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84" yWindow="72" windowWidth="22308" windowHeight="9552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<sst xmlns="http://schemas.openxmlformats.org/spreadsheetml/2006/main" count="58" uniqueCount="44">
  <si>
    <t xml:space="preserve">                                                      SPECIFICATII TEHNICE SI PRETUL / F 4.3 /</t>
  </si>
  <si>
    <t xml:space="preserve">Numarul licitatiei                                                                 </t>
  </si>
  <si>
    <t xml:space="preserve">Data 21.12. 2018 ora 10;00                                                       </t>
  </si>
  <si>
    <t xml:space="preserve">Alternativa nr.                                                </t>
  </si>
  <si>
    <t xml:space="preserve">Denumirea licitatiei  Produse alimentare 15800000-8                                                           </t>
  </si>
  <si>
    <t xml:space="preserve">Pagina____din____                                          </t>
  </si>
  <si>
    <t>Cod CPV</t>
  </si>
  <si>
    <t>Denumirea bunurilor solicitate</t>
  </si>
  <si>
    <t xml:space="preserve">Tara </t>
  </si>
  <si>
    <t>Un.m</t>
  </si>
  <si>
    <t>Cantitatea</t>
  </si>
  <si>
    <t>Pret f/TVA</t>
  </si>
  <si>
    <t>Suma f/TVA</t>
  </si>
  <si>
    <t>Suma TVA</t>
  </si>
  <si>
    <t>Pret cu TVA</t>
  </si>
  <si>
    <t>Suma cu TVA</t>
  </si>
  <si>
    <t>Caracteristicile solicitate</t>
  </si>
  <si>
    <t>Caracteristicile propuse</t>
  </si>
  <si>
    <t>15810000-9</t>
  </si>
  <si>
    <t>Biscuiti Maria</t>
  </si>
  <si>
    <t>MD</t>
  </si>
  <si>
    <t>kg</t>
  </si>
  <si>
    <t>Covrigi din tarita</t>
  </si>
  <si>
    <t>Piine alba</t>
  </si>
  <si>
    <t>buc</t>
  </si>
  <si>
    <t>Paste fainoase</t>
  </si>
  <si>
    <r>
      <t xml:space="preserve">Denumirea benificiarului  </t>
    </r>
    <r>
      <rPr>
        <b/>
        <sz val="8"/>
        <color theme="1"/>
        <rFont val="Calibri"/>
        <family val="2"/>
        <scheme val="minor"/>
      </rPr>
      <t xml:space="preserve">IP Liceul teoretic M.Eminescu or.Anenii Noi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</si>
  <si>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Lot    3                                                  </t>
  </si>
  <si>
    <t>Lot N.3</t>
  </si>
  <si>
    <t>15811100-7</t>
  </si>
  <si>
    <t>amb,etichetat autoh 1kg</t>
  </si>
  <si>
    <t>ambalat,etichetat autohton cong</t>
  </si>
  <si>
    <t>ca.sup din griu dur amb1kg</t>
  </si>
  <si>
    <t>cutii carton5kg</t>
  </si>
  <si>
    <t>in cutii carton4kg</t>
  </si>
  <si>
    <t>in cutii carton 3,5kg</t>
  </si>
  <si>
    <t>Total</t>
  </si>
  <si>
    <t>15130000-8</t>
  </si>
  <si>
    <t>15850000-1</t>
  </si>
  <si>
    <t>15812100-4</t>
  </si>
  <si>
    <t>Coltunasi  brinza</t>
  </si>
  <si>
    <t>Coltunasi  cartofi</t>
  </si>
  <si>
    <t>f/griu c/s/feliata,abm,</t>
  </si>
  <si>
    <t>c/s griu dur amb1kg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</si>
</sst>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2" fontId="2" fillId="0" borderId="1" xfId="0" applyNumberFormat="1" applyFont="1" applyFill="1" applyBorder="1"/>
    <xf numFmtId="0" fontId="3" fillId="0" borderId="1" xfId="0" applyFont="1" applyBorder="1"/>
    <xf numFmtId="2" fontId="3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 topLeftCell="A1">
      <selection activeCell="K35" sqref="K35"/>
    </sheetView>
  </sheetViews>
  <sheetFormatPr defaultColWidth="9.33203125" defaultRowHeight="11.25"/>
  <cols>
    <col min="1" max="1" width="9" style="0" customWidth="1"/>
    <col min="2" max="2" width="14.5" style="0" customWidth="1"/>
    <col min="3" max="3" width="2.83203125" style="0" customWidth="1"/>
    <col min="4" max="4" width="3.33203125" style="0" customWidth="1"/>
    <col min="5" max="6" width="4.33203125" style="0" customWidth="1"/>
    <col min="7" max="7" width="8.5" style="0" customWidth="1"/>
    <col min="8" max="8" width="8" style="0" customWidth="1"/>
    <col min="9" max="9" width="5" style="0" customWidth="1"/>
    <col min="11" max="11" width="20" style="0" customWidth="1"/>
    <col min="12" max="12" width="29.5" style="0" customWidth="1"/>
  </cols>
  <sheetData>
    <row r="1" ht="11.25">
      <c r="A1" t="s">
        <v>0</v>
      </c>
    </row>
    <row r="2" spans="1:12" ht="11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 t="s">
        <v>3</v>
      </c>
    </row>
    <row r="3" spans="1:12" ht="11.25">
      <c r="A3" s="1" t="s">
        <v>4</v>
      </c>
      <c r="B3" s="1"/>
      <c r="C3" s="1"/>
      <c r="D3" s="1"/>
      <c r="E3" s="1"/>
      <c r="F3" s="1"/>
      <c r="G3" s="1"/>
      <c r="H3" s="1"/>
      <c r="I3" s="3" t="s">
        <v>27</v>
      </c>
      <c r="J3" s="1"/>
      <c r="K3" s="1"/>
      <c r="L3" s="1" t="s">
        <v>5</v>
      </c>
    </row>
    <row r="4" spans="1:12" ht="11.25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1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</row>
    <row r="6" spans="1:12" ht="11.25">
      <c r="A6" s="1"/>
      <c r="B6" s="3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1.25">
      <c r="A7" s="5" t="s">
        <v>29</v>
      </c>
      <c r="B7" s="5" t="s">
        <v>23</v>
      </c>
      <c r="C7" s="5" t="s">
        <v>20</v>
      </c>
      <c r="D7" s="5" t="s">
        <v>24</v>
      </c>
      <c r="E7" s="5">
        <v>3600</v>
      </c>
      <c r="F7" s="5">
        <v>4.17</v>
      </c>
      <c r="G7" s="6">
        <f>E7*F7</f>
        <v>15012</v>
      </c>
      <c r="H7" s="5">
        <f>G7*8/100</f>
        <v>1200.96</v>
      </c>
      <c r="I7" s="5">
        <f>F7*1.08</f>
        <v>4.5036000000000005</v>
      </c>
      <c r="J7" s="5">
        <f>E7*I7</f>
        <v>16212.960000000001</v>
      </c>
      <c r="K7" s="5" t="s">
        <v>42</v>
      </c>
      <c r="L7" s="5" t="s">
        <v>42</v>
      </c>
    </row>
    <row r="8" spans="1:12" ht="11.25">
      <c r="A8" s="5" t="s">
        <v>18</v>
      </c>
      <c r="B8" s="5" t="s">
        <v>40</v>
      </c>
      <c r="C8" s="5" t="s">
        <v>20</v>
      </c>
      <c r="D8" s="5" t="s">
        <v>21</v>
      </c>
      <c r="E8" s="5">
        <v>300</v>
      </c>
      <c r="F8" s="5">
        <v>38.8</v>
      </c>
      <c r="G8" s="6">
        <f>E8*F8</f>
        <v>11640</v>
      </c>
      <c r="H8" s="6">
        <f>G8*20/100</f>
        <v>2328</v>
      </c>
      <c r="I8" s="5">
        <f>F8*1.2</f>
        <v>46.559999999999995</v>
      </c>
      <c r="J8" s="6">
        <f>E8*I8</f>
        <v>13967.999999999998</v>
      </c>
      <c r="K8" s="5" t="s">
        <v>30</v>
      </c>
      <c r="L8" s="5" t="s">
        <v>31</v>
      </c>
    </row>
    <row r="9" spans="1:12" ht="11.25">
      <c r="A9" s="5" t="s">
        <v>37</v>
      </c>
      <c r="B9" s="5" t="s">
        <v>41</v>
      </c>
      <c r="C9" s="5" t="s">
        <v>20</v>
      </c>
      <c r="D9" s="5" t="s">
        <v>21</v>
      </c>
      <c r="E9" s="5">
        <v>300</v>
      </c>
      <c r="F9" s="5">
        <v>23.5</v>
      </c>
      <c r="G9" s="6">
        <f aca="true" t="shared" si="0" ref="G9:G12">E9*F9</f>
        <v>7050</v>
      </c>
      <c r="H9" s="6">
        <f aca="true" t="shared" si="1" ref="H9:H12">G9*20/100</f>
        <v>1410</v>
      </c>
      <c r="I9" s="5">
        <f aca="true" t="shared" si="2" ref="I9:I12">F9*1.2</f>
        <v>28.2</v>
      </c>
      <c r="J9" s="6">
        <f aca="true" t="shared" si="3" ref="J9:J12">E9*I9</f>
        <v>8460</v>
      </c>
      <c r="K9" s="5" t="s">
        <v>30</v>
      </c>
      <c r="L9" s="5" t="s">
        <v>31</v>
      </c>
    </row>
    <row r="10" spans="1:12" ht="11.25">
      <c r="A10" s="5" t="s">
        <v>38</v>
      </c>
      <c r="B10" s="5" t="s">
        <v>25</v>
      </c>
      <c r="C10" s="5" t="s">
        <v>20</v>
      </c>
      <c r="D10" s="5" t="s">
        <v>21</v>
      </c>
      <c r="E10" s="5">
        <v>300</v>
      </c>
      <c r="F10" s="5">
        <v>7.61</v>
      </c>
      <c r="G10" s="6">
        <f t="shared" si="0"/>
        <v>2283</v>
      </c>
      <c r="H10" s="6">
        <f t="shared" si="1"/>
        <v>456.6</v>
      </c>
      <c r="I10" s="5">
        <f t="shared" si="2"/>
        <v>9.132</v>
      </c>
      <c r="J10" s="6">
        <f t="shared" si="3"/>
        <v>2739.6</v>
      </c>
      <c r="K10" s="5" t="s">
        <v>43</v>
      </c>
      <c r="L10" s="5" t="s">
        <v>32</v>
      </c>
    </row>
    <row r="11" spans="1:12" ht="11.25">
      <c r="A11" s="5" t="s">
        <v>39</v>
      </c>
      <c r="B11" s="5" t="s">
        <v>22</v>
      </c>
      <c r="C11" s="5" t="s">
        <v>20</v>
      </c>
      <c r="D11" s="5" t="s">
        <v>21</v>
      </c>
      <c r="E11" s="5">
        <v>200</v>
      </c>
      <c r="F11" s="5">
        <v>20.3</v>
      </c>
      <c r="G11" s="6">
        <f t="shared" si="0"/>
        <v>4060</v>
      </c>
      <c r="H11" s="6">
        <f>G11*8/100</f>
        <v>324.8</v>
      </c>
      <c r="I11" s="5">
        <f>F11*1.08</f>
        <v>21.924000000000003</v>
      </c>
      <c r="J11" s="6">
        <f t="shared" si="3"/>
        <v>4384.8</v>
      </c>
      <c r="K11" s="5" t="s">
        <v>33</v>
      </c>
      <c r="L11" s="5" t="s">
        <v>34</v>
      </c>
    </row>
    <row r="12" spans="1:12" ht="11.25">
      <c r="A12" s="5" t="s">
        <v>39</v>
      </c>
      <c r="B12" s="5" t="s">
        <v>19</v>
      </c>
      <c r="C12" s="5" t="s">
        <v>20</v>
      </c>
      <c r="D12" s="5" t="s">
        <v>21</v>
      </c>
      <c r="E12" s="5">
        <v>200</v>
      </c>
      <c r="F12" s="5">
        <v>23.5</v>
      </c>
      <c r="G12" s="6">
        <f t="shared" si="0"/>
        <v>4700</v>
      </c>
      <c r="H12" s="6">
        <f t="shared" si="1"/>
        <v>940</v>
      </c>
      <c r="I12" s="5">
        <f t="shared" si="2"/>
        <v>28.2</v>
      </c>
      <c r="J12" s="6">
        <f t="shared" si="3"/>
        <v>5640</v>
      </c>
      <c r="K12" s="5" t="s">
        <v>33</v>
      </c>
      <c r="L12" s="5" t="s">
        <v>35</v>
      </c>
    </row>
    <row r="13" spans="1:12" ht="11.25">
      <c r="A13" s="1"/>
      <c r="B13" s="3" t="s">
        <v>36</v>
      </c>
      <c r="C13" s="1"/>
      <c r="D13" s="1"/>
      <c r="E13" s="1"/>
      <c r="F13" s="1"/>
      <c r="G13" s="4">
        <f>SUM(G7:G12)</f>
        <v>44745</v>
      </c>
      <c r="H13" s="2">
        <f>SUM(H7:H12)</f>
        <v>6660.360000000001</v>
      </c>
      <c r="I13" s="1"/>
      <c r="J13" s="2">
        <f>SUM(J7:J12)</f>
        <v>51405.36</v>
      </c>
      <c r="K13" s="1"/>
      <c r="L1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2018-12-19T05:42:49Z</cp:lastPrinted>
  <dcterms:created xsi:type="dcterms:W3CDTF">2018-12-17T14:27:52Z</dcterms:created>
  <dcterms:modified xsi:type="dcterms:W3CDTF">2018-12-19T05:47:10Z</dcterms:modified>
  <cp:category/>
  <cp:version/>
  <cp:contentType/>
  <cp:contentStatus/>
</cp:coreProperties>
</file>