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7\Programe Speciale\implante traumatologice\"/>
    </mc:Choice>
  </mc:AlternateContent>
  <bookViews>
    <workbookView xWindow="28680" yWindow="-120" windowWidth="29040" windowHeight="15840"/>
  </bookViews>
  <sheets>
    <sheet name="Sheet1" sheetId="1" r:id="rId1"/>
  </sheets>
  <definedNames>
    <definedName name="_xlnm._FilterDatabase" localSheetId="0" hidden="1">Sheet1!$A$1:$W$259</definedName>
  </definedNames>
  <calcPr calcId="162913" refMode="R1C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X260" i="1" l="1"/>
  <c r="W172" i="1" l="1"/>
  <c r="X172" i="1" s="1"/>
  <c r="W257" i="1" l="1"/>
  <c r="X257" i="1" s="1"/>
  <c r="W256" i="1"/>
  <c r="X256" i="1" s="1"/>
  <c r="W255" i="1"/>
  <c r="X255" i="1" s="1"/>
  <c r="W254" i="1"/>
  <c r="X254" i="1" s="1"/>
  <c r="W226" i="1" l="1"/>
  <c r="X226" i="1" s="1"/>
  <c r="W227" i="1"/>
  <c r="X227" i="1" s="1"/>
  <c r="W228" i="1"/>
  <c r="W229" i="1"/>
  <c r="W230" i="1"/>
  <c r="W231" i="1"/>
  <c r="W232" i="1"/>
  <c r="W233" i="1"/>
  <c r="W234" i="1"/>
  <c r="W235" i="1"/>
  <c r="W236" i="1"/>
  <c r="W237" i="1"/>
  <c r="W238" i="1"/>
  <c r="W239" i="1"/>
  <c r="W240" i="1"/>
  <c r="W241" i="1"/>
  <c r="W242" i="1"/>
  <c r="W243" i="1"/>
  <c r="W244" i="1"/>
  <c r="W245" i="1"/>
  <c r="W246" i="1"/>
  <c r="W247" i="1"/>
  <c r="W248" i="1"/>
  <c r="W249" i="1"/>
  <c r="W250" i="1"/>
  <c r="W251" i="1"/>
  <c r="W252" i="1"/>
  <c r="W253" i="1"/>
  <c r="W225" i="1"/>
  <c r="X225" i="1" s="1"/>
  <c r="W29" i="1" l="1"/>
  <c r="W85" i="1" l="1"/>
  <c r="X85" i="1" s="1"/>
  <c r="W2" i="1"/>
  <c r="X2" i="1" s="1"/>
  <c r="X240" i="1" l="1"/>
  <c r="X233" i="1"/>
  <c r="X234" i="1"/>
  <c r="X235" i="1"/>
  <c r="X236" i="1"/>
  <c r="X237" i="1"/>
  <c r="W189" i="1"/>
  <c r="X189" i="1" s="1"/>
  <c r="W190" i="1"/>
  <c r="X190" i="1" s="1"/>
  <c r="W191" i="1"/>
  <c r="X191" i="1" s="1"/>
  <c r="W66" i="1"/>
  <c r="X66" i="1" s="1"/>
  <c r="X253" i="1"/>
  <c r="X252" i="1"/>
  <c r="X251" i="1"/>
  <c r="X250" i="1"/>
  <c r="X249" i="1"/>
  <c r="X248" i="1"/>
  <c r="X247" i="1"/>
  <c r="X246" i="1"/>
  <c r="X245" i="1"/>
  <c r="X244" i="1"/>
  <c r="X243" i="1"/>
  <c r="X242" i="1"/>
  <c r="X241" i="1"/>
  <c r="X239" i="1"/>
  <c r="X238" i="1"/>
  <c r="X230" i="1"/>
  <c r="X229" i="1"/>
  <c r="X228" i="1"/>
  <c r="W224" i="1"/>
  <c r="X224" i="1" s="1"/>
  <c r="W223" i="1"/>
  <c r="X223" i="1" s="1"/>
  <c r="W222" i="1"/>
  <c r="X222" i="1" s="1"/>
  <c r="W221" i="1"/>
  <c r="X221" i="1" s="1"/>
  <c r="W220" i="1"/>
  <c r="X220" i="1" s="1"/>
  <c r="W219" i="1"/>
  <c r="X219" i="1" s="1"/>
  <c r="W218" i="1"/>
  <c r="X218" i="1" s="1"/>
  <c r="W217" i="1"/>
  <c r="X217" i="1" s="1"/>
  <c r="W216" i="1"/>
  <c r="X216" i="1" s="1"/>
  <c r="W215" i="1"/>
  <c r="X215" i="1" s="1"/>
  <c r="W214" i="1"/>
  <c r="X214" i="1" s="1"/>
  <c r="W213" i="1"/>
  <c r="X213" i="1" s="1"/>
  <c r="W212" i="1"/>
  <c r="X212" i="1" s="1"/>
  <c r="W211" i="1"/>
  <c r="X211" i="1" s="1"/>
  <c r="W210" i="1"/>
  <c r="X210" i="1" s="1"/>
  <c r="W209" i="1"/>
  <c r="X209" i="1" s="1"/>
  <c r="W208" i="1"/>
  <c r="X208" i="1" s="1"/>
  <c r="W207" i="1"/>
  <c r="X207" i="1" s="1"/>
  <c r="W206" i="1"/>
  <c r="X206" i="1" s="1"/>
  <c r="W205" i="1"/>
  <c r="X205" i="1" s="1"/>
  <c r="W204" i="1"/>
  <c r="X204" i="1" s="1"/>
  <c r="W203" i="1"/>
  <c r="X203" i="1" s="1"/>
  <c r="W202" i="1"/>
  <c r="X202" i="1" s="1"/>
  <c r="W201" i="1"/>
  <c r="X201" i="1" s="1"/>
  <c r="W200" i="1"/>
  <c r="X200" i="1" s="1"/>
  <c r="W199" i="1"/>
  <c r="X199" i="1" s="1"/>
  <c r="W198" i="1"/>
  <c r="X198" i="1" s="1"/>
  <c r="W197" i="1"/>
  <c r="X197" i="1" s="1"/>
  <c r="W196" i="1"/>
  <c r="X196" i="1" s="1"/>
  <c r="W195" i="1"/>
  <c r="X195" i="1" s="1"/>
  <c r="W194" i="1"/>
  <c r="X194" i="1" s="1"/>
  <c r="W193" i="1"/>
  <c r="X193" i="1" s="1"/>
  <c r="W192" i="1"/>
  <c r="X192" i="1" s="1"/>
  <c r="W188" i="1"/>
  <c r="X188" i="1" s="1"/>
  <c r="W187" i="1"/>
  <c r="X187" i="1" s="1"/>
  <c r="W186" i="1"/>
  <c r="X186" i="1" s="1"/>
  <c r="W185" i="1"/>
  <c r="X185" i="1" s="1"/>
  <c r="W184" i="1"/>
  <c r="X184" i="1" s="1"/>
  <c r="W183" i="1"/>
  <c r="X183" i="1" s="1"/>
  <c r="W182" i="1"/>
  <c r="X182" i="1" s="1"/>
  <c r="W181" i="1"/>
  <c r="X181" i="1" s="1"/>
  <c r="W180" i="1"/>
  <c r="X180" i="1" s="1"/>
  <c r="W179" i="1"/>
  <c r="X179" i="1" s="1"/>
  <c r="W178" i="1"/>
  <c r="X178" i="1" s="1"/>
  <c r="W177" i="1"/>
  <c r="X177" i="1" s="1"/>
  <c r="W176" i="1"/>
  <c r="X176" i="1" s="1"/>
  <c r="W175" i="1"/>
  <c r="X175" i="1" s="1"/>
  <c r="W174" i="1"/>
  <c r="X174" i="1" s="1"/>
  <c r="W173" i="1"/>
  <c r="X173" i="1" s="1"/>
  <c r="W171" i="1"/>
  <c r="X171" i="1" s="1"/>
  <c r="W170" i="1"/>
  <c r="X170" i="1" s="1"/>
  <c r="W169" i="1"/>
  <c r="X169" i="1" s="1"/>
  <c r="W168" i="1"/>
  <c r="X168" i="1" s="1"/>
  <c r="W167" i="1"/>
  <c r="X167" i="1" s="1"/>
  <c r="W166" i="1"/>
  <c r="X166" i="1" s="1"/>
  <c r="W165" i="1"/>
  <c r="X165" i="1" s="1"/>
  <c r="W164" i="1"/>
  <c r="X164" i="1" s="1"/>
  <c r="W163" i="1"/>
  <c r="X163" i="1" s="1"/>
  <c r="W162" i="1"/>
  <c r="X162" i="1" s="1"/>
  <c r="W161" i="1"/>
  <c r="X161" i="1" s="1"/>
  <c r="W160" i="1"/>
  <c r="X160" i="1" s="1"/>
  <c r="W159" i="1"/>
  <c r="X159" i="1" s="1"/>
  <c r="W158" i="1"/>
  <c r="X158" i="1" s="1"/>
  <c r="W157" i="1"/>
  <c r="X157" i="1" s="1"/>
  <c r="W156" i="1"/>
  <c r="X156" i="1" s="1"/>
  <c r="W155" i="1"/>
  <c r="X155" i="1" s="1"/>
  <c r="W154" i="1"/>
  <c r="X154" i="1" s="1"/>
  <c r="W153" i="1"/>
  <c r="X153" i="1" s="1"/>
  <c r="W152" i="1"/>
  <c r="X152" i="1" s="1"/>
  <c r="W151" i="1"/>
  <c r="X151" i="1" s="1"/>
  <c r="W150" i="1"/>
  <c r="X150" i="1" s="1"/>
  <c r="W149" i="1"/>
  <c r="X149" i="1" s="1"/>
  <c r="W148" i="1"/>
  <c r="X148" i="1" s="1"/>
  <c r="W147" i="1"/>
  <c r="X147" i="1" s="1"/>
  <c r="W146" i="1"/>
  <c r="X146" i="1" s="1"/>
  <c r="W145" i="1"/>
  <c r="X145" i="1" s="1"/>
  <c r="W144" i="1"/>
  <c r="X144" i="1" s="1"/>
  <c r="W143" i="1"/>
  <c r="X143" i="1" s="1"/>
  <c r="W142" i="1"/>
  <c r="X142" i="1" s="1"/>
  <c r="W141" i="1"/>
  <c r="X141" i="1" s="1"/>
  <c r="W140" i="1"/>
  <c r="X140" i="1" s="1"/>
  <c r="W139" i="1"/>
  <c r="X139" i="1" s="1"/>
  <c r="W138" i="1"/>
  <c r="X138" i="1" s="1"/>
  <c r="W137" i="1"/>
  <c r="X137" i="1" s="1"/>
  <c r="W136" i="1"/>
  <c r="X136" i="1" s="1"/>
  <c r="W135" i="1"/>
  <c r="X135" i="1" s="1"/>
  <c r="W134" i="1"/>
  <c r="X134" i="1" s="1"/>
  <c r="W133" i="1"/>
  <c r="X133" i="1" s="1"/>
  <c r="W132" i="1"/>
  <c r="X132" i="1" s="1"/>
  <c r="W131" i="1"/>
  <c r="X131" i="1" s="1"/>
  <c r="W130" i="1"/>
  <c r="X130" i="1" s="1"/>
  <c r="W129" i="1"/>
  <c r="X129" i="1" s="1"/>
  <c r="W128" i="1"/>
  <c r="X128" i="1" s="1"/>
  <c r="W127" i="1"/>
  <c r="X127" i="1" s="1"/>
  <c r="W126" i="1"/>
  <c r="X126" i="1" s="1"/>
  <c r="W125" i="1"/>
  <c r="X125" i="1" s="1"/>
  <c r="W124" i="1"/>
  <c r="X124" i="1" s="1"/>
  <c r="W123" i="1"/>
  <c r="X123" i="1" s="1"/>
  <c r="W122" i="1"/>
  <c r="X122" i="1" s="1"/>
  <c r="W121" i="1"/>
  <c r="X121" i="1" s="1"/>
  <c r="W120" i="1"/>
  <c r="X120" i="1" s="1"/>
  <c r="W119" i="1"/>
  <c r="X119" i="1" s="1"/>
  <c r="W118" i="1"/>
  <c r="X118" i="1" s="1"/>
  <c r="W117" i="1"/>
  <c r="X117" i="1" s="1"/>
  <c r="W116" i="1"/>
  <c r="X116" i="1" s="1"/>
  <c r="W115" i="1"/>
  <c r="X115" i="1" s="1"/>
  <c r="W114" i="1"/>
  <c r="X114" i="1" s="1"/>
  <c r="W113" i="1"/>
  <c r="X113" i="1" s="1"/>
  <c r="W112" i="1"/>
  <c r="X112" i="1" s="1"/>
  <c r="W111" i="1"/>
  <c r="X111" i="1" s="1"/>
  <c r="W110" i="1"/>
  <c r="X110" i="1" s="1"/>
  <c r="W109" i="1"/>
  <c r="X109" i="1" s="1"/>
  <c r="W108" i="1"/>
  <c r="X108" i="1" s="1"/>
  <c r="W107" i="1"/>
  <c r="X107" i="1" s="1"/>
  <c r="W106" i="1"/>
  <c r="X106" i="1" s="1"/>
  <c r="W105" i="1"/>
  <c r="X105" i="1" s="1"/>
  <c r="W104" i="1"/>
  <c r="X104" i="1" s="1"/>
  <c r="W103" i="1"/>
  <c r="X103" i="1" s="1"/>
  <c r="W102" i="1"/>
  <c r="X102" i="1" s="1"/>
  <c r="W101" i="1"/>
  <c r="X101" i="1" s="1"/>
  <c r="W100" i="1"/>
  <c r="X100" i="1" s="1"/>
  <c r="W99" i="1"/>
  <c r="X99" i="1" s="1"/>
  <c r="W98" i="1"/>
  <c r="X98" i="1" s="1"/>
  <c r="W97" i="1"/>
  <c r="X97" i="1" s="1"/>
  <c r="W96" i="1"/>
  <c r="X96" i="1" s="1"/>
  <c r="W95" i="1"/>
  <c r="X95" i="1" s="1"/>
  <c r="W94" i="1"/>
  <c r="X94" i="1" s="1"/>
  <c r="W93" i="1"/>
  <c r="X93" i="1" s="1"/>
  <c r="W92" i="1"/>
  <c r="X92" i="1" s="1"/>
  <c r="W91" i="1"/>
  <c r="X91" i="1" s="1"/>
  <c r="W90" i="1"/>
  <c r="X90" i="1" s="1"/>
  <c r="W89" i="1"/>
  <c r="X89" i="1" s="1"/>
  <c r="W88" i="1"/>
  <c r="X88" i="1" s="1"/>
  <c r="W87" i="1"/>
  <c r="X87" i="1" s="1"/>
  <c r="W86" i="1"/>
  <c r="X86" i="1" s="1"/>
  <c r="W84" i="1"/>
  <c r="X84" i="1" s="1"/>
  <c r="W83" i="1"/>
  <c r="X83" i="1" s="1"/>
  <c r="W82" i="1"/>
  <c r="X82" i="1" s="1"/>
  <c r="W81" i="1"/>
  <c r="X81" i="1" s="1"/>
  <c r="W80" i="1"/>
  <c r="X80" i="1" s="1"/>
  <c r="W79" i="1"/>
  <c r="X79" i="1" s="1"/>
  <c r="W78" i="1"/>
  <c r="X78" i="1" s="1"/>
  <c r="W77" i="1"/>
  <c r="X77" i="1" s="1"/>
  <c r="W76" i="1"/>
  <c r="X76" i="1" s="1"/>
  <c r="W75" i="1"/>
  <c r="X75" i="1" s="1"/>
  <c r="W74" i="1"/>
  <c r="X74" i="1" s="1"/>
  <c r="W73" i="1"/>
  <c r="X73" i="1" s="1"/>
  <c r="X232" i="1"/>
  <c r="X231" i="1"/>
  <c r="W72" i="1"/>
  <c r="X72" i="1" s="1"/>
  <c r="W71" i="1"/>
  <c r="X71" i="1" s="1"/>
  <c r="W70" i="1"/>
  <c r="X70" i="1" s="1"/>
  <c r="W69" i="1"/>
  <c r="X69" i="1" s="1"/>
  <c r="W68" i="1"/>
  <c r="X68" i="1" s="1"/>
  <c r="W67" i="1"/>
  <c r="X67" i="1" s="1"/>
  <c r="W65" i="1"/>
  <c r="X65" i="1" s="1"/>
  <c r="W64" i="1"/>
  <c r="X64" i="1" s="1"/>
  <c r="W63" i="1"/>
  <c r="X63" i="1" s="1"/>
  <c r="W62" i="1"/>
  <c r="X62" i="1" s="1"/>
  <c r="W61" i="1"/>
  <c r="X61" i="1" s="1"/>
  <c r="W60" i="1"/>
  <c r="X60" i="1" s="1"/>
  <c r="W59" i="1"/>
  <c r="X59" i="1" s="1"/>
  <c r="W58" i="1"/>
  <c r="X58" i="1" s="1"/>
  <c r="W57" i="1"/>
  <c r="X57" i="1" s="1"/>
  <c r="W56" i="1"/>
  <c r="X56" i="1" s="1"/>
  <c r="W55" i="1"/>
  <c r="X55" i="1" s="1"/>
  <c r="W54" i="1"/>
  <c r="X54" i="1" s="1"/>
  <c r="W53" i="1"/>
  <c r="X53" i="1" s="1"/>
  <c r="W52" i="1"/>
  <c r="X52" i="1" s="1"/>
  <c r="W51" i="1"/>
  <c r="X51" i="1" s="1"/>
  <c r="W50" i="1"/>
  <c r="X50" i="1" s="1"/>
  <c r="W49" i="1"/>
  <c r="X49" i="1" s="1"/>
  <c r="W48" i="1"/>
  <c r="X48" i="1" s="1"/>
  <c r="W47" i="1"/>
  <c r="X47" i="1" s="1"/>
  <c r="W46" i="1"/>
  <c r="X46" i="1" s="1"/>
  <c r="W45" i="1"/>
  <c r="X45" i="1" s="1"/>
  <c r="W44" i="1"/>
  <c r="X44" i="1" s="1"/>
  <c r="W43" i="1"/>
  <c r="X43" i="1" s="1"/>
  <c r="W42" i="1"/>
  <c r="X42" i="1" s="1"/>
  <c r="W41" i="1"/>
  <c r="X41" i="1" s="1"/>
  <c r="W40" i="1"/>
  <c r="X40" i="1" s="1"/>
  <c r="W39" i="1"/>
  <c r="X39" i="1" s="1"/>
  <c r="W38" i="1"/>
  <c r="X38" i="1" s="1"/>
  <c r="W37" i="1"/>
  <c r="X37" i="1" s="1"/>
  <c r="W36" i="1"/>
  <c r="X36" i="1" s="1"/>
  <c r="W35" i="1"/>
  <c r="X35" i="1" s="1"/>
  <c r="W34" i="1"/>
  <c r="X34" i="1" s="1"/>
  <c r="W33" i="1"/>
  <c r="X33" i="1" s="1"/>
  <c r="W32" i="1"/>
  <c r="X32" i="1" s="1"/>
  <c r="W31" i="1"/>
  <c r="X31" i="1" s="1"/>
  <c r="W30" i="1"/>
  <c r="X30" i="1" s="1"/>
  <c r="X29" i="1"/>
  <c r="W28" i="1"/>
  <c r="X28" i="1" s="1"/>
  <c r="W27" i="1"/>
  <c r="X27" i="1" s="1"/>
  <c r="W26" i="1"/>
  <c r="X26" i="1" s="1"/>
  <c r="W25" i="1"/>
  <c r="X25" i="1" s="1"/>
  <c r="W24" i="1"/>
  <c r="X24" i="1" s="1"/>
  <c r="W23" i="1"/>
  <c r="X23" i="1" s="1"/>
  <c r="W22" i="1"/>
  <c r="X22" i="1" s="1"/>
  <c r="W21" i="1"/>
  <c r="X21" i="1" s="1"/>
  <c r="W20" i="1"/>
  <c r="X20" i="1" s="1"/>
  <c r="W19" i="1"/>
  <c r="X19" i="1" s="1"/>
  <c r="W18" i="1"/>
  <c r="X18" i="1" s="1"/>
  <c r="W17" i="1"/>
  <c r="X17" i="1" s="1"/>
  <c r="W16" i="1"/>
  <c r="X16" i="1" s="1"/>
  <c r="W15" i="1"/>
  <c r="X15" i="1" s="1"/>
  <c r="W14" i="1"/>
  <c r="X14" i="1" s="1"/>
  <c r="W13" i="1"/>
  <c r="X13" i="1" s="1"/>
  <c r="W12" i="1"/>
  <c r="X12" i="1" s="1"/>
  <c r="W11" i="1"/>
  <c r="X11" i="1" s="1"/>
  <c r="W10" i="1"/>
  <c r="X10" i="1" s="1"/>
  <c r="W9" i="1"/>
  <c r="X9" i="1" s="1"/>
  <c r="W8" i="1"/>
  <c r="X8" i="1" s="1"/>
  <c r="W7" i="1"/>
  <c r="X7" i="1" s="1"/>
  <c r="W6" i="1"/>
  <c r="X6" i="1" s="1"/>
  <c r="W5" i="1"/>
  <c r="X5" i="1" s="1"/>
  <c r="W4" i="1"/>
  <c r="X4" i="1" s="1"/>
  <c r="W3" i="1"/>
  <c r="X3" i="1" s="1"/>
  <c r="X259" i="1" l="1"/>
  <c r="X258" i="1"/>
</calcChain>
</file>

<file path=xl/sharedStrings.xml><?xml version="1.0" encoding="utf-8"?>
<sst xmlns="http://schemas.openxmlformats.org/spreadsheetml/2006/main" count="1796" uniqueCount="1079">
  <si>
    <t>Cod Numeric</t>
  </si>
  <si>
    <t>DCI/Denumire Lot</t>
  </si>
  <si>
    <t>Denumire Poziție</t>
  </si>
  <si>
    <t>Specificație Tehnică</t>
  </si>
  <si>
    <t>UM</t>
  </si>
  <si>
    <t>Preț estimativ (fără TVA)</t>
  </si>
  <si>
    <t>IMSP INSTITUTUL ONCOLOGIC</t>
  </si>
  <si>
    <t>IMSP INSTITUTUL MAMEI SI COPILULUI</t>
  </si>
  <si>
    <t>IMSP SPITALUL CLINIC BALTI</t>
  </si>
  <si>
    <t>IMSP SPITALUL CLINIC DE TRAUMATOLOGIE SI ORTOPEDIE</t>
  </si>
  <si>
    <t>IMSP SPITALUL RAIONAL CAHUL</t>
  </si>
  <si>
    <t>IMSP SPITALUL RAIONAL CAUSENI ANA SI ALEXANDRU</t>
  </si>
  <si>
    <t>IMSP SPITALUL RAIONAL CIMISLIA</t>
  </si>
  <si>
    <t>IMSP SPITALUL RAIONAL COMRAT ISAAC GURFINCHEL</t>
  </si>
  <si>
    <t>IMSP SPITALUL RAIONAL FLORESTI</t>
  </si>
  <si>
    <t>IMSP SPITALUL RAIONAL HANCESTI</t>
  </si>
  <si>
    <t>IMSP SPITALUL RAIONAL ORHEI</t>
  </si>
  <si>
    <t>IMSP SPITALUL RAIONAL SOROCA A PRISACARI</t>
  </si>
  <si>
    <t>IMSP SPITALUL CLINIC MUNICIPAL SFANTA TREIME</t>
  </si>
  <si>
    <t>IMSP INSTITUTUL DE MEDICINA URGENTA</t>
  </si>
  <si>
    <t>cantitatea</t>
  </si>
  <si>
    <t>valoarea estimativă fără TVA</t>
  </si>
  <si>
    <t>005093</t>
  </si>
  <si>
    <t>1.1</t>
  </si>
  <si>
    <t>Șurub cortical autotarodant Ø3.5mm, lungime de la 16mm pînă la 50 mm, cu incrementul de 2 mm Material: oțel inox. Nesteril. Cap hexagonal. Marcajul producătorului. Ofertantul se obligă să accepte schimbul șuruburilor după dimensiuni, la necesitatea instituției, în caz de adjudecare a contractului.</t>
  </si>
  <si>
    <t>bucată</t>
  </si>
  <si>
    <t>005094</t>
  </si>
  <si>
    <t>1.2</t>
  </si>
  <si>
    <t>Șurub spongios Ø4.0mm, filetat total, lungime de la 24mm pînă la 60 mm,  cu incrementul de 2 mm. Material: oțel inox. Nesteril. Cap hexagonal. Marcajul producătorului. Ofertantul se obligă să accepte schimbul șuruburilor după dimensiuni, la necesitatea instituției, în caz de adjudecare a contractului</t>
  </si>
  <si>
    <t>005095</t>
  </si>
  <si>
    <t>1.3</t>
  </si>
  <si>
    <t>Placă 1/3 tubulară, fixare cu şuruburi Ø3,5mm, cu 6 , 7 , 8, 9 și 10 orificii Material: oțel inox. Nesterilă. Marcajul producătorului. Lățime și grosime standarde. Ofertantul se obligă să accepte schimbul plăcilor după dimensiuni, la necesitatea instituției, în caz de adjudecare a contractului.</t>
  </si>
  <si>
    <t>005096</t>
  </si>
  <si>
    <t>1.4</t>
  </si>
  <si>
    <t>Placă îngustă cu contact limitat, fixare cu şuruburi Ø3,5mm, de la 6 orificii   pînă la 12 orificii. Material: oțel inox. Nesterilă. Marcajul producătorului. Lățime și grosime standarde. Orificii dinamic compresive. Ofertantul se obligă să accepte schimbul plăcilor după dimensiuni, la necesitatea instituției, în caz de adjudecare a contractului.</t>
  </si>
  <si>
    <t>005097</t>
  </si>
  <si>
    <t>1.5</t>
  </si>
  <si>
    <t>Placa reconstructivă dreaptă, fixare cu şuruburi Ø3,5mm, cu minim  6 orificii pînă la 10 orificii.  Material: oțel inox. Nesterilă. Marcajul producătorului. Lățime și grosime standarde. Ofertantul se obligă să accepte schimbul plăcilor după dimensiuni, la necesitatea instituției, în caz de adjudecare a contractului.</t>
  </si>
  <si>
    <t>005098</t>
  </si>
  <si>
    <t>2.1</t>
  </si>
  <si>
    <t>Șurub cortical blocant autotarodant Ø2.7mm, lungime minim 14mm pînă la 52 mm, cu incrementul de 2 mm. Material: oțel inox. Nesteril. Cap hexagonal. Marcajul producătorului. Compatibile cu plăcile blocate oferite. Ofertantul se obligă să accepte schimbul șuruburilor după dimensiuni, la necesitatea instituției, în caz de adjudecare a contractului.</t>
  </si>
  <si>
    <t>005099</t>
  </si>
  <si>
    <t>2.2</t>
  </si>
  <si>
    <t>Șurub cortical blocant autotarodant Ø3.5mm, lungime de la 12mm pînă la 50 mm, cu incrementul de 2 mm. Material: oțel inox. Nesteril. Cap hexagonal. Marcajul producătorului. Compatibile cu plăcile blocate oferite. Ofertantul se obligă să accepte schimbul șuruburilor după dimensiuni, la necesitatea instituției, în caz de adjudecare a contractului.</t>
  </si>
  <si>
    <t>005100</t>
  </si>
  <si>
    <t xml:space="preserve">Șurub spongios blocant autotarodant Ø3.5mm, lungime dela 14mm pînâ la 60 mm, cu incremenentul de 2 mm. Material: oțel inox. Nesteril. Cap hexagonal. Marcajul producătorului. Compatibile cu plăcile blocate oferite. Ofertantul se obligă să accepte schimbul șuruburilor după dimensiuni, la necesitatea instituției, în caz de adjudecare a
contractului
</t>
  </si>
  <si>
    <t>005101</t>
  </si>
  <si>
    <t>Placă mică dreaptă blocată, fixare cu șuruburi Ø3.5mm, 6 orificii Material: oțel inox. Nesterilă. Marcajul producătorului. Aplicabilă pentru diafiză Radius-Cubitus.. Să permită folosirea şuruburilor blocante Ø3.5mm și a şuruburilor corticale convenţionale Ø3.5mm. Orificii dinamic compresive. Placa să fie ascuţită la un capat pentru a putea fi introdusă miniinvaziv.Placa să fie cu contact limitat. Lățime și grosime standarde. Compatibilă cu șuruburile blocante Ø3.5mm oferite. Ofertantul se obligă să accepte schimbul plăcilor după dimensiuni, la necesitatea instituției, în caz de adjudecare a contractului</t>
  </si>
  <si>
    <t>005102</t>
  </si>
  <si>
    <t>Placă reconstructivă dreaptă blocată, fixare cu șuruburi Ø3.5mm, de la 8 orificii pMaterial: oțel inox. Nesterilă. Marcajul producătorului. Să permită folosirea şuruburilor blocante Ø3.5mm și a şuruburilor corticale convenţionale Ø3.5mm. Orificii dinamic compresive. Placa să fie ascuţită la un capat pentru a putea fi introdusă miniinvaziv.Placa să fie cu contact limitat. Lățime și grosime standarde. Compatibilă cu șuruburile blocante Ø3.5mm oferite. Ofertantul se obligă să accepte schimbul plăcilor după dimensiuni, la necesitatea instituției, în caz de adjudecare a contractului.</t>
  </si>
  <si>
    <t>005103</t>
  </si>
  <si>
    <t xml:space="preserve">Placă blocată Tibie Distal Medială, 8 orificii diafizare, stânga Material: oțel inox. Nesterilă. Marcajul producătorului. Lățime și grosime standarde. Variante anatomice: pentru stînga/dreapta. Orificii diafizare dinamic compresive. Să permită folosirea şuruburilor blocante Ø3.5mm și a şuruburilor corticale convenţionale Ø3.5mm. 9 orificii metafizare pentru șuruburi blocante Ø2.7mm.Placa să fie ascuţită în capătul de inserţie pentru a putea fi introdusă miniinvaziv. Compatibile cu șuruburile blocante Ø2.7mm și Ø3.5mm oferite. Ofertantul se obligă să accepte schimbul plăcilor după dimensiuni, la necesitatea instituției, în caz de adjudecare a contractului. Pentru evaluarea obiectivă a ofertelor, participanţii la licitaţie vor prezenta mostre de plăci.
</t>
  </si>
  <si>
    <t>005104</t>
  </si>
  <si>
    <t>Placă blocată Humerus Proximal, fixare cu șuruburi Ø3.5mm, de la 3 orificii pînă la 14 orificii diafizare Material: oțel inox. Nesterilă. Marcajul producătorului. Orificii diafizare dinamic compresive. 9 orificii metafizare. Lățime și grosime standarde. Compatibile cu șuruburile blocante Ø3.5mm oferite. Ofertantul se obligă să accepte schimbul plăcilor după dimensiuni, la necesitatea instituției, în caz de adjudecare a contractului.</t>
  </si>
  <si>
    <t>005105</t>
  </si>
  <si>
    <t>Placă blocată Humerus Distal Lateral, de la 5 orificii diafizare pînă la 12 orificii diafizare, stânga și dreapta. Material: oțel inox. Nesterilă. Marcajul producătorului. Orificii diafizare dinamic compresive pentru șuruburi blocante Ø3.5mm. 3 orificii metafizare pentru șuruburi blocante Ø2.7mm. Variante anatomice: pentru stînga/dreapta. Lățime și grosime standarde. Compatibilă cu șuruburile blocante Ø2.7mm și Ø3.5mm oferite. Ofertantul se obligă să accepte schimbul plăcilor după dimensiuni, la necesitatea instituției, în caz de adjudecare a contractului.</t>
  </si>
  <si>
    <t>005106</t>
  </si>
  <si>
    <t>Placă blocată Humerus Distal Medial, de la  5 orificii diafizare pînă la 10  orificii diafizare, stânga și dreapta. Material: oțel inox. Nesterilă. Marcajul producătorului. Orificii diafizare dinamic compresive pentru șuruburi blocante Ø3.5mm. 3 orificii metafizare pentru șuruburi blocante Ø2.7mm.Variante anatomice: pentru stînga/dreapta. Lățime și grosime standarde. Compatibilă cu șuruburile blocante Ø2.7mm și Ø3.5mm oferite. Ofertantul se obligă să accepte schimbul plăcilor după dimensiuni, la necesitatea instituției, în caz de adjudecare a contractului.</t>
  </si>
  <si>
    <t>005107</t>
  </si>
  <si>
    <t>Placă blocată Claviculă Superior Anterior, fixare cu șuruburi Ø3.5mm, de la  7 orificii pînă la 9 orificii , stânga și dreapta. 
 Material: oțel inox. Nesterilă. Marcajul producătorului. Orificii diafizare dinamic compresive. Variante anatomice: pentru stînga/dreapta. Lățime și grosime standarde. Compatibilă cu șuruburile blocante Ø3.5mm oferite. Ofertantul se obligă să accepte schimbul plăcilor după dimensiuni, la necesitatea instituției, în caz de adjudecare a contractului.</t>
  </si>
  <si>
    <t>005108</t>
  </si>
  <si>
    <t>Placă blocată Claviculă Superior Anterior cu extensie acromială, de la 4 orificii diafizare pînă la 8 orificii diafizare, stânga și dreapta. 
 Material: oțel inox. Nesterilă. Marcajul producătorului. Orificii diafizare dinamic compresive pentru șuruburi blocante Ø3.5mm. 6 orificii metafizare pentru șuruburi blocante Ø2.7mm. Variante anatomice: pentru stînga/dreapta. Lățime și grosime standarde. Compatibilă cu șuruburile blocante Ø2.7mm și Ø3.5mm oferite. Ofertantul se obligă să accepte schimbul plăcilor după dimensiuni, la necesitatea instituției, în caz de adjudecare a contractului.</t>
  </si>
  <si>
    <t>005109</t>
  </si>
  <si>
    <t xml:space="preserve">Placă blocată pentru Calcaneu, fixare cu șuruburi Ø3.5mm, Material: oțel inox. Nesterilă. Marcajul producătorului. Lungime 60-65mm. Grosime standarde. Variante anatomice: pentru stînga/dreapta.Compatibilă cu șuruburile blocante Ø3.5mm oferite. Ofertantul se obligă să accepte schimbul plăcilor după dimensiuni, la necesitatea instituției, în caz de
adjudecare a contractului.
</t>
  </si>
  <si>
    <t>005110</t>
  </si>
  <si>
    <t>Placă blocată Volar Radius Distal, fixare cu șuruburi Ø2.7mm, de la 3 orificii diafizare pînă la 6 orificii diafizare , stânga și dreapta. Material: oțel inox. Nesterilă. Marcajul producătorului. Orificii diafizare dinamic compresive. 6-8 orificii metafizare (în cap). Variante anatomice: pentru stînga/dreapta. Lățime și grosime standarde. Compatibilă cu șuruburile blocante Ø2.7mm oferite. Ofertantul se obligă să accepte schimbul plăcilor după dimensiuni, la necesitatea instituției, în caz de adjudecare a contractului.</t>
  </si>
  <si>
    <t>005111</t>
  </si>
  <si>
    <t>Placă blocată Volar Radius Distal, fixare cu șuruburi Ø2.7mm, 5 orificii diafizare, stânga și dreapta. Material: oțel inox. Nesterilă. Marcajul producătorului. Orificii diafizare dinamic compresive. 4 orificii metafizare (în cap). Variante anatomice: pentru stînga/dreapta. Lățime și grosime standarde. Compatibilă cu șuruburile blocante Ø2.7mm oferite. Ofertantul se obligă să accepte schimbul plăcilor după dimensiuni, la necesitatea instituției, în caz de adjudecare a contractului.</t>
  </si>
  <si>
    <t>005112</t>
  </si>
  <si>
    <t>Placă blocată pentru Olecranon, fixare șuruburi Ø3.5mm, de la 4 orificii diafizare pînă la 12 orificii diafizare , stânga și dreapta. Material: oțel inox. Nesterilă. Marcajul producătorului. Orificii diafizare dinamic compresive pentru șuruburi blocante Ø3.5mm. 8 orificii metafizare pentru șuruburi blocante Ø3.5mm. Variante anatomice: pentru stînga/dreapta. Lățime și grosime standarde. Compatibilă cu șuruburile blocante Ø3.5mm oferite. Ofertantul se obligă să accepte schimbul plăcilor după dimensiuni, la necesitatea instituției, în caz de adjudecare a contractului</t>
  </si>
  <si>
    <t>005113</t>
  </si>
  <si>
    <t>Placă blocată Tibie Distal Anterolaterală, fixare cu șuruburi Ø3.5/4.0mm, de la 6 orificii diafizare pînă la 14 orificii  diafizare, stânga și dreapta. 
 Material: oțel inox. Nesterilă. Marcajul producătorului. Orificii diafizare dinamic compresive pentru șuruburi blocante Ø3.5mm.Să permită folosirea şuruburilor blocante Ø3.5mm și a şuruburilor corticale convenţionale Ø3.5mm.Variante anatomice: pentru stînga/dreapta. Lățime și grosime standarde. Placa să fie ascuţită în capătul de inserţie pentru a putea fi introdusă miniinvaziv.În partea proximală plăcile trebuie să aibă patru orificii orizontale. Compatibilă cu șuruburile blocante Ø3.5mm oferite.Ofertantul se obligă să accepte schimbul plăcilor după dimensiuni, la necesitatea instituției, în caz de adjudecare a contractului.</t>
  </si>
  <si>
    <t>005114</t>
  </si>
  <si>
    <t>Placă blocată Fibula Distal, de la 4 orificii diafizare pînă la 10  orificii diafizare, stânga și dreapta. Material: oțel inox. Nesterilă. Marcajul producătorului. Orificii diafizare dinamic compresive pentru șuruburi blocante Ø3.5mm. 5 orificii metafizare pentru șuruburi blocante Ø2.7mm. Variante anatomice: pentru stînga/dreapta. Lățime și grosime standarde. Compatibilă cu șuruburile blocante Ø2.7mm și Ø3.5mm oferite.Ofertantul se obligă să accepte schimbul plăcilor după dimensiuni, la necesitatea instituției, în caz de adjudecare a contractului.</t>
  </si>
  <si>
    <t>005115</t>
  </si>
  <si>
    <t>Placă blocată pentru Tibie Pxoximal Posterior, fixare cu șuruburi Ø 3.5mm, 3 și 4 orificii diafizare.  Material: oțel inox. Nesterilă. Marcajul producătorului. Orificii diafizare dinamic compresive. Să permită folosirea şuruburilor blocante Ø3.5mm și a şuruburilor corticale convenţionale Ø3.5mm.Variante anatomice: pentru stînga/dreapta. Lățime și grosime standarde. Placa să fie ascuţită în capătul de inserţie pentru a putea fi introdusă miniinvaziv.În partea proximală plăcile trebuie să aibă trei orificii. Ofertantul se obligă să accepte schimbul plăcilor după dimensiuni, la necesitatea instituției, în caz de adjudecare a contractului.</t>
  </si>
  <si>
    <t>005116</t>
  </si>
  <si>
    <t>Placă blocată Tibia Pxoximal Medial, fixare cu șuruburi Ø 3.5mm, de la 5 orificii diafizare pînă la 10 orificii diafizare, stânga și dreapta.  Material: oțel inox. Nesterilă. Marcajul producătorului. Orificii diafizare dinamic compresive. Orificii diafizare dinamic compresive. Să permită folosirea şuruburilor blocante Ø3.5mm și a şuruburilor corticale convenţionale Ø3.5mm. Variante anatomice: pentru stînga/dreapta. Lățime și grosime standarde. Placa să fie ascuţită în capătul de inserţie pentru a putea fi introdusă miniinvaziv.În partea proximală plăcile trebuie să aibă trei orificii. Compatibilă cu șuruburile blocante Ø3.5mm oferite.Ofertantul se obligă să accepte schimbul plăcilor după dimensiuni, la necesitatea instituției, în caz de adjudecare a contractului.</t>
  </si>
  <si>
    <t>005117</t>
  </si>
  <si>
    <t>Placă 1/3 tubulară blocată, fixare cu șuruburi Ø3.5mm, de la  8 orificii pînă la 14 orificii. Material: oțel inox. Nesterilă. Marcajul producătorului. Lățime și grosime standarde. Compatibilă cu șuruburile blocante Ø3.5mm oferite.Ofertantul se obligă să accepte schimbul plăcilor după dimensiuni, la necesitatea instituției, în caz de adjudecare a contractului.</t>
  </si>
  <si>
    <t>005118</t>
  </si>
  <si>
    <t>Ghid pentru burghiu Ø2.0mm (pentru plăci blocate cu șuruburi
Ø2.7mm).  Material: oțel inox. Nesteril.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t>
  </si>
  <si>
    <t>005119</t>
  </si>
  <si>
    <t>Ghid pentru burghiu Ø2.8mm (pentru plăci blocate cu șuruburi Ø3.5mm)
 Material: oțel inox. Nesteril.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t>
  </si>
  <si>
    <t>005120</t>
  </si>
  <si>
    <t>005122</t>
  </si>
  <si>
    <t>3</t>
  </si>
  <si>
    <t>Șurub cortical autotarodant Ø4.5mm, lungime 22 cm-70 mm. Material: oțel inox. Nesteril. Cap hexagonal. Marcajul producătorului. Ofertantul se obligă să accepte schimbul șuruburilor după dimensiuni, la necesitatea instituției, în caz de adjudecare a contractului.</t>
  </si>
  <si>
    <t>005123</t>
  </si>
  <si>
    <t>Șurub maleolar Ø4.5mm, lungime de la  40mm pînă la 70 mm, cu incrementul de 5 mm. Material: oțel inox. Nesteril. Cap hexagonal. Marcajul producătorului. Ofertantul se obligă să accepte schimbul șuruburilor după dimensiuni, la necesitatea instituției, în caz de adjudecare a contractului.</t>
  </si>
  <si>
    <t>005124</t>
  </si>
  <si>
    <t xml:space="preserve">Șurub spongios Ø6.5mm, filetat 32mm, lungime de la 35mm pînă la 85 mm, cu incrementul de 5 mm. Material: oțel inox. Nesteril. Cap hexagonal. Marcajul producătorului.
</t>
  </si>
  <si>
    <t>005125</t>
  </si>
  <si>
    <t>Șurub spongios autotarodant Ø6.5mm, filetat 32mm, lungime de la  40mm pînă la 100 mm, cu increment de 5 mm.  Material: oțel inox. Nesteril. Cap hexagonal. Marcajul producătorului. Ofertantul se obligă să accepte schimbul șuruburilor după dimensiuni, la necesitatea instituției, în caz de adjudecare a contractului.</t>
  </si>
  <si>
    <t>005126</t>
  </si>
  <si>
    <t>Șurub spongios autotarodant Ø6.5mm, filetat total, lungime 35mm și 45 mm Material: oțel inox. Nesteril. Cap hexagonal. Marcajul producătorului. Ofertantul se obligă să accepte schimbul șuruburilor după dimensiuni, la necesitatea instituției, în caz de adjudecare a contractului</t>
  </si>
  <si>
    <t>005127</t>
  </si>
  <si>
    <t>Placă îngustă cu contact limitat, fixare cu șuruburi Ø4.5mm, 10 orificii Material: oțel inox. Marcajul producătorului. Orificii dinamic compresive. Lățime și grosime standarde. Orificiile să permită folosirea şuruburilor convenţionale. Să fie cu contact limitat.</t>
  </si>
  <si>
    <t>005128</t>
  </si>
  <si>
    <t>Placă lată cu contact limitat, fixare cu șuruburi Ø4.5mm, de la 10 orificii până la 16 mm,  Material: oțel inox. Marcajul producătorului. Orificii dinamic compresive. Lățime și grosime standarde. Orificiile să permită folosirea şuruburilor convenţionale. Să fie cu contact limitat. Ofertantul se obligă să accepte schimbul șuruburilor după dimensiuni, la necesitatea instituției, în caz de adjudecare a contractului.</t>
  </si>
  <si>
    <t>005129</t>
  </si>
  <si>
    <t>Placă în “T”îndoită, fixare cu șuruburi Ø4.5mm, 7 orificii diafizare Material: oțel inox. Nesterilă. Marcajul producătorului. 2 orificii rotunde în cap. Un orificiu diafizar să fie dinamic compresiv. Lățime și grosime standarde.Orificiile să permită folosirea şuruburilor convenţionale. Ofertantul se obligă să accepte schimbul șuruburilor după dimensiuni, la necesitatea instituției, în caz de adjudecare a contractului.</t>
  </si>
  <si>
    <t>005130</t>
  </si>
  <si>
    <t>Placă în “T”, fixare cu șuruburi Ø4.5mm, cu 4, 5, 6, 7 și 8 orificii diafizare Material: oțel inox. Nesterilă. Marcajul producătorului. 2 orificii rotunde în cap. Un orificiu diafizar să fie dinamic compresiv. Lățime și grosime standarde. Orificiile să permită folosirea şuruburilor convenţionale. Ofertantul se obligă să accepte schimbul șuruburilor după dimensiuni, la necesitatea instituției, în caz de adjudecare a contractului.</t>
  </si>
  <si>
    <t>005131</t>
  </si>
  <si>
    <t>Placă unghiulară 95°, lamă lungime 70mm și de 80, 7 orificii Material: oțel inox. Nesterilă. Marcajul producătorului. O parte din orificii să fie dinamic compresive. Orificiile să permită folosirea şuruburilor convenţionale. Lățime și grosime standarde.</t>
  </si>
  <si>
    <t>005132</t>
  </si>
  <si>
    <t>Placă unghiulară 95°, lamă lungime 70mm, 9 orificii Material: oțel inox. Nesterilă. Marcajul producătorului. O parte din orificii să fie dinamic compresive. Orificiile să permită folosirea şuruburilor convenţionale. Lățime și grosime standarde.</t>
  </si>
  <si>
    <t>005134</t>
  </si>
  <si>
    <t>4</t>
  </si>
  <si>
    <t>Șurub cortical blocant autotarodant Ø5.0mm, lungime de la 18mm până la 60 mm, cu incremenetul de 2 mm. Material: oțel inox. Nnesteril. Cap hexagonal. Marcajul producătorului. Compatibile cu plăcile blocate oferite.Ofertantul se obligă să accepte schimbul șuruburilor după dimensiuni, la necesitatea instituției, în caz de adjudecare a contractului.</t>
  </si>
  <si>
    <t>005135</t>
  </si>
  <si>
    <t>Șurub cortical blocant autotarodant Ø5.0mm, lungime de la 65mm pînă la 80 mm, cu incrementul de 5 mm. Material: oțel inox. Nnesteril. Cap hexagonal. Marcajul producătorului. Compatibile cu plăcile blocate oferite.Ofertantul se obligă să accepte schimbul șuruburilor după dimensiuni, la necesitatea instituției, în caz de adjudecare a contractului.</t>
  </si>
  <si>
    <t>005136</t>
  </si>
  <si>
    <t>Șurub spongios blocant autotarodant Ø5.5mm, filetat 32mm, lungime de la 50mm pînă la 85 mm, cu incremenetul de 5 mm.  Material: oțel inox. Nnesteril. Cap hexagonal. Marcajul producătorului. Compatibile cu plăcile blocate oferite. Ofertantul se obligă să accepte schimbul șuruburilor după dimensiuni, la necesitatea instituției, în caz de adjudecare a contractului.</t>
  </si>
  <si>
    <t>005137</t>
  </si>
  <si>
    <t>Șurub spongios blocant autotarodant Ø5.5mm, filetat total, lungime de la 50mm până la 80 mm, cu incrementul de 5 mm. Material: oțel inox. Nnesteril. Cap hexagonal. Marcajul producătorului. Compatibile cu plăcile blocate oferite. Ofertantul se obligă să accepte schimbul șuruburilor după dimensiuni, la necesitatea instituției, în caz de adjudecare a contractului.</t>
  </si>
  <si>
    <t>005138</t>
  </si>
  <si>
    <t>Placă îngustă blocată, fixare cu șuruburi Ø5.0mm, 8 orificii Aplicabilă pentru partea diafizară Humerus. Material: oțel inox. Nesterilă. Marcajul producătorului. Lățime și grosime standarde. Compatibilă cu șuruburile blocante Ø5.0mmoferite. Să permită folosirea şuruburilor blocante Ø5.0mm şi a şuruburilor corticale convenţionale Ø4.5mm. Orificiile diafizare să permită auto-compresia fragmentelor de os. Placa să fie ascuţită în capătul de inserţie pentru a putea fi introdusă miniinvaziv. Placa să fie cu contact limitat. Ofertantul se obligă să accepte schimbul plăcilor după dimensiuni, la necesitatea instituției, în caz de adjudecare a contractului.</t>
  </si>
  <si>
    <t>005139</t>
  </si>
  <si>
    <t>Placă lată blocată, fixare cu șuruburi Ø4.5/5.0mm, 10, 11, 12 și 14 orificii Aplicabilă pentru partea diafizară Femur. Material: oțel inox. Nesterilă. Marcajul producătorului. Lățime și grosime standarde. Compatibilă cu șuruburile blocante Ø5.0mm oferite. Să permită folosirea şuruburilor blocante Ø5.0mm şi a şuruburilor corticale convenţionale Ø4.5mm. Orificiile diafizare să permită auto-compresia fragmentelor de os. Placa să fie ascuţită în capătul de inserţie pentru a putea fi introdusă miniinvaziv. Placa să fie cu contact limitat. Ofertantul se obligă să accepte schimbul plăcilor după dimensiuni, la necesitatea instituției, în caz de adjudecare a contractului.</t>
  </si>
  <si>
    <t>005140</t>
  </si>
  <si>
    <t>005141</t>
  </si>
  <si>
    <t>005142</t>
  </si>
  <si>
    <t>005143</t>
  </si>
  <si>
    <t>Ghid pentru burghiu Ø4.3mm (pentru plăci blocate cu șuruburi
Ø5.0mm)
 Material: oțel inox. Nesteril.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t>
  </si>
  <si>
    <t>005144</t>
  </si>
  <si>
    <t xml:space="preserve">Set instrumente pentru fragmente oase mar Setul de instrumente oferit gratuit în folosință va corespunde următoarelor cerințe:
1. Compatibil cu implantele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 În caz de defecțiune, furnizorul va fi obligat să repare sau să înlocuiască utilajul deteriorat în decurs de 24 ore de la solicitarea scrisă a beneficiarului.
6. instrumentarul va fi cu locuri bine determinate în trusă
7. Componentele setului de instrumente:
• Cutie pentru instrumente
• Instrument pentru indoirea placilor (flexor dreapta și stînga)
• Retractor mare si mic de tip Farabeuf
• Retractor de tip Hoffmann
• Razușa (elevator) drept, elevator rotungit
• Burghiu 4.5mm L.200-250mm
• Burghiu 3.2
• Extractor de suruburi deteriorate 4.5
• Fixator de os mare de tip Lambotte
• Fixator de repozitie de tip forceps
• Fixator de mentinere dinamic
• Surubelnita hexagonal mare 3.5
• Corpul surubelnitei hexagonale mare 3.5
• Penceta pentru suruburi
• Sablon lung/sablon scurt
• Tarod pentru suruburi spongioase 6.5
• Tarod pentru suruburi corticale 4.5
• Dispozitiv pentru măsurarea suruburilor
• Ghidaj (Drill sleeve) DCP pentru pentru burghiu 3.2
• Ghida j(Drill sleeve) dublu 3.2/6.5
• Ghida j(Drill sleeve) dublu 3.2/4.5
• Ghidaj (Drill sleeve) pentru plăcile blocate, pentru burghiu
4,3mm
</t>
  </si>
  <si>
    <t>005145</t>
  </si>
  <si>
    <t>5</t>
  </si>
  <si>
    <t xml:space="preserve">Șurub canulat compresiv fără cap Ø3.0/3.5mm, lungime de 36mm, 38 mm și 40-50mm Material: Titan. Nesteril. Canal pentru broșă Ø1. 0mm.Marcajul producătorului. Ofertantul se obligă să accepte schimbul plăcilor după dimensiuni, la necesitatea instituției, în caz de adjudecare a contractului. 
</t>
  </si>
  <si>
    <t>005146</t>
  </si>
  <si>
    <t>Șurub canulat Herbert Ø3.0/3.5mm, lungime de 20mm și 22 mm. Material: oțel inox/titan. Nesteril. Marcajul producătorului.</t>
  </si>
  <si>
    <t>005147</t>
  </si>
  <si>
    <t>6</t>
  </si>
  <si>
    <t>005148</t>
  </si>
  <si>
    <t>Placă DHS, cu 4 orificii, 5 orificii, 6 orificiiși 7  orificii. Material: oțel inox. Nesterilă. Marcajul producătorului. Placa va fi livrată în 2 variante: cu contact limitat şi cu găuri filetate. Porţiunea clindrică a plăcii accesibilă în 2 lungimi: 25 mm şi 38 mm. Unghiul plăcii 130°, 135°, 140°. Ofertantul se obligă să accepte schimbul plăcilor după dimensiuni, la necesitatea instituției, în caz de adjudecare a contractului. Pentru evaluarea obiectivă a ofertelor, participanții la licitație vor prezenta mostre de plăci.</t>
  </si>
  <si>
    <t>005149</t>
  </si>
  <si>
    <t>005150</t>
  </si>
  <si>
    <t xml:space="preserve">Surub condylar de tractiune, lungime de la  60mm pînâ la 120 mm, cu incrementul de 5 mm. Set cu șurub de compesie. Material: oțel inox. Nesteril. Marcajul producătorului. Ofertantul se obligă să accepte schimbul șuruburilor după dimensiuni, la necesitatea instituției, în caz de adjudecare a contractului. </t>
  </si>
  <si>
    <t>005151</t>
  </si>
  <si>
    <t>7</t>
  </si>
  <si>
    <t>Implanturi și instrumente pentru fixarea fracturilor bazinului</t>
  </si>
  <si>
    <t>005152</t>
  </si>
  <si>
    <t>005153</t>
  </si>
  <si>
    <t>Șaibă pentru șuruburi spongioase canulate Ø6.5mm Material: Titan. Nesterilă.</t>
  </si>
  <si>
    <t>005154</t>
  </si>
  <si>
    <t>005155</t>
  </si>
  <si>
    <t>005156</t>
  </si>
  <si>
    <t>Șaibă pentru șuruburi spongioase canulateØ4.0/4.5mm  Material: Titan. Nesterilă.</t>
  </si>
  <si>
    <t>005157</t>
  </si>
  <si>
    <t>005158</t>
  </si>
  <si>
    <t>005159</t>
  </si>
  <si>
    <t>005160</t>
  </si>
  <si>
    <t>005161</t>
  </si>
  <si>
    <t>005162</t>
  </si>
  <si>
    <t>005163</t>
  </si>
  <si>
    <t>005164</t>
  </si>
  <si>
    <t>005349</t>
  </si>
  <si>
    <t>005350</t>
  </si>
  <si>
    <t xml:space="preserve"> Șurub  spongios canulat complet filetat, cap hexagonal, autotarodant, material titan diametrul 6,5 mm, lungimea șuruburilor 70 - 120 mm - cu pasul de 5 mm
5 mm</t>
  </si>
  <si>
    <t xml:space="preserve"> Șurub  spongios canulat complet filetat, cap hexagonal, autotarodant, material titan diametrul 6,5 mm, lungimea șuruburilor 70 - 120 mm - cu pasul de 5 mm
5 mm .Implanturile traumatologo ortopedice să fie confecţionate din titan; Nesteril - fara termen de valabilitate
- Marcajul producatorului sa fie indicat pe fiecare piesa;
- Fiecare lot  să fie produs de un singur producător;
</t>
  </si>
  <si>
    <t>005166</t>
  </si>
  <si>
    <t>005167</t>
  </si>
  <si>
    <t>8</t>
  </si>
  <si>
    <t>005168</t>
  </si>
  <si>
    <t>005169</t>
  </si>
  <si>
    <t>005170</t>
  </si>
  <si>
    <t>005171</t>
  </si>
  <si>
    <t>005172</t>
  </si>
  <si>
    <t>005173</t>
  </si>
  <si>
    <t>005174</t>
  </si>
  <si>
    <t>005175</t>
  </si>
  <si>
    <t>005176</t>
  </si>
  <si>
    <t>005177</t>
  </si>
  <si>
    <t>005183</t>
  </si>
  <si>
    <t>9</t>
  </si>
  <si>
    <t>005185</t>
  </si>
  <si>
    <t xml:space="preserve">Întinzător de broșe pentru fixator Ilizarov Material: oțel inox. Nesteril. Pentru evaluarea obiectivă a
ofertelor se vor prezenta mostre
</t>
  </si>
  <si>
    <t>005186</t>
  </si>
  <si>
    <t>10</t>
  </si>
  <si>
    <t>Broșă Kirschner Ø0.80mm, lungime 150mm</t>
  </si>
  <si>
    <t>Broșă Kirschner Ø0.80mm, lungime 150mm Material: oțel inox rigid. Nesterilă. Vârf tip trocar la ambele capete. Pentru evaluarea obiectivă a ofertelor se vor prezenta mostre de broșe. Să se accepte schimbarea broșelor după dimensiuni.</t>
  </si>
  <si>
    <t>005187</t>
  </si>
  <si>
    <t>11</t>
  </si>
  <si>
    <t>Broșă Kirschner Ø1.0mm, lungime 200mm Material: oțel inox rigid. Nesterilă. Vârf tip trocar la ambele capete. Pentru evaluarea obiectivă a ofertelor se vor prezenta mostre de broșe. Să se accepte schimbarea broșelor după dimensiuni.</t>
  </si>
  <si>
    <t>005188</t>
  </si>
  <si>
    <t>12</t>
  </si>
  <si>
    <t>Broșă Kirschner Ø1.5mm, lungime 300mm</t>
  </si>
  <si>
    <t>Broșă Kirschner Ø1.5mm, lungime 300mm Material: oțel inox rigid. Nesterilă. Vârf tip trocar la ambele capete. Pentru evaluarea obiectivă a ofertelor se vor prezenta mostre de broșe. Să se accepte schimbarea broșelor după dimensiuni.</t>
  </si>
  <si>
    <t>005189</t>
  </si>
  <si>
    <t>13</t>
  </si>
  <si>
    <t>Broșă Kirschner Ø1.8mm, lungime 300mm</t>
  </si>
  <si>
    <t>Broșă Kirschner Ø1.8mm, lungime 300mm Material: oțel inox rigid. Nesterilă. Vârf tip trocar la ambele capete. Pentru evaluarea obiectivă a ofertelor se vor prezenta mostre de broșe. Să se accepte schimbarea broșelor după dimensiuni.</t>
  </si>
  <si>
    <t>005190</t>
  </si>
  <si>
    <t>14</t>
  </si>
  <si>
    <t>Broșă Kirschner Ø2.0mm, lungime 300mm Material: oțel inox rigid. Nesterilă. Vârf tip trocar la ambele capete. Pentru evaluarea obiectivă a ofertelor se vor prezenta mostre de broșe. Să se accepte schimbarea broșelor după dimensiuni.</t>
  </si>
  <si>
    <t>005191</t>
  </si>
  <si>
    <t>15</t>
  </si>
  <si>
    <t>Broșă Kirschner Ø2.0mm, lungime 400mm</t>
  </si>
  <si>
    <t>Broșă Kirschner Ø2.0mm, lungime 400mm Material: oțel inox rigid. Nesterilă. Vârf tip trocar la ambele capete. Pentru evaluarea obiectivă a ofertelor se vor prezenta mostre de broșe. Să se accepte schimbarea broșelor după dimensiuni.</t>
  </si>
  <si>
    <t>005192</t>
  </si>
  <si>
    <t>16</t>
  </si>
  <si>
    <t xml:space="preserve">Clește pentru taiat broșe și sârmă, cu inserții TC, lungime 230mm Diametru minimal tăiere broșe rigide: 2.2mm. Diametru minimal tăiere sârmă moale: 3.0mm.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</si>
  <si>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005193</t>
  </si>
  <si>
    <t>17</t>
  </si>
  <si>
    <t>Sârmă pentru cerclaj - 21 SWG (Ø0.80mm</t>
  </si>
  <si>
    <t>005194</t>
  </si>
  <si>
    <t>18</t>
  </si>
  <si>
    <t>Sârmă pentru cerclaj - 20 SWG (Ø0.90mm)</t>
  </si>
  <si>
    <t>005195</t>
  </si>
  <si>
    <t>19</t>
  </si>
  <si>
    <t>Sârmă pentru cerclaj - 19 SWG (Ø1.00mm)</t>
  </si>
  <si>
    <t>005196</t>
  </si>
  <si>
    <t>20</t>
  </si>
  <si>
    <t>Sârmă pentru cerclaj - 18 SWG (Ø1.25mm)</t>
  </si>
  <si>
    <t>005197</t>
  </si>
  <si>
    <t>21</t>
  </si>
  <si>
    <t>Sârmă pentru cerclaj - 17 SWG (Ø1.50mm)</t>
  </si>
  <si>
    <t>005198</t>
  </si>
  <si>
    <t>22</t>
  </si>
  <si>
    <t xml:space="preserve">Burghiu diam. 2.5mm, lungime 125-130mm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</si>
  <si>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005199</t>
  </si>
  <si>
    <t>23</t>
  </si>
  <si>
    <t xml:space="preserve">Burghiu diam. 2.5mm, lungime 200-250mm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</si>
  <si>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005200</t>
  </si>
  <si>
    <t>24</t>
  </si>
  <si>
    <t xml:space="preserve">Burghiu diam. 3.2mm, lungime 125-130mm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</si>
  <si>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005201</t>
  </si>
  <si>
    <t>25</t>
  </si>
  <si>
    <t xml:space="preserve">Burghiu diam. 3.2mm, lungime 200-250mm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</si>
  <si>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005202</t>
  </si>
  <si>
    <t>26</t>
  </si>
  <si>
    <t xml:space="preserve">Burghiu diam. 4.0mm, lungime 200-250mm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</si>
  <si>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005203</t>
  </si>
  <si>
    <t>27</t>
  </si>
  <si>
    <t xml:space="preserve">Burghiu diam. 4.5mm, lungime 200-250mm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</si>
  <si>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005204</t>
  </si>
  <si>
    <t>28</t>
  </si>
  <si>
    <t xml:space="preserve">Burghiu canulat diam. 3.5mm, lungime 200-250mm.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t>
  </si>
  <si>
    <t>005205</t>
  </si>
  <si>
    <t>29</t>
  </si>
  <si>
    <t xml:space="preserve">Burghiu canulat diam. 4.5mm, lungime 300mm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t>
  </si>
  <si>
    <t>005206</t>
  </si>
  <si>
    <t>30</t>
  </si>
  <si>
    <t>Șurubelniță pentru șuruburi Ø2.7mm (șliț hexagonal S=2.0mm) Materialul părții de lucru: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t>
  </si>
  <si>
    <t>005207</t>
  </si>
  <si>
    <t>31</t>
  </si>
  <si>
    <t>Șurubelniță pentru șuruburi Ø3.5/4.0mm (șliț hexagonal S=2.5mm)
 Materialul părții de lucru: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t>
  </si>
  <si>
    <t>005208</t>
  </si>
  <si>
    <t>32</t>
  </si>
  <si>
    <t>Șurubelniță pentru șuruburi Ø4.5/5.0/5.5/6.5/7.0mm (șliț hexagonal S=3.5mm)
 Materialul părții de lucru: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t>
  </si>
  <si>
    <t>005209</t>
  </si>
  <si>
    <t>33</t>
  </si>
  <si>
    <t xml:space="preserve">Șurubelniță canulată pentru șuruburi canulate Ø3.5/4.0mm (șliț hexagonal S=2.5mm)
 Materialul părții de lucru: oțel inox. Nesterile.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</si>
  <si>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005210</t>
  </si>
  <si>
    <t>34</t>
  </si>
  <si>
    <t xml:space="preserve">Șurubelniță canulată pentru șuruburi canulate
Ø4.5/6.5/7.0/7.3mm (șliț hexagonal S=3.5mm)
 Materialul părții de lucru: oțel inox. Nesterile.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</si>
  <si>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005211</t>
  </si>
  <si>
    <t>35</t>
  </si>
  <si>
    <t xml:space="preserve">Şurubelniţă canulată pentru şuruburi Ø7.3mm (șliț hexagonalS=4.5mm)
 Materialul părții de lucru: oțel inox. Nesterile.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</si>
  <si>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005212</t>
  </si>
  <si>
    <t>36</t>
  </si>
  <si>
    <t>Pense pentru reducere oase, vârfuri rotungite - lungime 135 -140mm</t>
  </si>
  <si>
    <t xml:space="preserve">Pensă pentru reducere oase, vârfuri rotungite, lungime 135 -140mm. Branșe zimțate. Cu șurub de fixare. Materialul părții de lucru: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t>
  </si>
  <si>
    <t>005213</t>
  </si>
  <si>
    <t>37</t>
  </si>
  <si>
    <t>Pense pentru reducere oase, vârfuri rotungite - lungime 160-170mm</t>
  </si>
  <si>
    <t xml:space="preserve">Pensă pentru reducere oase, vârfuri rotungite, lungime 160-170mm. Branșe zimțate. Cu șurub de fixare. Materialul părții de lucru: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
</t>
  </si>
  <si>
    <t>005214</t>
  </si>
  <si>
    <t>38</t>
  </si>
  <si>
    <t xml:space="preserve">Pensă pentru reducere oase, vârfuri rotungite, lungime 240mm Branșe zimțate. Cu șurub de fixare. Materialul părții de lucru: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</si>
  <si>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005215</t>
  </si>
  <si>
    <t>39</t>
  </si>
  <si>
    <t>Pensă cu autocentrare pentru oase, lungime 150mm Lățime branșe 2.5mm. Cu șurub de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</si>
  <si>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005216</t>
  </si>
  <si>
    <t>40</t>
  </si>
  <si>
    <t>Pensă cu autocentrare pentru oase, lungime 190mm Lățime branșe 6.5mm. Cu șurub de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</si>
  <si>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005217</t>
  </si>
  <si>
    <t>41</t>
  </si>
  <si>
    <t>Pensă cu autocentrare pentru oase, lungime 240mm Lățime branșe 9.5mm. Cu șurub de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</si>
  <si>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005218</t>
  </si>
  <si>
    <t>42</t>
  </si>
  <si>
    <t xml:space="preserve">Pensă cu autocentrare pentru oase, lungime 260mm Lățime branșe 10.0mm. Cu șurub de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</si>
  <si>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005219</t>
  </si>
  <si>
    <t>43</t>
  </si>
  <si>
    <t xml:space="preserve">Pensă cu autocentrare pentru oase, lungime 280mm Lățime branșe 11.0mm. Cu șurub de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</si>
  <si>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005220</t>
  </si>
  <si>
    <t>44</t>
  </si>
  <si>
    <t xml:space="preserve">Pensa FARABEUF-LAMBOTTE pentru oase, lungime 260mm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</si>
  <si>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005221</t>
  </si>
  <si>
    <t>45</t>
  </si>
  <si>
    <t>Pensă LAMBOTTE pentru oase, lungime 220mm Cu o branșă mobilă pentru autocentrare.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</si>
  <si>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005222</t>
  </si>
  <si>
    <t>46</t>
  </si>
  <si>
    <t>Pensă LAMBOTTE pentru oase, lungime 270mm Cu o branșă mobilă pentru autocentrare.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</si>
  <si>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005223</t>
  </si>
  <si>
    <t>47</t>
  </si>
  <si>
    <t>Pensă LAMBOTTE pentru oase, lungime 300mm Cu o branșă mobilă pentru autocentrare.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</si>
  <si>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005224</t>
  </si>
  <si>
    <t>48</t>
  </si>
  <si>
    <t xml:space="preserve">Pensă pentru reducere oase, vârfuri ascuțite, lungime 135mm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</si>
  <si>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005225</t>
  </si>
  <si>
    <t>49</t>
  </si>
  <si>
    <t xml:space="preserve">Pensă pentru reducere oase, vârfuri ascuțite, lungime 170mm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</si>
  <si>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005226</t>
  </si>
  <si>
    <t>50</t>
  </si>
  <si>
    <t xml:space="preserve">Pensă pentru reducere oase, vârfuri ascuțite, lungime 200mm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</si>
  <si>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005227</t>
  </si>
  <si>
    <t>51</t>
  </si>
  <si>
    <t>Mașină ortopedică electrică</t>
  </si>
  <si>
    <t>Mașină electrică de găurit și introdus broșe Componență: piesa de mână (motorul) cu axă canulată; baterii reîncărcabile (2 buc.); dispozitiv încărcare baterii; mandrină cu chee pentru fixare burghie și broșe; set pentru transferul aseptic al bateriei; container pentru păstrare, transportare și sterilizare. Rezistență la sterilizare prin metoda de autoclavare până la temperatura 135°C. Instrucțiunea de utilzare în limba română.</t>
  </si>
  <si>
    <t>005228</t>
  </si>
  <si>
    <t>52</t>
  </si>
  <si>
    <t>Tijă Centromedulară femurală blocată, retrograda, canulată
(titan) - Tijă Centromedulară femurală blocată, retrograda</t>
  </si>
  <si>
    <t xml:space="preserve">Tijă Femur retrogradă canulată Ø9mm x 300mm, titan Diametrul 9,0- 10,0mm. Lungimea 280,0- 380,0mm.
- Tija să fie canulată cu design, care să permită implantarea fără alezaj; - să poată fi introdusă retrograd (să permită zăvorîrea condiliană cu şuruburi de zăvorîte de diametru 6,5 mm sau cu sistem de bulonaj de diametru 6,5 cu reglare – obligatoriu în acest caz trusa trebuie să conţină sistemul de introducere şi fixare a buloanelor);
- Material de confecţionare titan Nesteril - fara termen de valabilitate;
- Tijele să aibă marcajul producătorului;
- În partea proximală să prezinte 2 găuri pentru zăvorîre orizontală, si 2 gauri pentru zavorire in plan sagital, dintre care una ovală pentru compactare;
- Să prezinte obturatoare de 5 dimensiuni cu increment de 5
mm;
- Zăvorîrea proximala să se realizeze cu şuruburi de zăvorăre
de diametru 5,0 mm;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t>
  </si>
  <si>
    <t>005229</t>
  </si>
  <si>
    <t xml:space="preserve">Tijă Centromedulară femurală blocată, retrograda, canulată
(titan) - Șuruburi zăvorâre distale, diam. 6.0- 6.5mm </t>
  </si>
  <si>
    <t>Surub zăvorâre distală, lungime de 60mm, 65 mm și 70 mm,  titan Toate şuruburile de zăvorâre să fie cu vărf autotarodant (self tapping). Material: Titan. Nesterile, fără termen de valabilitate.</t>
  </si>
  <si>
    <t>005230</t>
  </si>
  <si>
    <t xml:space="preserve">Tijă Centromedulară femurală blocată, retrograda, canulată
(titan) - Suruburi de zavorire proximală diam. 4.5 – 5.0mm </t>
  </si>
  <si>
    <t>Surub zăvorâre proximală, lungimede la  40mm până la 50 mm, cu incrementul de 2 mm, titan Toate şuruburile de zăvorâre să fie cu vărf autotarodant (self tapping). Material: Titan. Nesterile, fără termen de valabilitate</t>
  </si>
  <si>
    <t>005231</t>
  </si>
  <si>
    <t>Tijă Centromedulară femurală blocată, retrograda, canulată
(titan) - Set instrumente</t>
  </si>
  <si>
    <t xml:space="preserve">Set instrumente Fixatoarele să fie livrate cu două seturi de instrumente gratis în folosință; Componentele pieselor de instrumentar să aibă poziţii bine definite în trusă;
- Instrumentarul să fie de acelaşi producător cu tijele;
- Instrumentariu cât şi tijele şi şuruburile să aibă marcajul producătorului;
- Instrumentariul să conţină elemnte de ochire cu reglaj fin atât pentru găurile din plan orizontal cât şi pentru cele din plan sagital;
- Instrumentariul să conţină alezatoare cu diametru de la 8mm la 12mm și pasul de 5mm.
- Instrumentarul să conţină tub de teflon sau silicon pentru
schimbarea ghidului de alezor cu cel de introducere a tijelor;
- Instrumentariul să conţină elemente care să permită identificarea joncţiunii tijă-cadru.
</t>
  </si>
  <si>
    <t>005232</t>
  </si>
  <si>
    <t>53</t>
  </si>
  <si>
    <t xml:space="preserve">Tijă Centromedulară femurală blocată, anatomica, reconstructiva, canulată </t>
  </si>
  <si>
    <t xml:space="preserve">Tijă Femur reconstructivă Diametrul 9,0- 10,0mm. Lungimea 360,0- 420,0mm, varianta stînga/dreapta.
- Tija să fie canulată cu design, care să permită introducerea prin virful marelui trohanter si implantarea fără alezaj;
- Să poată fi introdusă anterograd variantă standart (să permită zăvorîrea cu şuruburi de 4,5 mm), să poată fi introdusă anterograd,varianta de reconstrucţie (să permită zăvorîrea cu şuruburi de reconstrucţie canulate de diametru 6,5 mm în colul femural)
- Variantă anatomică stînga/dreapta colorate diferit cu posibilitate de zăvorăre şi către micul trohanter;
- Material de confecţionare titan Nesteril - fara termen de valabilitate;
- Tijele să aibă marcajul producătorului;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 dimensiuni cu increment de 5
mm;
- Să prezinte găurii distale la cel mult 5 mm de vîrful tijei
pentru posibilitatea fixării fragmentelor foarte distal;
- Blocarea distală să se realizeze în 2 planuri perpendiculare şi să prezinte o gaură ovală de dinamizare;
- Zăvorîrea să se realizeze cu şuruburi de zăvorăre de
diametru 5,0 mm;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t>
  </si>
  <si>
    <t>005233</t>
  </si>
  <si>
    <t>Suruburi reconstructive de zăvorâre proximală diam. 6.0-6.5mm, titan</t>
  </si>
  <si>
    <t>Surub reconstructiv zăvorâre proximală, lungime 80mm de la 105 mm, cu incrementul de 5 mm, titan Toate şuruburile de zăvorâre să fie cu vărf autotarodant (self tapping). Material: Titan. Nesterile, fără termen de valabilitate.</t>
  </si>
  <si>
    <t>005234</t>
  </si>
  <si>
    <t>Suruburi zăvorâre proximală diam. 4.5-5.0mm, titan</t>
  </si>
  <si>
    <t>Surub zăvorâre proximală, lungime de la 60mm până la 66mm, cu incrementul de 2 mm, titan Toate şuruburile de zăvorâre să fie cu vărf autotarodant (self tapping). Material: Titan. Nesterile, fără termen de valabilitate</t>
  </si>
  <si>
    <t>005235</t>
  </si>
  <si>
    <t>Suruburi pentru zăvorâre distală diam. 4.5-5.0mm, titan</t>
  </si>
  <si>
    <t>Surub zăvorâre distală, lungime de la  40mm până la 66 mm, cu incrementul de 2 mm,  titan Toate şuruburile de zăvorâre să fie cu vărf autotarodant (self tapping). Material: Titan. Nesterile, fără termen de valabilitate.</t>
  </si>
  <si>
    <t>005236</t>
  </si>
  <si>
    <t>Set instrumente</t>
  </si>
  <si>
    <t xml:space="preserve">Set instrumente Fixatoarele să fie livrate cu două seturi de instrumentegratis în folosință; Componentele pieselor de instrumentar să aibă poziţii bine definite în trusă;
- Instrumentarul să fie de acelaşi producător cu tijele;
- Instrumentariu cât şi tijele şi şuruburile să aibă marcajul producătorului;
- Instrumentariul să conţină elemnte de ochire cu reglaj fin atât pentru găurile din plan orizontal cât şi pentru cele din plan sagital;
- Instrumentariul să conţină alezatoare cu diametru de la 8mm la 12mm și pasul de 5mm.
- Instrumentarul să conţină tub de teflon sau silicon pentru
schimbarea ghidului de alezor cu cel de introducere a tijelor;
- Instrumentariul să conţină elemente care să permită identificarea joncţiunii tijă-cadru.
</t>
  </si>
  <si>
    <t>005237</t>
  </si>
  <si>
    <t>54</t>
  </si>
  <si>
    <t>Tijă Centromedulară femurală blocată, anatomica, reconstructiva, canulată (oțel inox)</t>
  </si>
  <si>
    <t xml:space="preserve">Tijă Femur recostructivă cu diametrul de Ø9-10 mm și lungimele de la  360mm pînă la 420, stânga și dreapta, inox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360 şi 420 mm;
- Material de confecţionare inox.
- Tijele să aibă marcajul producătorului;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 dimensiuni cu increment de 5
mm;
- Să prezinte găurii distale la cel mult 5 mm de vîrful tijei pentru posibilitatea fixării fragmentelor foarte distal;
- Blocarea distală să se realizeze în 2 planuri perpendiculare
şi să prezinte o gaură ovală de dinamizare;
- Zăvorîrea să se realizeze cu şuruburi de zăvorăre de
diametru 4,5 mm;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</si>
  <si>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005238</t>
  </si>
  <si>
    <t>Suruburi reconstructive de zăvorâre proximală diam. 6.0-6.5mm, inox</t>
  </si>
  <si>
    <t>Surub reconstructiv zăvorâre proximala autotarodant, lungimea de la  90mm pînă la 105 mm, cu incremntul de 5 mm inox. 
 Toate şuruburile de zăvorâre să fie cu vărf autotarodant (self tapping). Material: Inox. Nesterile, fără termen de valabilitate.</t>
  </si>
  <si>
    <t>005239</t>
  </si>
  <si>
    <t xml:space="preserve">Surub pentru zăvorâre proximală diam. 4.5-5.0mm, inox
</t>
  </si>
  <si>
    <t>Surub pentru zăvorâre proximală autotarodant, lungime 65mm, inox  Toate şuruburile de zăvorâre să fie cu vărf autotarodant (self tapping). Material: Inox. Nesterile, fără termen de valabilitate.</t>
  </si>
  <si>
    <t>005242</t>
  </si>
  <si>
    <t>55</t>
  </si>
  <si>
    <t xml:space="preserve">Tijă Centromedulară femurală blocată, anatomica, pentru femur proximal, canulată tip PFN (titan) - Tije PFN 130° canulate, stânga/dreapta, titan
</t>
  </si>
  <si>
    <t xml:space="preserve">Tijă PFN 130° cu diametrul de  Ø10mm și 11 mm și lungimile de la  240mm pînă la 380 mm, cu incrementul de 20 mm, titan Varianta stînga/dreapta
- Tija să fie canulată cu design, care să permită implantarea fără alezaj;
- Variantă anatomică stînga/dreapta colorate diferit cu posibilitate de zăvorăre şi către micul trohanter;
- Material de confecţionare titan Nesteril - fara termen de valabilitate;
- Tijele să aibă marcajul producătorului;
- Găurile oblice pentru şuruburile de reconstrucţie să fie la un unghi de 130º faţă de axa tijei centromedulare;
- Să prezinte şurub de compresiune;
- Să prezinte găurii distale la cel mult 5 mm de vîrful tijei pentru posibilitatea fixării fragmentelor foarte distal;
- Zăvorîrea să se realizeze cu şuruburi de zăvorăre de
diametru 5,0 mm;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</si>
  <si>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005243</t>
  </si>
  <si>
    <t>Tijă Centromedulară femurală blocată, anatomica, pentru femur proximal, canulată tip PFN (titan) - Suruburi zăvorâre distală diam. 4.5- 5.0mm, titan</t>
  </si>
  <si>
    <t>Surub zăvorâre distală, lungime de la  40mm pînă la 66 mm (+/-1mm), titan Toate şuruburile de zăvorâre să fie cu vărf autotarodant (self tapping). Material: Titan. Nesterile, fără termen de valabilitate.</t>
  </si>
  <si>
    <t>005244</t>
  </si>
  <si>
    <t xml:space="preserve">Tijă Centromedulară femurală blocată, anatomica, pentru femur proximal, canulată tip PFN (titan) - Suruburi canulate zăvorăre proximală diam. 8.0-11.0mm, titan
</t>
  </si>
  <si>
    <t>Surub canulat zăvorăre proximală, lungime de la  85mm până la 110 mm, cu incrementul de 5 mm, titan Toate şuruburile de zăvorâre să fie cu vărf autotarodant (self tapping). Material: Titan. Nesterile, fără termen de valabilitate</t>
  </si>
  <si>
    <t>005245</t>
  </si>
  <si>
    <t>Tijă Centromedulară femurală blocată, anatomica, pentru femur proximal, canulată tip PFN (titan) - Suruburi canulate zăvorăre proximală diam. 6.0-6.5mm, titan</t>
  </si>
  <si>
    <t xml:space="preserve">Surub canulat zăvorăre proximală, lungime de la  90mm până la 105 mm, cu incementul de 5 mm, titan 
Toate şuruburile de zăvorâre să fie cu vărf autotarodant (self tapping). Material: Titan. Nesterile, fără termen de valabilitate
</t>
  </si>
  <si>
    <t>005246</t>
  </si>
  <si>
    <t>Tijă Centromedulară femurală blocată, anatomica, pentru femur proximal, canulată tip PFN (titan) - Set instrumente</t>
  </si>
  <si>
    <t xml:space="preserve">Set instrumente Fixatoarele să fie livrate cu două seturi de instrumentegratis în folosință;, componentele pieselor de instrumentar să aibă poziţii bine definite în trusă;
- Instrumentarul să fie de acelaşi producător cu tijele;
- Instrumentariu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t>
  </si>
  <si>
    <t>005247</t>
  </si>
  <si>
    <t>56</t>
  </si>
  <si>
    <t xml:space="preserve">Tijă Centramedulară de Tibie Zăvorîtă Canulată de Reconstrucție (titan) </t>
  </si>
  <si>
    <t xml:space="preserve">Tija Tibia reconstructivă canulată cu diametrul de  Ø9mm  și 10 mm, lungimea de 280mm pînă la 380 mm, cu incrementul de 20 mm, titan 
- Tija să fie canulată (cu canal de minim 4 mm ) cu un design care să permită implantarea fără alezaj ;
- Să poată fi folosită şi ca tija de reconstrucţie (pentru reconstrucţia platoului tibial) cu posibilitate de zăvorăre în partea proximală în 3 planuri (frontal şi în două planuii de 45 (grade) perpendiculare între ele cu şuruburi de diametru 4,5 mm și 5,0 mm) ;
- Material titan Nesteril - fara termen de valabilitate;
- Tijele să aibă marcajul producătorului; - Să prezinte şurub de compresie care să realizeze compactarea în focar;
- Să prezinte obturatoare de 5 dimensiuni cu increment de 5 mm;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t>
  </si>
  <si>
    <t>005248</t>
  </si>
  <si>
    <t>Tijă Centramedulară de Tibie Zăvorîtă Canulată de Reconstrucție (titan)  - Suruburi pentru zăvorăre diam. 4.5-5.0mm, titan</t>
  </si>
  <si>
    <t xml:space="preserve">Surub pentru zăvorăre, lungime de la  30mm pînă la 50 mm, cu incrementul de 2 mm, titan 
Toate şuruburile de zăvorâre să fie cu vărf autotarodant (self tapping). Material: Titan. Nesterile, fără termen de valabilitate.
</t>
  </si>
  <si>
    <t>005249</t>
  </si>
  <si>
    <t>Tijă Centramedulară de Tibie Zăvorîtă Canulată de Reconstrucție (titan)  - Set instrumente</t>
  </si>
  <si>
    <t xml:space="preserve">Set instrumente Fixatoarele să fie livrate cu două seturi de instrumentegratis în folosință;  Componentele pieselor de instrumentar să aibă poziţii bine definite în trusă;
- Instrumentarul să fie de acelaşi producător cu tijele; - Instrumentariu să aibă marcajul producătorului;
- Instrumentariul să conţină elemnte de ochire cu reglaj fin atât pentru găurile din plan orizontal cât şi pentru cele din plan sagital;
- Instrumentariul să conţină alezatoare cu diametru de la 8mm la 12mm și pasul de 5mm.
- Instrumentarul să conţină tub de teflon sau silicon pentru
schimbarea ghidului de alezor cu cel de introducere a tijelor;
- Instrumentariul să conţină elemente care să permită identificarea joncţiunii tijă-cadru
</t>
  </si>
  <si>
    <t>005250</t>
  </si>
  <si>
    <t>Tijă Centramedulară de Tibie Zăvorîtă Canulată de Reconstrucție (oțel inox)</t>
  </si>
  <si>
    <t>Tijă centromedulară zăvorîtă canulată de humerus (oțel inox)</t>
  </si>
  <si>
    <t xml:space="preserve">Tijă Humerus zăvorâtă Ø8mm x 220mm, 240 mm și 260 mm, inox 1. Tija să fie canulată, cu un design care permite implantarea fără alezaj.
2. Să potă fi folosită şi ca tija de reconstrucţie pentru capul şi colul humeral, cu posibilitate de zăvorîre în partea proximală în trei planuri cu şuruburi diam. 4,5 mm.
3. Diametre cuprinse între 8 mm, lungimi cuprinse între 220 –
260 mm.
4. Material oţel inox. Tijele să aibă marcajul producătorului.
5. Să prezinte o gaură ovală pentru compactare
6. Zăvorîrea să se realizeze cu şuruburi de 4,5 – 5.0 mm
lungimi cuprinse între 28 şi 40 mm. 7. Pentru evaluarea obiectivă a ofertelor, participanţii la licitaţie vor prezenta mostre de fixatoare, instrumentariu de aplicare şi cataloagele producătorilor.
8. Sa se accepte schimbarea lugimii a tijelor și șuruburilorde
zavorâre.
</t>
  </si>
  <si>
    <t>005251</t>
  </si>
  <si>
    <t xml:space="preserve">Tijă centromedulară zăvorîtă canulată de humerus (oțel inox) - Şuruburi de zavorâre distală diam.
3.5-4.5mm, inox
</t>
  </si>
  <si>
    <t>Şurub zavorâre distală, lungime de la 24mm până la 40 mm, cu încrementul de 2 mm, inox Toate şuruburile de zăvorâre să fie cu vărf autotarodant (self tapping). Material: Inox. Nesterile, fără termen de valabilitate.</t>
  </si>
  <si>
    <t>005252</t>
  </si>
  <si>
    <t>Tijă centromedulară zăvorîtă canulată de humerus (oțel inox) - Obturator, inox</t>
  </si>
  <si>
    <t xml:space="preserve">Obturator standart, inox Obturatoare: minim 5 dimensiuni cu increment de 5 mm.
Material: Inox. Nesterile, fără termen de valabilitate.
</t>
  </si>
  <si>
    <t>005253</t>
  </si>
  <si>
    <t>Tijă centromedulară zăvorîtă canulată de humerus (oțel inox) - Set de instrumente</t>
  </si>
  <si>
    <t xml:space="preserve">Set de instrumente 1. Instrumentariul să conţină elemente de ochire distală pentru toate găurile cu posibilitate de reglaj fin.
2. Tusa de instrumente gratis în folosință;. 3.Instrumentariul să aibă marcajul producătorului.
2. Instrumentariul să conţină tub de teflon sau silicon pentru
schimbarea ghidului alezor cu cel de introducere a tijelor.
3. Componentele pieselor de instrumentar să aibă poziţii bine definite în trusă.
4. Va fi livrat în termen de 10 zile de la solicitare.
5. Va fi oferit pe toată perioada derulării contractului pînă la
implantarea ultimului implant existent în stocul beneficiarului.
6. Va fi în trusă de sterilizare specială cu indicarea codurilor de instrumente din catalog și desenelor pentru acestea.
7. Va fi nou (neutilizat), în caz de deteriorare sau uzare
excesivă a unui component a setului să fie reamplasat.
8. În caz de defecțiune, instrumentele vor fi deservite în termen de 20 zile lucrătoare de la solicitare.
</t>
  </si>
  <si>
    <t>set</t>
  </si>
  <si>
    <t>005256</t>
  </si>
  <si>
    <t>57</t>
  </si>
  <si>
    <t>005257</t>
  </si>
  <si>
    <t>005258</t>
  </si>
  <si>
    <t>005259</t>
  </si>
  <si>
    <t>58</t>
  </si>
  <si>
    <t>Sistem de fixare LIA cu fixare femurala cu Implant de tip button cu bucla ajustabila si surub de interferenta</t>
  </si>
  <si>
    <t xml:space="preserve"> Sistem de fixare femurala pentru reconstructia de ligament incrucisat anterior si ligament incrucisat posterior
- Fixarea femurala sa se realizeze cu un implant de tip button cu bucla ajustabila
- Bucla de sutura al implantului sa fie banda ortopedica rezistenta cu doua componente de material (polietilena UHMWPE si poliester) de culoare alb
- Fixarea pe corticala externa femurala sa se faca pe toata suprafata butonului
- Mecanismul de blocare al buclei ajustabile sa fie in minim cinci puncte distincte, care sa reziste deplasarilor ciclice
- Sistemul de fixare femurala sa permita tragerea si fixarea ireversibila a grefei in capatul canalului femural, fara a mai exista spatiu gol intre capatul grefonului si tunel
- Sistemul de masurare si forare a canalului femural pentru fixarea implantului sa se realizeze printr-o singura manevra cu o brosa de maxim 4 mm diametru
- Implatul sa se potriveasca canalelor de os cu dimensiune cuprinsa intre 2-6 cm
- Disponibil si pentru tehnica de reconstructie LIA si LIP All-inside si InternalBrace
- Disponibil si in varianta de fixare os-tendon-os (BTB)
- Incarcat cu fir suplimentar pentru bascularea butonului
- Disponibil si in varianta de implant cu bucla ajustabila fara buton pentru interventiile LIA si LIP ALL-inside, butonul sa se poata aplica ulterior pe corticala externa
- Butonul sa fie din titan cu forma rotunda si concava cu diametrul intre 11 – 20 mm si sa fie prevazut cu canturi pentru introducerea suturii prin el
- pe toata durata contractului sa se puna la dispozitie trusa instrumentar pentru interventiile de tip LIA-LIP All-inside
SURUB INTERFERENTA METALIC
- Confectionat din titan;
- Diametre disponibile: 5, intre 6 – 10mm;
- Lungimi disponibile: 3 pentru diametrul de 6mm si 4 pentru diametrul cuprins intre 7 –10mm;
- Diametrul canelurii: 1mm pentru diametrul de 6mm si 2mm pentru diametrele cuprinse intre 7 – 10mm
- Filetul rotunjit;
- Disponibile in 2 variante cu cap ingropat si cap apparent;
- surubul sa poata fi folosit pentru fixarea grefelor de os sau tesut moale in tunele osoase</t>
  </si>
  <si>
    <t>005260</t>
  </si>
  <si>
    <t xml:space="preserve"> Ancora de sutura pentru reatasatea ligamentelor si tendoanelor in os cortical
- Sa fie fabricate din aliaj de titan
- Prevazuta cu fir de sutura ortopedic Nr. #2, impletit, rezistent cu doua componente de material (polietilena si polyester)
- Sa fie de dimensiuni reduse: dimetru 2,4 mm si 2,8 mm; lungimea maxima 12 mm.
- Sa se livreze impreuna cu burghiu si gid pentru introducere
- Sa se poata folosi pentru: instabilitatea laterala si mediala a gleznei; repararea tendonului biceps; repararea ligamentului patelar; “Bankart”; SLAP;
- Prevazuta cu marcaj de adancime pentru introducerea in os
- Prevazuta cu filet pentru fixarea in os (impotriva osului cortical).
- Ancora sa fie premontata pe un dispozitiv cu tija si maner  pentru firul de sutura
- Sa se livreze cu instrumentar pentru procedurile de artroscopie pe umar.
- Ambalata individual, sterila de unica folosinta
</t>
  </si>
  <si>
    <t>005261</t>
  </si>
  <si>
    <t>59</t>
  </si>
  <si>
    <t>Măsurător adâncime șuruburi, diapazon măsurare pînă la 100mm</t>
  </si>
  <si>
    <t>005262</t>
  </si>
  <si>
    <t>60</t>
  </si>
  <si>
    <t>Măsurător adâncime șuruburi, diapazon măsurare pînă la 120mm</t>
  </si>
  <si>
    <t>005263</t>
  </si>
  <si>
    <t>61</t>
  </si>
  <si>
    <t>005264</t>
  </si>
  <si>
    <t>62</t>
  </si>
  <si>
    <t>Pensă Bohler pentru tăierea oaselor. Variante  lame: drepte/curbate.Material: inox</t>
  </si>
  <si>
    <t>005265</t>
  </si>
  <si>
    <t>63</t>
  </si>
  <si>
    <t xml:space="preserve"> Placă blocată Femur Proximal,pe stinga fixare cu șuruburi Ø5.0/5.5mm, 5 orificii in col femural,8 orificii diafizare</t>
  </si>
  <si>
    <t>005266</t>
  </si>
  <si>
    <t>005267</t>
  </si>
  <si>
    <t>005268</t>
  </si>
  <si>
    <t>005269</t>
  </si>
  <si>
    <t>005270</t>
  </si>
  <si>
    <t>005271</t>
  </si>
  <si>
    <t>005272</t>
  </si>
  <si>
    <t>005273</t>
  </si>
  <si>
    <t>64</t>
  </si>
  <si>
    <t>Şurub de zăvorâre proximală și distală, lungime 40mm, inox Toate şuruburile de zăvorâre să fie cu vărf autotarodant (self tapping). Material: Inox. Nesterile, fără termen de valabilitate.</t>
  </si>
  <si>
    <t>005274</t>
  </si>
  <si>
    <t>65</t>
  </si>
  <si>
    <t>Şurub de zăvorâre proximală și distală, lungime 42mm, inox Toate şuruburile de zăvorâre să fie cu vărf autotarodant (self tapping). Material: Inox. Nesterile, fără termen de valabilitate.</t>
  </si>
  <si>
    <t>005275</t>
  </si>
  <si>
    <t>66</t>
  </si>
  <si>
    <t>Placa reconstructivă pentru șurub 3,5 mm 6 - 10 orificii</t>
  </si>
  <si>
    <t xml:space="preserve">Placa reconstructivă pentru șurub 3,5 mm 6 - 10 orificii .Implanturile traumatologo ortopedice să fie confecţionate din inox; Nesteril - fara termen de valabilitate
- Marcajul producatorului sa fie indicat pe fiecare placa;
- Fiecare lot  să fie produs de un singur producător;
</t>
  </si>
  <si>
    <t>005277</t>
  </si>
  <si>
    <t>Placa reconstructivă pentru șurub 3,5 mm 6-8  orificiorificii</t>
  </si>
  <si>
    <t>Placa reconstructivă pentru șurub 1,5mm 6-8  orificii</t>
  </si>
  <si>
    <t xml:space="preserve">Placa reconstructivă pentru șurub 1,5mm 6-8  orificii . Implanturile traumatologo ortopedice să fie confecţionate din inox/titan; Nesteril - fara termen de valabilitate
- Marcajul producatorului sa fie indicat pe fiecare placa;
- Fiecare lot  să fie produs de un singur producător;
</t>
  </si>
  <si>
    <t>005278</t>
  </si>
  <si>
    <t>Placa reconstructivă pentru șurub 2.0mm 6-8 orificii</t>
  </si>
  <si>
    <t xml:space="preserve">Placa reconstructivă pentru șurub 2.0mm 6-8 orificii . Implanturile traumatologo ortopedice să fie confecţionate din inox/titan;Nesteril - fara termen de valabilitate
- Marcajul producatorului sa fie indicat pe fiecare placa;
- Fiecare lot  să fie produs de un singur producător;
</t>
  </si>
  <si>
    <t>005279</t>
  </si>
  <si>
    <t>Placa reconstructivă pentru șurub 2.5mm 6-8 orificii</t>
  </si>
  <si>
    <t xml:space="preserve">Placa reconstructivă pentru șurub 2.4/2.5mm  6-8 orificii . Implanturile traumatologo ortopedice să fie confecţionate din inox/titanNesteril - fara termen de valabilitate
- Marcajul producatorului sa fie indicat pe fiecare placa;
- Fiecare lot  să fie produs de un singur producător;
</t>
  </si>
  <si>
    <t>005280</t>
  </si>
  <si>
    <t>Placă reconstructivă în T pentru șurub 2.0mm 6-8 orificii</t>
  </si>
  <si>
    <t xml:space="preserve">Placă reconstructivă în T pentru șurub 2.0mm 6-8 orificii . Implanturile traumatologo ortopedice să fie confecţionate din inox/titan;Nesteril - fara termen de valabilitate
- Marcajul producatorului sa fie indicat pe fiecare placa;
- Fiecare lot  să fie produs de un singur producător;
</t>
  </si>
  <si>
    <t>005281</t>
  </si>
  <si>
    <t>67</t>
  </si>
  <si>
    <t>Placi blocate pentru fracturi periimplant</t>
  </si>
  <si>
    <t>Placa periprotetica condil femural blocata titan</t>
  </si>
  <si>
    <t>Placa periprotetica condil femural blocata titan .Material: aliaj de titan
Pentru pozitionarea si fixarea fracturilor distale de femur
Anatomica stinga,dreapta 
Lungimi 167-367 mm
Numar de orificii 6-16
Minim 7 gauri distale
minim un orificiu de dinamizare
Grosimea placii minim 5 mm
Placa sa se fixeze cu suruburi corticale diam 4.5 mm, suruburi blocate corticale de diam 5 mm, suruburi blocate cu virf tocit de diam 5 mm, dar si suruburi corticale canulate blocate de diam 5.0 mm
Sa permita fixarea suplimentara cu banda de cerclaj/tensiune si/sau atasamente ce se ataseaza la placa blocata 
Se va livra gratis in folosință  cu instrumentar complet pentru implantare</t>
  </si>
  <si>
    <t>005282</t>
  </si>
  <si>
    <t>Placa periprotetica femur proximala blocata titan</t>
  </si>
  <si>
    <t>Placa periprotetica femur proximala blocata titan .Material: aliaj de titan
Universala si/sau anatomica stinga-dreapta
Sa prezinte 2 gheare pentru stabilizarea trohanteriana
Lungimi 120-372 mm
Sa fie disponibila in minim 6 dimensiuni (orificii cuprinse intre 2 si 16)
minim un orificiu de dinamizare
Sa prezinte gauri filetate pentru fixarea cu suruburi blocate corticale de 5 mm, suruburi corticale diam 4.5 mm, suruburi blocate cu virf tocit de diam 5 mm.
Sa permita fixarea aditionala cu banda de cerclaj/tensiune si/sau atasamente ce se ataseaza la placa blocata 
Se va livra gratis in folosință  cu instrumentar complet pentru implantare</t>
  </si>
  <si>
    <t>005283</t>
  </si>
  <si>
    <t>Placi cu gheare pentru fracturile periprotetice</t>
  </si>
  <si>
    <t>Placi cu gheare pentru fracturile periprotetice .Material: aliaj de titan
Universala si/sau anatomica stinga-dreapta
Sa prezinte 2 gheare pentru stabilizarea trohanteriana
Lungimi 120-372 mm
Sa fie disponibila in minim 6 dimensiuni (orificii cuprinse intre 2 si 16)
minim un orificiu de dinamizare
Sa prezinte gauri filetate pentru fixarea cu suruburi blocate corticale de 5 mm, suruburi corticale diam 4.5 mm, suruburi blocate cu virf tocit de diam 5 mm.
Sa permita fixarea aditionala cu banda de cerclaj/tensiune si/sau atasamente ce se ataseaza la placa blocata 
Se va livra gratis in folosință  cu instrumentar complet pentru implantare</t>
  </si>
  <si>
    <t>005284</t>
  </si>
  <si>
    <t>Placa periprotetica blocata dreapta si curba</t>
  </si>
  <si>
    <t>Placa periprotetica blocata dreapta si curba .Confectionate din aliaj de titan
Placi blocate drepte si curbe 
Grosimea placii minim 5 mm
Sa se fixeze cu suruburi corticale diam 4.5 mm, suruburi blocate corticale de diam 5 mm, suruburi blocate cu virf tocit de diam 5 mm.
Cel putin 5 dimensiuni, numarul de orificii 6-14 pentru placi blocate drepte sic el putin 2 dimensiuni pentru placi blocate curbe
minim un orificiu de dinamizare
Sa permita fixarea aditionala cu banda de cerclaj/tensiune si/sau atasamente ce se ataseaza la placa blocata 
Se va livra gratis in folosință  cu instrumentar complet pentru implantare</t>
  </si>
  <si>
    <t>005285</t>
  </si>
  <si>
    <t>Placa blocata de stabilizare</t>
  </si>
  <si>
    <t>Placa blocata de stabilizare .Se fixeaza deasupra placii periprotetice blocate de femur proximal/distal
Material: aliaj de titan
Sa fie disponibila in minim 3 dimensiuni (orificii cuprinse intre 2 si 8)
Sa se fixeze cu suruburi blocate de diam 3.5 mm (lungimea 12-70 mm), suruburi pentru orificiul central diam 3.5mm si 4.5 mm.
Se va livra gratis in folosință  cu instrumentar complet pentru implantare</t>
  </si>
  <si>
    <t>005286</t>
  </si>
  <si>
    <t>Placa blocata tip buton pentru fixarea benzilor de cerclaj/tensiune pe placile periprotetice</t>
  </si>
  <si>
    <t>Placa blocata tip buton pentru fixarea benzilor de cerclaj/tensiune pe placile periprotetice .Material: aliaj de titan
Compatibila pentru banda de cerclaj/tensiune de latimea minima de 6 mm
Se va livra gratis in folosință  cu instrumentar complet pentru implantare</t>
  </si>
  <si>
    <t>005287</t>
  </si>
  <si>
    <t>Suruburi blocate de diam 3.5 mm</t>
  </si>
  <si>
    <t>Suruburi blocate de diam 3.5 mm .Suruburi blocate de diam 3.5 mm
Material: aliaj de titan
Lungimea 12-70 mm</t>
  </si>
  <si>
    <t>005288</t>
  </si>
  <si>
    <t>Surub diam 3.5 mm pentru orificiul central al placii blocata de stabilizare  .Surub diam 3.5 mm pentru orificiul central al placii blocata de stabilizare 
Material: aliaj de titan</t>
  </si>
  <si>
    <t>005289</t>
  </si>
  <si>
    <t>Surub diam 4.5 mm pentru orificiul central al placii blocata de stabilizare        Material: aliaj de titan</t>
  </si>
  <si>
    <t>005290</t>
  </si>
  <si>
    <t>Suruburi corticale diam 4.5 mm</t>
  </si>
  <si>
    <t>Suruburi corticale diam 4.5 mm .Suruburi corticale diam 4.5 mm
Material: aliaj de titan
Lungimea 12-95 mm</t>
  </si>
  <si>
    <t>005291</t>
  </si>
  <si>
    <t>Placi blocate pentru fracturi periimplant - Suruburi spongioase canulate blocate de diam 6.5 mm</t>
  </si>
  <si>
    <t>Suruburi spongioase canulate blocate de diam 6.5 mm .Suruburi spongioase canulate blocate de diam 6.5 mm
Material: aliaj de titan
Lungimea 45-115 mm</t>
  </si>
  <si>
    <t>005292</t>
  </si>
  <si>
    <t>Placi blocate pentru fracturi periimplant - Benzi de tensiune</t>
  </si>
  <si>
    <t xml:space="preserve">Benzi de tensiune .Benzi de tensiune
Confectionate din polietilena UHMWPE
Latimea de cel putin 6 mm pentru a distribui uniform presiunea si de a proteja osul
Lungimea 450 – 650 mm
Mecanism de blocare pre asamblat, sa prezinte variant standard si low profile 
Se fie sterile. Termen restant al sterilizarii – nu mai mic de 3 ani la momentul livrarii. 
Se va livra gratis in custodie instrumentar complet pentru implantare Setul de instrumente sa contina dispozitivul pentru tensionare.
Benzi de tensiune
Confectionate din polietilena UHMWPE
Latimea de cel putin 6 mm pentru a distribui uniform presiunea si de a proteja osul
Lungimea 450 – 650 mm
Mecanism de blocare pre asamblat, sa prezinte variant standard si low profile 
Se fie sterile. Termen restant al sterilizarii – nu mai mic de 3 ani la momentul livrarii. 
Se va livra gratis în folosință instrumentar complet pentru implantare Setul de instrumente sa contina dispozitivul pentru tensionare.
</t>
  </si>
  <si>
    <t>005293</t>
  </si>
  <si>
    <t>Suruburi corticale blocate diam 5.0 mm</t>
  </si>
  <si>
    <t>Suruburi corticale blocate diam 5.0 mm .Suruburi corticale blocate diam 5.0 mm
Material: aliaj de titan
Lungimea 12-100 mm</t>
  </si>
  <si>
    <t>005294</t>
  </si>
  <si>
    <t>68</t>
  </si>
  <si>
    <t>Șuruburi corticale autotarodante Ø2.0mm</t>
  </si>
  <si>
    <t>Șurub cortical autotarodant Ø2.0mm, lungime de la 14mm pînă la 20 mm, cu incrementul de 2 mm. Material: oțel inox. Nesteril. Cap hexagonal. Marcajul producătorului. Ofertantul se obligă să accepte schimbul șuruburilor după dimensiuni, la necesitatea instituției, în caz de adjudecare a contractului.</t>
  </si>
  <si>
    <t>005295</t>
  </si>
  <si>
    <t>69</t>
  </si>
  <si>
    <t>Șuruburi spongioase canulate Ø3.5mm</t>
  </si>
  <si>
    <t>Șurub spongios canulat Ø3.5mm, lungime de la 30mm până la 50 mm, cu incrementul de 5 mm. Material: oțel inox. Nesteril. Cap hexagonal. Marcajul producătorului. Ofertantul se obligă să accepte schimbul plăcilor după dimensiuni, la necesitatea instituției, în caz de adjudecare a contractului.</t>
  </si>
  <si>
    <t>005296</t>
  </si>
  <si>
    <t>Șuruburi spongioase canulate autotarodante Ø3.5mm</t>
  </si>
  <si>
    <t>Șurub spongios canulat autotarodant Ø3.5mm, lungime de la 20mm până la 46 mm, cu incrementul de 2 mm.Material: oțel inox. Nesteril. Cap hexagonal. Marcajul producătorului. Ofertantul se obligă să accepte schimbul plăcilor după dimensiuni, la necesitatea instituției, în caz de adjudecare a contractului.</t>
  </si>
  <si>
    <t>005297</t>
  </si>
  <si>
    <t>Șuruburi spongioase canulate autotarodante Ø4.0mm, filetat scurt</t>
  </si>
  <si>
    <t>Șurub spongios canulat autotarodant Ø4.0mm, filetat scurt, lungime de la 30mm  până la 46 mm, cu incrementul de 2 mm. Material: oțel inox. Nesteril. Cap hexagonal. Marcajul producătorului. Ofertantul se obligă să accepte schimbul plăcilor după dimensiuni, la necesitatea instituției, în caz de adjudecare a contractului.</t>
  </si>
  <si>
    <t>005298</t>
  </si>
  <si>
    <t>Șuruburi corticale canulate autotarodante Ø4.0mm</t>
  </si>
  <si>
    <t>Șurub cortical canulat autotarodant Ø4.0mm, lungime de 40, 45 și 50 mm. Material: oțel inox. Nesteril. Cap hexagonal. Marcajul producătorului. Ofertantul se obligă să accepte schimbul plăcilor după dimensiuni, la necesitatea instituției, în caz de adjudecare a contractului.</t>
  </si>
  <si>
    <t>005299</t>
  </si>
  <si>
    <t>Șurub canulat Ø4.5mm, lungime de 40mm, 45 mm și 50 mm. Material: oțel inox. Nesteril. Cap hexagonal. Marcajul producătorului. Ofertantul se obligă să accepte schimbul plăcilor după dimensiuni, la necesitatea instituției, în caz de adjudecare a contractului.</t>
  </si>
  <si>
    <t>005300</t>
  </si>
  <si>
    <t>Șuruburi spongioase canulate Ø7.0mm, filetat 32mm</t>
  </si>
  <si>
    <t xml:space="preserve">Șurub spongios canulat Ø7.0mm, filetat 32mm, lungime de 60mm, 95mm și 110 mm Material: oțel inox. Nesteril. Cap hexagonal. Marcajul producătorului
</t>
  </si>
  <si>
    <t>005301</t>
  </si>
  <si>
    <t xml:space="preserve">Șurub spongios canulat Ø7.3mm, filetat 16mm, lungime 60mm Material: oțel inox. Nesteril. Cap hexagonal. Marcajul producătorului. Ofertantul se obligă să accepte schimbul plăcilor după dimensiuni, la necesitatea instituției, în caz de adjudecare a contractului. </t>
  </si>
  <si>
    <t>005302</t>
  </si>
  <si>
    <t>Șuruburi spongioase canulate autotarodante Ø7.3mm, filetat 32mm</t>
  </si>
  <si>
    <t xml:space="preserve">Șurub spongios canulat Ø7.3mm, filetat 32mm, lungime 60mm Material: oțel inox. Nesteril. Autotarodant. Cap hexagonal. Marcajul producătorului. Ofertantul se obligă să accepte schimbul plăcilor după dimensiuni, la necesitatea instituției, în caz de adjudecare a contractului. </t>
  </si>
  <si>
    <t>005303</t>
  </si>
  <si>
    <t>Șaibă pentru șuruburi canulate</t>
  </si>
  <si>
    <t>Șaibă pentru șuruburi spongioase canulate Ø7.3mm Material: oțel inox. Nesterilă.</t>
  </si>
  <si>
    <t>005304</t>
  </si>
  <si>
    <t>70</t>
  </si>
  <si>
    <t xml:space="preserve">Burghiu diam. 1.8mm, lungime 125-130mm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</si>
  <si>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005305</t>
  </si>
  <si>
    <t xml:space="preserve">Burghiu diam. 2.8mm, lungime 125-130mm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</si>
  <si>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005306</t>
  </si>
  <si>
    <t>Burghie canulate  diam. 5.0mm</t>
  </si>
  <si>
    <t xml:space="preserve">Burghiu canulat diam. 5.0mm, lungime 200-250mm, diametru canalului 2.2 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t>
  </si>
  <si>
    <t>005307</t>
  </si>
  <si>
    <t>71</t>
  </si>
  <si>
    <t xml:space="preserve">Pensă pentru maleole, lungime 210mm Branșe cu pinuri ascuțite, orientate în interior.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</si>
  <si>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005308</t>
  </si>
  <si>
    <t>72</t>
  </si>
  <si>
    <t>Pensă PATELLA pentru oase, lungime 185mm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</si>
  <si>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005314</t>
  </si>
  <si>
    <t>73</t>
  </si>
  <si>
    <t>Elevator Farabeuf drept, 15cm</t>
  </si>
  <si>
    <t>005315</t>
  </si>
  <si>
    <t>74</t>
  </si>
  <si>
    <t>Elevator Farabeuf curbat 15cm</t>
  </si>
  <si>
    <t>005316</t>
  </si>
  <si>
    <t>75</t>
  </si>
  <si>
    <t>Arc de extensie Kirschner, x=120mm, y=120mm, cu 3 cârlige de tracție</t>
  </si>
  <si>
    <t>005317</t>
  </si>
  <si>
    <t>76</t>
  </si>
  <si>
    <t>Arc de extensie Kirschner,  x=155mm, y=155mm, cu 3 cârlige de tracție</t>
  </si>
  <si>
    <t>005318</t>
  </si>
  <si>
    <t>77</t>
  </si>
  <si>
    <t>Arc de extensie Kirschner,  x=200mm, y=155mm, cu 3 cârlige de tracție</t>
  </si>
  <si>
    <t>005319</t>
  </si>
  <si>
    <t>78</t>
  </si>
  <si>
    <t>Tăietor mare de pini</t>
  </si>
  <si>
    <t xml:space="preserve">Tăietor mare de pini, diametru de tăiere minimum 6.0mm, drept, lungime totală 570±5mm
</t>
  </si>
  <si>
    <t>005320</t>
  </si>
  <si>
    <t>79</t>
  </si>
  <si>
    <t>Pensă perforatoare pentru glenoid, ușor curbată, vârfuri ascuțite lungime 17cm. Material: inox</t>
  </si>
  <si>
    <t>005321</t>
  </si>
  <si>
    <t>80</t>
  </si>
  <si>
    <t>Pensă Jone pentru reducere oase, vârfuri ascuțite lungime 20cm. Material: inox</t>
  </si>
  <si>
    <t>005322</t>
  </si>
  <si>
    <t>81</t>
  </si>
  <si>
    <t>Pensa pentru os malleolar, dreaptă, cu 1x1 pini ascuțiți, lungime 21cm</t>
  </si>
  <si>
    <t>005323</t>
  </si>
  <si>
    <t>82</t>
  </si>
  <si>
    <t>Pensă Luer ciupitoare de os, branșe 8x12mm drepte. Material: inox.</t>
  </si>
  <si>
    <t>005324</t>
  </si>
  <si>
    <t>83</t>
  </si>
  <si>
    <t>Retractor pentru cap humerus, lame lățime 18mm, lungime 22cm. Material: inox.</t>
  </si>
  <si>
    <t>005325</t>
  </si>
  <si>
    <t>84</t>
  </si>
  <si>
    <t>Elevator Hohmann pentru os, lățime 22mm, lungime 26cm. Material: inox</t>
  </si>
  <si>
    <t>005326</t>
  </si>
  <si>
    <t>85</t>
  </si>
  <si>
    <t>005327</t>
  </si>
  <si>
    <t>86</t>
  </si>
  <si>
    <t>Daltă Stille</t>
  </si>
  <si>
    <t>005329</t>
  </si>
  <si>
    <t>88</t>
  </si>
  <si>
    <t>Pense chirurgicale</t>
  </si>
  <si>
    <t>Pense chirurgicale cu 1x2 dinți ;  L-16cm</t>
  </si>
  <si>
    <t>005330</t>
  </si>
  <si>
    <t>89</t>
  </si>
  <si>
    <t>Pense chirurgicale cu 1x2 dinți ;  L-20cm</t>
  </si>
  <si>
    <t>005331</t>
  </si>
  <si>
    <t>90</t>
  </si>
  <si>
    <t>Pense hemostatice</t>
  </si>
  <si>
    <t>Pense hemostatice KOCHER fine cu  1x2 dinți, dreaptă, L-14cm</t>
  </si>
  <si>
    <t>005332</t>
  </si>
  <si>
    <t>91</t>
  </si>
  <si>
    <t>Pense hemostatice KOCHER fine cu  1x2 dinți, dreaptă, L-16cm</t>
  </si>
  <si>
    <t>005333</t>
  </si>
  <si>
    <t>92</t>
  </si>
  <si>
    <t>Pense hemostatice KOCHER fine cu  1x2 dinți, curbă, L-14cm</t>
  </si>
  <si>
    <t>005334</t>
  </si>
  <si>
    <t>93</t>
  </si>
  <si>
    <t>Pense hemostatice KOCHER fine cu  1x2 dinți, curbă, L-16cm</t>
  </si>
  <si>
    <t>005335</t>
  </si>
  <si>
    <t>94</t>
  </si>
  <si>
    <t>Port ace</t>
  </si>
  <si>
    <t>Port ace chirurgicale  CRILE-WOOD: L-18cm</t>
  </si>
  <si>
    <t>005336</t>
  </si>
  <si>
    <t>95</t>
  </si>
  <si>
    <t>Port ace chirurgicale  CRILE-WOOD: L-20cm</t>
  </si>
  <si>
    <t>005338</t>
  </si>
  <si>
    <t>96</t>
  </si>
  <si>
    <t>Port ace chirurgicale  MAYO-HEGAR, dreaptă TC: L-20cm</t>
  </si>
  <si>
    <t>005340</t>
  </si>
  <si>
    <t>97</t>
  </si>
  <si>
    <t>Clemă Gerster-Lowmann</t>
  </si>
  <si>
    <t>Clemă Gerster-Lowmann pentru oase, cu 1x2 branșe. Material: inox</t>
  </si>
  <si>
    <t>005341</t>
  </si>
  <si>
    <t>98</t>
  </si>
  <si>
    <t>Elevator periostal</t>
  </si>
  <si>
    <t xml:space="preserve">Elevator periostal melacarpols mic,17,5cm. Material: inox </t>
  </si>
  <si>
    <t xml:space="preserve">Set osteosinteza placi cu stabilitate unghiulara pentru fragmente mici  </t>
  </si>
  <si>
    <t>005343</t>
  </si>
  <si>
    <t>005346</t>
  </si>
  <si>
    <t>99</t>
  </si>
  <si>
    <t>Placă  mediala femur distal</t>
  </si>
  <si>
    <t xml:space="preserve">Placă  mediala femur distal cu stabilitate unghiulara si compresie dinamica de 5.0/5.5 dreapta/stinga cu 4-6 suruburi metafizare si 4-10 suruburi diafizare  . Implanturile traumatologo ortopedice să fie confecţionate din inox;Nesteril - fara termen de valabilitate
- Marcajul producatorului sa fie indicat pe fiecare placa;
- Fiecare lot  să fie produs de un singur producător;
</t>
  </si>
  <si>
    <t>005347</t>
  </si>
  <si>
    <t>100</t>
  </si>
  <si>
    <t>005348</t>
  </si>
  <si>
    <t xml:space="preserve">Surub 4,5 - 5,0 mm zavorire proximala titan .L 40,0-50,,0 mm
- 
-  Material de confecţionare titan Nesteril - fara termen de valabilitate
- Fixatoarele să fie livrate cu două seturi  de instrumente în gratis în folosință;, componentele pieselor de instrumentar să aibă poziţii bine definite în trusă;
- Instrumentarul să fie de acelaşi producător cu tijele;
- Instrumentariu cît şi tijele şi şuruburile să aibă marcajul producătorului;
</t>
  </si>
  <si>
    <t>005351</t>
  </si>
  <si>
    <t xml:space="preserve">Șurub spongios canulat complet filetat, cap hexagonal, autotarodant, material inox, diametrul 4,0 / 4,5 mm, lungimea șuruburilor 40 - 80 mm  .Implanturile traumatologo ortopedice să fie confecţionate din inox; Nesteril - fara termen de valabilitate
- Marcajul producatorului sa fie indicat pe fiecare piesa;
- Fiecare lot  să fie produs de un singur producător;
</t>
  </si>
  <si>
    <t>005352</t>
  </si>
  <si>
    <t xml:space="preserve">Șurub spongios complet filetat, cap hexagonal, autotarodant, material inox, diametrul 4,0 / 4,5 mm, lungimea șuruburilor 35 - 85 mm .Implanturile traumatologo ortopedice să fie confecţionate din inox; Nesteril - fara termen de valabilitate
- Marcajul producatorului sa fie indicat pe fiecare piesa;
- Fiecare lot  să fie produs de un singur producător;
</t>
  </si>
  <si>
    <t>005353</t>
  </si>
  <si>
    <t xml:space="preserve">Piuliță pentru șuruburi diametrul 4,0 / 4,5 mm, material inox .Implanturile traumatologo ortopedice să fie confecţionate din inox; Nesteril - fara termen de valabilitate
- Marcajul producatorului sa fie indicat pe fiecare piesa;
- Fiecare lot  să fie produs de un singur producător;
</t>
  </si>
  <si>
    <t>005354</t>
  </si>
  <si>
    <t>Placa reconstructivă dreaptă  pentru șuruburi 3,5  mm, 14 - 22 orificii, material inox</t>
  </si>
  <si>
    <t xml:space="preserve">Placa reconstructivă dreaptă  pentru șuruburi 3,5  mm, 14 - 22 orificii, material inox .Implanturile traumatologo ortopedice să fie confecţionate din inox; Nesteril - fara termen de valabilitate
- Marcajul producatorului sa fie indicat pe fiecare piesa;
- Fiecare lot  să fie produs de un singur producător;
</t>
  </si>
  <si>
    <t>005356</t>
  </si>
  <si>
    <t>Placă reconstructivă curbă pentru bazin, pentru șuruburi diametrul 3,5 mm, 08-18 orificii, material inox.</t>
  </si>
  <si>
    <t xml:space="preserve">Placă reconstructivă curbă pentru bazin, pentru șuruburi diametrul 3,5 mm, 08-18 orificii, material inox. .Implanturile traumatologo ortopedice să fie confecţionate din inox; Nesteril - fara termen de valabilitate
- Marcajul producatorului sa fie indicat pe fiecare piesa;
- Fiecare lot  să fie produs de un singur producător;
</t>
  </si>
  <si>
    <t>005357</t>
  </si>
  <si>
    <t>101</t>
  </si>
  <si>
    <t>Placa în T, cu unghi drept, pentru șuruburi 3,5 mm, 7 – 10 orificii, material inox</t>
  </si>
  <si>
    <t xml:space="preserve">Placa în T, cu unghi drept, pentru șuruburi 3,5 mm, 7 – 10 orificii, material inox .Implanturile traumatologo ortopedice să fie confecţionate din inox; Nesteril - fara termen de valabilitate
- Marcajul producatorului sa fie indicat pe fiecare piesa;
- Fiecare lot  să fie produs de un singur producător;
</t>
  </si>
  <si>
    <t>005358</t>
  </si>
  <si>
    <t>102</t>
  </si>
  <si>
    <t>Placa în T, cu unghi oblic, pentru șuruburi 3,5 mm, 7 – 10 orificii, material inox</t>
  </si>
  <si>
    <t xml:space="preserve">Placa în T, cu unghi oblic, pentru șuruburi 3,5 mm, 7 – 10 orificii, material inox .Implanturile traumatologo ortopedice să fie confecţionate din inox; Nesteril - fara termen de valabilitate
- Marcajul producatorului sa fie indicat pe fiecare piesa;
- Fiecare lot  să fie produs de un singur producător;
</t>
  </si>
  <si>
    <t>005361</t>
  </si>
  <si>
    <t>Placa reconstructivă dreaptă cu orificiile rotunde pentru șuruburi 4.0 - 4,5 mm, 12-24 orificii, material inox</t>
  </si>
  <si>
    <t xml:space="preserve">Placa reconstructivă dreaptă cu orificiile rotunde pentru șurubur i3,5-4,5 mm 12-24 orificii, material inox .Implanturile traumatologo ortopedice să fie confecţionate din inox; Nesteril - fara termen de valabilitate
- Marcajul producatorului sa fie indicat pe fiecare piesa;
- Fiecare lot  să fie produs de un singur producător;
</t>
  </si>
  <si>
    <t>Fixatoare  externe</t>
  </si>
  <si>
    <t>005365</t>
  </si>
  <si>
    <t>103</t>
  </si>
  <si>
    <t>Lacata cu autofixare laterala prin clic bara-bara diam.11mm</t>
  </si>
  <si>
    <t xml:space="preserve">Lacata cu autofixare laterala prin clic bara-bara diam.11mm . Marcajul producatorului sa fie indicat pe fiecare piesa
- Fiecare lot  să fie produs de un singur producător;
</t>
  </si>
  <si>
    <t>005366</t>
  </si>
  <si>
    <t>104</t>
  </si>
  <si>
    <t>Tije blocate pentru calcaneu</t>
  </si>
  <si>
    <t>Tija calcaneu</t>
  </si>
  <si>
    <t>Tija calcaneu ."marimea 45-70 mm, diametrul 10-12mm
- - Material de confecţionare titan Nesteril - fara termen de valabilitate
-  Să prezinte obturatoare de 5dimensiuni cu increment de 5 mm;
- Fixatoarele să fie livrate cu set  de instrumente gratis în folosință;,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t>
  </si>
  <si>
    <t>005367</t>
  </si>
  <si>
    <t>Șuruburi blocate 5-5,5mm. diametrul</t>
  </si>
  <si>
    <t xml:space="preserve">Șuruburi blocate 5-5,5mm. diametrul . Marcajul producatorului sa fie indicat pe fiecare piesa;
- Fiecare lot  să fie produs de un singur producător;
- Ofertantul se obligă să accepte schimbul  de implante după dimensiuni, la necesitatea instituției, în caz de adjudecare a contractului
</t>
  </si>
  <si>
    <t>005368</t>
  </si>
  <si>
    <t>Obturatoare</t>
  </si>
  <si>
    <t>Obturatoare ."marimea 0-20 mm,  - Material de confecţionare titan Nesteril - fara termen de valabilitate
-  Să prezinte obturatoare de 5dimensiuni cu increment de 5 mm;
- Fixatoarele să fie livrate cu set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t>
  </si>
  <si>
    <t>005369</t>
  </si>
  <si>
    <t>105</t>
  </si>
  <si>
    <t>Tijă Centromedulară tibiala blocată, retrograda, canulată</t>
  </si>
  <si>
    <t>Tija tibie</t>
  </si>
  <si>
    <t xml:space="preserve">Tija tibie ."Diametrul 9,0- 10,0mm. Lungimea 200,0- 300,0mm, 
- Tija să fie canulată  cu design, care să permită implantarea  fără alezaj;
-  să poată fi introdusă retrograd transcalcanean
- Material de confecţionare titan Nesteril - fara termen de valabilitate
- Să prezinte obturatoare de 5dimensiuni cu increment de 5 mm;
- Fixatoarele să fie livrate cu set  de instrumente gratis în folosință; componentele pieselor de instrumentar să aibă poziţii bine definite în trusă;
- Instrumentarul să fie de acelaşi producător cu tijele;
- Instrumentariu cît şi tijele şi şuruburile să aibă marcajul producătorului;
- Instrumentariul să conţină elemnte de ochire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proximala să se realizeze cu şuruburi de zăvorăre de diametru 5,0 mm;
- Toate şuruburile de blocaj să fie cu vărf tăietor (self tapping);
</t>
  </si>
  <si>
    <t>005370</t>
  </si>
  <si>
    <t>106</t>
  </si>
  <si>
    <t>005371</t>
  </si>
  <si>
    <t>Suruburi blocate cu virf tocit de diam 5 mm</t>
  </si>
  <si>
    <t>Suruburi blocate cu virf tocit de diam 5 mm .Suruburi blocate cu virf tocit de diam 5 mm
Material: aliaj de titan
Lungimea 10-20 mm</t>
  </si>
  <si>
    <t>005372</t>
  </si>
  <si>
    <t>Suruburi  canulate blocate de diam 5.0 mm</t>
  </si>
  <si>
    <t>Suruburi canulate blocate de diam 5.0 mm .Suruburi corticale canulate blocate de diam 5.0 mm
Material: aliaj de titan
Lungimea 30-110 mm</t>
  </si>
  <si>
    <t>107</t>
  </si>
  <si>
    <t>Kit Ligamentoplastie cușca/ buton și șurub interferenta</t>
  </si>
  <si>
    <t>CUSCA:- sa fie confectionata din PEEK; - sa prezinte filet extern pentru os spongios; - diametru unic 7,8mm;- lungimea sa fie de maxim 12mm; - diametrul canelurii 2,4mm; - proximal sa prezinte un sistem e retentie al butonului BUTONUL: - confectionat din aliaj de titan; - lungimea buclei sa fie de minim 15mm; SURUBUL DE INTERFERENTA - confectionat din PLDLLA (acid polilactic L si D) si BCP(20% hidroxiapatita si 80% fosfat tricalcic); - sa fie canulat pe toata lungimea; - diametre disponibile: 7, 8, 9mm - lungimi disponibile 3, intre 20 – 30mm, increment 5mm - pentru diametrul de 10mm lungimea disponibila 25 si 30mm; - pentru diametrul de 11 si 12mm lungimea disponibila 35mm; - filetul sa fie rotunjit, progresiv</t>
  </si>
  <si>
    <t>108</t>
  </si>
  <si>
    <t>Șurub interferența metalic</t>
  </si>
  <si>
    <t>Confectionat din titan; Diametre disponibile: 5, intre 6 – 10mm; Lungimi disponibile: 3 pentru diametrul de 6mm si 4 pentru diametrul cuprins intre 7 – 10mm; Diametrul canelurii: 1mm pentru diametrul de 6mm si 2mm pentru diametrele cuprinse intre 7 – 10mm Filetul rotunjit; Disponibile in 2 variante cu cap ingropat si cap apparent; Surubul sa poata fi folosit pentru fixarea grefelor de os sau tesut moale in tunele osoase</t>
  </si>
  <si>
    <t>109</t>
  </si>
  <si>
    <t>Sistem de fixare femurală pentru reconstrucția de ligament încrucișat anterior și ligament încrucișat posterior</t>
  </si>
  <si>
    <t>Fixarea femurala sa se realizeze cu un implant de tip button cu bucla ajustabila - Bucla de sutura al implantului sa fie banda ortopedica rezistenta cu doua componente de material (polietilena UHMWPE si poliester) de culoare alba - Fixarea pe corticala externa femurala sa se faca pe toata suprafata butonului - Mecanismul de blocare al buclei ajustabile sa fie in minim cinci puncte distincte, care sa reziste deplasarilor ciclice - Sistemul de fixare femurala sa permita tragerea si fixarea ireversibila a grefei in capatul canalului femural, fara a mai exista spatiu gol intre capatul grefonului si tunel - Sistemul de masurare si fFixarea femurala sa se realizeze cu un implant de tip button cu bucla ajustabila - Bucla de sutura al implantului sa fie banda ortopedica rezistenta cu doua componente de material (polietilena UHMWPE si poliester) de culoare alba - Fixarea pe corticala externa femurala sa se faca pe toata suprafata butonului - Mecanismul de blocare al buclei ajustabile sa fie in minim cinci puncte distincte, care sa reziste deplasarilor ciclice - Sistemul de fixare femurala sa permita tragerea si fixarea ireversibila a grefei in capatul canalului femural, fara a mai exista spatiu gol intre capatul grefonului si tunel - Sistemul de masurare si forare a canalului femural pentru fixarea implantului sa se realizeze printr-o singura manevra cu o brosa de maxim 4 mm diametru - Implatul sa se potriveasca canalelor de os cu dimensiune cuprinsa intre 2-6 cm - Disponibil si pentru tehnica de reconstructie LIA si LIP All-inside si InternalBrace - Disponibil si in varianta de fixare os-tendon-os (BTB) - Incarcat cu fir suplimentar pentru bascularea butonului - Disponibil si in varianta de implant cu bucla ajustabila fara buton pentru interventiile LIA si LIP ALL-inside, butonul sa se poata aplica ulterior pe corticala externa- Butonul sa fie din titan cu forma rotunda si concava cu diametrul intre 11 – 20 mm si sa fie prevazut cu canturi pentru introducerea suturii prin el- pe toata durata contractului sa se puna la dispozitie trusa instrumentar pentru interventiile de tip LIA-LIP All-insideorare a canalului femural pentru fixarea implantului sa se realizeze printr-o singura manevra cu o brosa de maxim 4 mm diametru - Implatul sa se potriveasca canalelor de os cu dimensiune cuprinsa intre 2-6 cm - Disponibil si pentru tehnica de reconstructie LIA si LIP All-inside si InternalBrace - Disponibil si in varianta de fixare os-tendon-os (BTB) - Incarcat cu fir suplimentar pentru bascularea butonului - Disponibil si in varianta de implant cu bucla ajustabila fara buton pentru interventiile LIA si LIP ALL-inside, butonul sa se poata aplica ulterior pe corticala externa</t>
  </si>
  <si>
    <t>Șurub de interferența PEEK</t>
  </si>
  <si>
    <t>- Ambalat steril si de unica folosinta- Fixare tibiala cu SURUB DE INTERFERENTA PEEK- fabricate din PEEK ( polyetheretherketone), material biocompatibil de ultima generatie canulat pentru brosa nitinol de 0.9 mm - disponibile cu diametre de  6, 7, 8, 9, 10, 11 si 12 mm- disponibile cu lungimi intre 23 mm, 28 mm si 35 mm - surubelnita sa intre in surub pe toata adancimea acestuia - surubul sa fie tip “Kurosaka” cu filet pe toata lungimea acestuia- filetul sa fie bine rotunjit pentru a nu leza grefa din tesut moale- surubul sa poata fi folosit pentru fixarea grefelor de os sau tesut moale in tunele osoase- sa nu necesite folosirea tarodului</t>
  </si>
  <si>
    <t>110</t>
  </si>
  <si>
    <t>1</t>
  </si>
  <si>
    <t>2</t>
  </si>
  <si>
    <t>2.3</t>
  </si>
  <si>
    <t>2.4</t>
  </si>
  <si>
    <t>2.5</t>
  </si>
  <si>
    <t>2.6</t>
  </si>
  <si>
    <t>2.7</t>
  </si>
  <si>
    <t>2.8</t>
  </si>
  <si>
    <t>2.9</t>
  </si>
  <si>
    <t>2.10</t>
  </si>
  <si>
    <t>2.11</t>
  </si>
  <si>
    <t>2.12</t>
  </si>
  <si>
    <t>2.13</t>
  </si>
  <si>
    <t>2.14</t>
  </si>
  <si>
    <t>2.15</t>
  </si>
  <si>
    <t>2.16</t>
  </si>
  <si>
    <t>2.17</t>
  </si>
  <si>
    <t>2.18</t>
  </si>
  <si>
    <t>2.19</t>
  </si>
  <si>
    <t>2.20</t>
  </si>
  <si>
    <t>2.21</t>
  </si>
  <si>
    <t>2.22</t>
  </si>
  <si>
    <t>2.23</t>
  </si>
  <si>
    <t>3.1</t>
  </si>
  <si>
    <t>3.2</t>
  </si>
  <si>
    <t>3.3</t>
  </si>
  <si>
    <t>3.4</t>
  </si>
  <si>
    <t>3.5</t>
  </si>
  <si>
    <t>3.6</t>
  </si>
  <si>
    <t>3.7</t>
  </si>
  <si>
    <t>3.8</t>
  </si>
  <si>
    <t>3.9</t>
  </si>
  <si>
    <t>3.10</t>
  </si>
  <si>
    <t>3.11</t>
  </si>
  <si>
    <t>4.1</t>
  </si>
  <si>
    <t>4.2</t>
  </si>
  <si>
    <t>4.3</t>
  </si>
  <si>
    <t>4.4</t>
  </si>
  <si>
    <t>4.5</t>
  </si>
  <si>
    <t>4.6</t>
  </si>
  <si>
    <t>4.7</t>
  </si>
  <si>
    <t>4.8</t>
  </si>
  <si>
    <t>4.9</t>
  </si>
  <si>
    <t>4.10</t>
  </si>
  <si>
    <t>4.11</t>
  </si>
  <si>
    <t>5.1</t>
  </si>
  <si>
    <t>5.2</t>
  </si>
  <si>
    <t>6.1</t>
  </si>
  <si>
    <t>6.2</t>
  </si>
  <si>
    <t>6.3</t>
  </si>
  <si>
    <t>6.4</t>
  </si>
  <si>
    <t>7.1</t>
  </si>
  <si>
    <t>7.2</t>
  </si>
  <si>
    <t>7.3</t>
  </si>
  <si>
    <t>7.4</t>
  </si>
  <si>
    <t>7.5</t>
  </si>
  <si>
    <t>7.6</t>
  </si>
  <si>
    <t>7.7</t>
  </si>
  <si>
    <t>7.8</t>
  </si>
  <si>
    <t>7.9</t>
  </si>
  <si>
    <t>7.10</t>
  </si>
  <si>
    <t>7.11</t>
  </si>
  <si>
    <t>7.12</t>
  </si>
  <si>
    <t>7.13</t>
  </si>
  <si>
    <t>7.14</t>
  </si>
  <si>
    <t>7.15</t>
  </si>
  <si>
    <t>8.1</t>
  </si>
  <si>
    <t>8.2</t>
  </si>
  <si>
    <t>8.3</t>
  </si>
  <si>
    <t>8.4</t>
  </si>
  <si>
    <t>8.5</t>
  </si>
  <si>
    <t>8.6</t>
  </si>
  <si>
    <t>8.7</t>
  </si>
  <si>
    <t>8.8</t>
  </si>
  <si>
    <t>8.9</t>
  </si>
  <si>
    <t>8.10</t>
  </si>
  <si>
    <t>8.11</t>
  </si>
  <si>
    <t>9.1</t>
  </si>
  <si>
    <t>9.2</t>
  </si>
  <si>
    <t>52.1</t>
  </si>
  <si>
    <t>52.2</t>
  </si>
  <si>
    <t>52.3</t>
  </si>
  <si>
    <t>52.4</t>
  </si>
  <si>
    <t>53.1</t>
  </si>
  <si>
    <t>53.2</t>
  </si>
  <si>
    <t>53.3</t>
  </si>
  <si>
    <t>53.4</t>
  </si>
  <si>
    <t>53.5</t>
  </si>
  <si>
    <t>54.1</t>
  </si>
  <si>
    <t>54.2</t>
  </si>
  <si>
    <t>54.3</t>
  </si>
  <si>
    <t>55.1</t>
  </si>
  <si>
    <t>55.2</t>
  </si>
  <si>
    <t>55.3</t>
  </si>
  <si>
    <t>55.4</t>
  </si>
  <si>
    <t>55.5</t>
  </si>
  <si>
    <t>56.1</t>
  </si>
  <si>
    <t>56.2</t>
  </si>
  <si>
    <t>56.3</t>
  </si>
  <si>
    <t>57.1</t>
  </si>
  <si>
    <t>57.2</t>
  </si>
  <si>
    <t>57.3</t>
  </si>
  <si>
    <t>58.1</t>
  </si>
  <si>
    <t>58.2</t>
  </si>
  <si>
    <t>63.1</t>
  </si>
  <si>
    <t>63.2</t>
  </si>
  <si>
    <t>63.3</t>
  </si>
  <si>
    <t>63.4</t>
  </si>
  <si>
    <t>63.5</t>
  </si>
  <si>
    <t>63.6</t>
  </si>
  <si>
    <t>63.7</t>
  </si>
  <si>
    <t>63.8</t>
  </si>
  <si>
    <t>66.1</t>
  </si>
  <si>
    <t>66.2</t>
  </si>
  <si>
    <t>66.3</t>
  </si>
  <si>
    <t>66.4</t>
  </si>
  <si>
    <t>66.5</t>
  </si>
  <si>
    <t>67.1</t>
  </si>
  <si>
    <t>67.2</t>
  </si>
  <si>
    <t>67.3</t>
  </si>
  <si>
    <t>67.4</t>
  </si>
  <si>
    <t>67.5</t>
  </si>
  <si>
    <t>67.6</t>
  </si>
  <si>
    <t>67.7</t>
  </si>
  <si>
    <t>67.8</t>
  </si>
  <si>
    <t>67.9</t>
  </si>
  <si>
    <t>67.10</t>
  </si>
  <si>
    <t>67.11</t>
  </si>
  <si>
    <t>67.12</t>
  </si>
  <si>
    <t>67.13</t>
  </si>
  <si>
    <t>69.1</t>
  </si>
  <si>
    <t>69.2</t>
  </si>
  <si>
    <t>69.3</t>
  </si>
  <si>
    <t>69.4</t>
  </si>
  <si>
    <t>69.5</t>
  </si>
  <si>
    <t>69.6</t>
  </si>
  <si>
    <t>69.7</t>
  </si>
  <si>
    <t>69.8</t>
  </si>
  <si>
    <t>69.9</t>
  </si>
  <si>
    <t>70.1</t>
  </si>
  <si>
    <t>70.2</t>
  </si>
  <si>
    <t>70.3</t>
  </si>
  <si>
    <t>Fixatoare pentru fracturile bazinului</t>
  </si>
  <si>
    <t xml:space="preserve"> - Pensă pentru repoziție oase bazin</t>
  </si>
  <si>
    <t>nr. lot</t>
  </si>
  <si>
    <t>Implanturi convenționale pentru fragmente oase mici</t>
  </si>
  <si>
    <t>Șuruburi corticale autotarodante Ø3.5mm</t>
  </si>
  <si>
    <t>Șuruburi spongioase Ø4.0mm, filetate total</t>
  </si>
  <si>
    <t>Plăci 1/3 tubulare, fixare cu şuruburi Ø3,5mm</t>
  </si>
  <si>
    <t>Plăci înguste cu contact limitat, fixare cu şuruburi Ø3,5mm</t>
  </si>
  <si>
    <t>Plăci reconstructive drepte, fixare cu şuruburi Ø3,5mm</t>
  </si>
  <si>
    <t>Șuruburi corticale blocante autotarodante Ø2.7mm</t>
  </si>
  <si>
    <t>Șuruburi corticale blocante autotarodante Ø3.5mm</t>
  </si>
  <si>
    <t>Implanturi Blocate pentru fragmente oase mici</t>
  </si>
  <si>
    <t>Plăci mici drepte blocate, fixare cu șuruburi Ø3.5mm</t>
  </si>
  <si>
    <t>Plăci reconstructive drepte blocate, fixare cu șuruburi Ø3.5mm</t>
  </si>
  <si>
    <t>Plăci blocate Humerus Proximal, fixare cu șuruburi Ø3.5mm</t>
  </si>
  <si>
    <t>Plăci blocate Humerus Distal Lateral, fixare cu șuruburi Ø2.7mm/ Ø3.5mm</t>
  </si>
  <si>
    <t>Plăci blocate Humerus Distal Medial, fixare cu șuruburi Ø2.7mm/ Ø3.5mm</t>
  </si>
  <si>
    <t>Plăci blocate Claviculă Superior Anterior, fixare cu șuruburi Ø3.5mm</t>
  </si>
  <si>
    <t>Plăci blocate Claviculă Superior Anterior cu extensie acromială, fixare cu șuruburi Ø2.7mm/ Ø3.5mm</t>
  </si>
  <si>
    <t>Plăci blocate pentru Calcaneu, fixare cu șuruburi 3.5mm</t>
  </si>
  <si>
    <t>Plăci blocate Volar Radius Distal, fixare cu șuruburi Ø 2.7mm, 6-8 orificii în cap</t>
  </si>
  <si>
    <t>Plăci blocate Volar Radius Distal, fixare cu șuruburi Ø 2.7mm, 4 orificii în cap</t>
  </si>
  <si>
    <t>Plăci blocate pentru Olecranon, fixare șuruburi Ø 3.5mm</t>
  </si>
  <si>
    <t>Plăci blocate Tibie Distal Anterolateral, fixare cu șuruburi Ø3.5/4.0mm</t>
  </si>
  <si>
    <t>Plăci blocate Fibula Distal, fixare cu șuruburi Ø2.7mm/Ø3.5mm</t>
  </si>
  <si>
    <t>Plăci blocate pentru Tibie Pxoximal Posterior, fixare cu șuruburi Ø 3.5mm</t>
  </si>
  <si>
    <t>Plăci blocate Tibie Pxoximal Medial, fixare cu șuruburi Ø3.5mm</t>
  </si>
  <si>
    <t>Plăci 1/3 tubulare blocate, fixare cu șuruburi Ø3.5mm</t>
  </si>
  <si>
    <t>Ghid pentru burghiu  Ø2.0mm (plăci blocate)</t>
  </si>
  <si>
    <t>Ghid pentru burghiu  Ø2.8mm (plăci blocate)</t>
  </si>
  <si>
    <t>Implanturi convenționale pentru fragmente oase mari</t>
  </si>
  <si>
    <t>Șuruburi corticale autotarodante Ø4.5mm</t>
  </si>
  <si>
    <t>Șuruburi maleolare Ø4.5mm</t>
  </si>
  <si>
    <t>Șuruburi spongioase Ø6.5mm, filetate 32mm</t>
  </si>
  <si>
    <t>Șuruburi spongioase autotarodante Ø6.5mm, filetate 32mm</t>
  </si>
  <si>
    <t>Șuruburi spongioase Ø6.5mm, filetate total</t>
  </si>
  <si>
    <t>Plăci înguste cu contact limitat, fixare cu șuruburi Ø4.5mm</t>
  </si>
  <si>
    <t>Plăci late cu contact limitat, fixare cu șuruburi Ø4.5mm</t>
  </si>
  <si>
    <t>Placă în “T”îndoită, fixare cu șuruburi Ø4.5mm</t>
  </si>
  <si>
    <t xml:space="preserve">Implanturi Blocate pentru fragmente oase mari </t>
  </si>
  <si>
    <t>Șuruburi corticale blocante autotarodante Ø5.0mm</t>
  </si>
  <si>
    <t>Șurub cortical blocant autotarodant Ø5.0mm, lungime 65mm</t>
  </si>
  <si>
    <t>Șuruburi spongioase blocante autotarodante Ø5.5mm, filetate 32mm</t>
  </si>
  <si>
    <t>Șuruburi spongioase blocante autotarodante Ø5.5mm, filetate total</t>
  </si>
  <si>
    <t>Plăci înguste blocate, fixare cu șuruburi Ø5.0mm</t>
  </si>
  <si>
    <t>Plăci late blocate, fixare cu șuruburi Ø5.0mm</t>
  </si>
  <si>
    <t>Plăci blocate pentru Tibie Proximal Medial, fixare cu șuruburi șuruburi Ø 5.0mm</t>
  </si>
  <si>
    <t>Plăci blocate Tibie Proximal Lateral, fixare cu șuruburi Ø 5.0mm</t>
  </si>
  <si>
    <t>Plăci blocate Femur Distal Lateral, fixare cu șuruburi Ø5.0/5.5mm</t>
  </si>
  <si>
    <t xml:space="preserve">Șuruburi Canulate Compresive fără cap </t>
  </si>
  <si>
    <t>Șurub canulat compresiv fără cap</t>
  </si>
  <si>
    <t>Șuruburi canulate Herbert</t>
  </si>
  <si>
    <t xml:space="preserve">Sisteme DHS/DCS </t>
  </si>
  <si>
    <t>Plăci DHS 135°</t>
  </si>
  <si>
    <t>Plăci DHS</t>
  </si>
  <si>
    <t>Plăci DCS 95°</t>
  </si>
  <si>
    <t>Suruburi condilare de tractiune (seturi cu șuruburi de compresie)</t>
  </si>
  <si>
    <t>Șuruburi spongioase canulate Ø6.5mm, filetate 32mm, titan</t>
  </si>
  <si>
    <t>Șuruburi spongioase canulate Ø6.5mm, filetate total, titan</t>
  </si>
  <si>
    <t>Șaibă pentru șuruburi Ø6.5mm</t>
  </si>
  <si>
    <t>Șuruburi spongioase canulate Ø4.0/4.5mm, filetate parțial, titan</t>
  </si>
  <si>
    <t>Șuruburi spongioase canulate Ø4.0/4.5mm, filetate total, titan</t>
  </si>
  <si>
    <t>Șaibă pentru șuruburi Ø4.0/4.5mm</t>
  </si>
  <si>
    <t>Placă blocate pentru simfiza pubiană</t>
  </si>
  <si>
    <t>Plăci reconstructive drepte blocate, fixare cu șuruburi blocante Ø3.5mm</t>
  </si>
  <si>
    <t>Plăci reconstructive curbe blocate, fixare cu șuruburi blocante Ø3.5mm</t>
  </si>
  <si>
    <t>Placă acetabulară îngustă pentru peretele posterior</t>
  </si>
  <si>
    <t>Placă acetabulară standardă pentru peretele posterior</t>
  </si>
  <si>
    <t>Placă ischio-acetabulară îngustă pentru peretele posterior</t>
  </si>
  <si>
    <t>Placă ischio-acetabulară standardă pentru peretele posterior</t>
  </si>
  <si>
    <t>Plăci reconstructive suprapectineale acetabulare</t>
  </si>
  <si>
    <t>Șurub spongios canulat diametrul 7,0 / 7,3mm,  complet filetat</t>
  </si>
  <si>
    <t xml:space="preserve">Fixatoare externe cu bare Ø8mm/Ø11mm </t>
  </si>
  <si>
    <t>Șuruburi Schanz</t>
  </si>
  <si>
    <t>Șurub Schanz Ø5.0mm</t>
  </si>
  <si>
    <t>Șurub Schanz Ø6.5mm</t>
  </si>
  <si>
    <t>Bare externe  Ø8mm</t>
  </si>
  <si>
    <t>Lăcațele pentru bară Ø8mm</t>
  </si>
  <si>
    <t>Clemă bară-bară pentru bare Ø8mm</t>
  </si>
  <si>
    <t>Bare externe Ø11mm</t>
  </si>
  <si>
    <t>Lăcațele pentru bară Ø11mm</t>
  </si>
  <si>
    <t>Clemă bară-bară pentru bare Ø11mm</t>
  </si>
  <si>
    <t>Set de chei</t>
  </si>
  <si>
    <t xml:space="preserve">Fixatoare externe model Ilizarov </t>
  </si>
  <si>
    <t>Piuliță</t>
  </si>
  <si>
    <t>Întinzător broșe pentru fixator Ilizarov</t>
  </si>
  <si>
    <t>Broșă Kirschner Ø1.0mm, lungime 200mm</t>
  </si>
  <si>
    <t>Broșă Kirschner Ø2.0mm, lungime 300mm</t>
  </si>
  <si>
    <t>Broșe Kirschner -</t>
  </si>
  <si>
    <t>Clește pentru taiat broșe și sârmă</t>
  </si>
  <si>
    <t xml:space="preserve">Burghiu standard </t>
  </si>
  <si>
    <t>Burghiu standard diam. 2.5mm, lungime 125-130mm</t>
  </si>
  <si>
    <t>Burghiu standard diam. 2.5mm, lungime 200-250mm</t>
  </si>
  <si>
    <t>Burghiu standard diam. 3.2mm, lungime 125-130mm</t>
  </si>
  <si>
    <t>Burghiu standard diam.  3.2mm, lungime 200-250mm</t>
  </si>
  <si>
    <t>Burghiu standard diam. 4.0mm, lungime 200-250mm</t>
  </si>
  <si>
    <t>Burghiu standard diam. 4.5mm, lungime 200-250mm</t>
  </si>
  <si>
    <t>Burghiu canulat</t>
  </si>
  <si>
    <t>Burghiu canulat diam. 3.5mm, lungime 200-250mm</t>
  </si>
  <si>
    <t xml:space="preserve">Burghiu canulat </t>
  </si>
  <si>
    <t>Burghiu canulat diam. 4.5mm, lungime 300mm</t>
  </si>
  <si>
    <t xml:space="preserve">Șurubelnițe standarde </t>
  </si>
  <si>
    <t>Șurubelnițe standarde pentru șuruburi Ø2.7mm</t>
  </si>
  <si>
    <t>Șurubelnițe standarde</t>
  </si>
  <si>
    <t>Șurubelnițe standarde pentru șuruburi  Ø3.5/4.0mm</t>
  </si>
  <si>
    <t>Șurubelnițe standarde pentru șuruburi Ø4.5/5.0/5.5/6.5/7.0mm</t>
  </si>
  <si>
    <t xml:space="preserve">Șurubelnițe canulate </t>
  </si>
  <si>
    <t>Șurubelnițe canulate - Ø3.5/4.0mm (șliț hexagonal S=2.5mm)</t>
  </si>
  <si>
    <t xml:space="preserve">Șurubelnițe canulate pentru șuruburi Ø4.5/6.5/7.0/7.3mm </t>
  </si>
  <si>
    <t>Șurubelnițe canulate pentru șuruburi Ø7.3mm</t>
  </si>
  <si>
    <t xml:space="preserve">Pense pentru reducere oase, vârfuri rotungite </t>
  </si>
  <si>
    <t>Pense pentru reducere oase, vârfuri rotungite</t>
  </si>
  <si>
    <t>Pense pentru reducere oase, vârfuri rotungite - lungime 240mm</t>
  </si>
  <si>
    <t>Pense cu autocentrare pentru susținere oase</t>
  </si>
  <si>
    <t>Pense cu autocentrare pentru susținere oase, lungime 150mm</t>
  </si>
  <si>
    <t>Pense cu autocentrare pentru susținere oase, lungime 190mm</t>
  </si>
  <si>
    <t>Pense cu autocentrare pentru susținere oase, lungime 240mm</t>
  </si>
  <si>
    <t>Pense cu autocentrare pentru susținere oase, lungime 260mm</t>
  </si>
  <si>
    <t>Pense cu autocentrare pentru susținere oase, lungime 280mm</t>
  </si>
  <si>
    <t>Pense pentru susținere oase</t>
  </si>
  <si>
    <t>Pense pentru susținere oase FARABEUF-LAMBOTTE</t>
  </si>
  <si>
    <t>Pense pentru susținere oase - lungime 220mm</t>
  </si>
  <si>
    <t>Pense pentru susținere oase LAMBOTTE  lungime 220mm</t>
  </si>
  <si>
    <t>Pense pentru susținere oase LAMBOTTE  lungime 270mm</t>
  </si>
  <si>
    <t>Pense pentru susținere oase LAMBOTTE  lungime 300mm</t>
  </si>
  <si>
    <t>Pense pentru reducere oase, vârfuri ascuțite</t>
  </si>
  <si>
    <t>Pense pentru reducere oase, vârfuri ascuțite -  lungime 135mm</t>
  </si>
  <si>
    <t xml:space="preserve">Pense pentru reducere oase, vârfuri ascuțite </t>
  </si>
  <si>
    <t>Pense pentru reducere oase, vârfuri ascuțite - lungime 200mm</t>
  </si>
  <si>
    <t>Fixatoare pentru fracturile de cot (titan)</t>
  </si>
  <si>
    <t>Suruburi corticale blocante Ø2,7mm</t>
  </si>
  <si>
    <t xml:space="preserve">Fixatoare pentru fracturile de cot (titan) </t>
  </si>
  <si>
    <t>Suruburi Herbert canulate</t>
  </si>
  <si>
    <t>Placă în “T” blocată</t>
  </si>
  <si>
    <t>Ancora umar</t>
  </si>
  <si>
    <t>Pensă pentru tăierea oaselor, lungime 15cm.  Variante lame:drepte/curbate. Material: inox</t>
  </si>
  <si>
    <t>Pensă pentru tăierea oaselor</t>
  </si>
  <si>
    <t xml:space="preserve">Pensă pentru tăierea oaselor </t>
  </si>
  <si>
    <t>Pensă Bohler pentru tăierea oaselor</t>
  </si>
  <si>
    <t>Placă blocată Femur Proximal</t>
  </si>
  <si>
    <t>Placă blocată Femur Proxima</t>
  </si>
  <si>
    <t>Surub diam 3.5 mm pentru orificiul central al placii blocata de stabilizare</t>
  </si>
  <si>
    <t>Surub diam 4.5 mm pentru orificiul central al placii blocata de stabilizare</t>
  </si>
  <si>
    <t>Șuruburi corticale autotarodante</t>
  </si>
  <si>
    <t>Șuruburi Canulate</t>
  </si>
  <si>
    <t>Șuruburi canulate Ø4.5mm</t>
  </si>
  <si>
    <t>Șuruburi spongioase canulate autotarodante Ø7.3mm, filetat 16mm</t>
  </si>
  <si>
    <t>Burghie standarde</t>
  </si>
  <si>
    <t>Burghie standarde diam. 1.8mm</t>
  </si>
  <si>
    <t>Burghie standarde diam. 2.8mm</t>
  </si>
  <si>
    <t xml:space="preserve">Burghie canulate </t>
  </si>
  <si>
    <t>Pensă pentru Maleole</t>
  </si>
  <si>
    <t>Pense pentru susținere oase PATELLA</t>
  </si>
  <si>
    <t>Elevator Farabeuf drept</t>
  </si>
  <si>
    <t xml:space="preserve">Elevator Farabeuf curbat </t>
  </si>
  <si>
    <t>Pensă perforatoare pentru glenoid</t>
  </si>
  <si>
    <t>Pensă Jone pentru reducere oase</t>
  </si>
  <si>
    <t>Pensa pentru os malleolar</t>
  </si>
  <si>
    <t>Pensă Luer ciupitoare de os</t>
  </si>
  <si>
    <t>Retractor pentru cap humerus</t>
  </si>
  <si>
    <t>Elevator Hohmann pentru os</t>
  </si>
  <si>
    <t>Daltă Stille lățime 25mm,</t>
  </si>
  <si>
    <t xml:space="preserve">Pense chirurgicale </t>
  </si>
  <si>
    <t>Pense hemostatice KOCHER fine</t>
  </si>
  <si>
    <t>Port ace chirurgicale  CRILE-WOOD</t>
  </si>
  <si>
    <t>Port ace chirurgicale  MAYO-HEGAR</t>
  </si>
  <si>
    <t>Șuruburi corticale diam. 1.5mm</t>
  </si>
  <si>
    <t>Suruburi pentru zavorire proximala titan</t>
  </si>
  <si>
    <t>Șurub spongios canulat complet filetat diametrul 6,5 mm</t>
  </si>
  <si>
    <t>Șurub spongios canulat complet filetat, diametrul 4,0 / 4,5 mm</t>
  </si>
  <si>
    <t>Șurub spongios complet filetat,  diametrul 4,0 / 4,5 mm</t>
  </si>
  <si>
    <t>Piuliță pentru șuruburi diametrul 4,0 / 4,5 mm</t>
  </si>
  <si>
    <t xml:space="preserve">Broșe Kirschner d-2.5 mm </t>
  </si>
  <si>
    <t>Broșe Kirschner d-2.5mm lungime 300-400 mm</t>
  </si>
  <si>
    <t xml:space="preserve">Șuruburi spongioase blocante
autotarodante Ø3.5mm
</t>
  </si>
  <si>
    <t xml:space="preserve">Set instrumente pentru fragmente oase mici 
 Setul de instrumente oferit gratuit în folosință va corespunde următoarelor cerințe:
1. Compatibil cu implantele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 În caz de defecțiune, furnizorul va fi obligat să repare sau să înlocuiască utilajul deteriorat în decurs de 24 ore de la solicitarea scrisă a beneficiarului.
6. instrumentarul va fi cu locuri bine determinate în trusă 7. Componentele setului de instrumente:
• Cutie pentru instrumente
• Instrumente pentru îndoirea plăcilor (flexor dreapta si stînga)
• Retractor mare si mic de tip Farabeuf
• Razusa (elevator) drept, elevator rotungit
• Burghiu 2.5
• Burghiu 2.8mm L-200-250mm
• Burghiu canulat 2,5
• Tarod canulat 3,5
• Fixator de os mic
• Extractor de suruburi deteriorate
• Fixator de repozitie (fixator de os)
• Surubelnita hexagonala 2.5
• Sablon placii reconstructive 3.5
• Sablon DCP 3.5 si LC-DCP 3.5
• Penceta pentru suruburi
• Tarod pentru suruburi spongioase 4
• Tarod pentru suruburi corticale 3.5
• Dispozitiv pentru masurarea suruburilor
• Ghidaj(Drill sleeve) penru DCP 2.5
• Ghidaj (Drill sleeve) dublu 2.5/3.0
• Ghidaj(Drill sleeve) dublu 2.5/3.5
• Ghidaj (Drill sleeve) pentru plăcile blocate, pentru burghiu
2,8mm.
</t>
  </si>
  <si>
    <t xml:space="preserve">Ghid pentru burghiu Ø4.3mm
(plăci blocate)
</t>
  </si>
  <si>
    <t>Placă blocată Femur Proximal, pe stinga,  13-14 orificii diafizare</t>
  </si>
  <si>
    <t>Șurub spongios blocant autotarodant Ø5.5/6.0mm, filetat total</t>
  </si>
  <si>
    <t>Daltă Stille , lățime 20 mm, lungime 20cm. Material: inox, sterile,  lamă dreaptă</t>
  </si>
  <si>
    <t xml:space="preserve">Daltă Stille lățime 20mm,  </t>
  </si>
  <si>
    <t>112</t>
  </si>
  <si>
    <t>Șurub spongios canulat Ø6.5mm, filetat 32mm, lungime de la 70mm până la 115 mm, cu incremenentul de 5 mm. Material: Titan. Nesteril. Cap hexagonal. Autotarodant.Marcajul producatorului. Ofertantul se obligă să accepte schimbul șuruburilor după dimensiuni, la necesitatea instituției, în caz de adjudecare a contractului.</t>
  </si>
  <si>
    <t>Șurub spongios canulat Ø6.5mm, filetat total, lungime de la  70mm până la 115 mm, cu incrementul de 5 mm. Material: Titan. Nesteril. Cap hexagonal. Autotarodant. Marcajul producatorului. Ofertantul se obligă să accepte schimbul șuruburilor după dimensiuni, la necesitatea instituției, în caz de adjudecare a contractului.</t>
  </si>
  <si>
    <t>Șurub spongios canulat Ø4.0/4.5mm, filetat parțial, lungime de la 40mm până la 70 mm, cu incrementul de 5 mm.  Material: Titan. Nesteril. Cap hexagonal. Autotarodant. Marcajul producatorului. Ofertantul se obligă să accepte schimbul șuruburilor după dimensiuni, la necesitatea instituției, în caz de adjudecare a contractului.</t>
  </si>
  <si>
    <t>Placă blocată curbă pentru simfiza pubiană, fixare cu șuruburi</t>
  </si>
  <si>
    <t>Placă reconstructivă dreaptă blocată, fixare cu șuruburi blocante Ø3.5mm, de la 4 orificii până la 12 orificii.</t>
  </si>
  <si>
    <t>Placă acetabulară standardă pentru peretele posterior, fixare cu șuruburiØ3.5mm, stânga și dreapta</t>
  </si>
  <si>
    <t>Placă ischio-acetabulară îngustă pentru peretele posterior, fixare cu șuruburiØ3.5mm, stânga și dreapta</t>
  </si>
  <si>
    <t xml:space="preserve"> Material: oțel inox. Nesterilă. Marcajul producatorului. Ofertantul se obligă să accepte schimbul plăcilor  după dimensiuni, la necesitatea instituției, în caz de adjudecare a contractului. Pentru evaluarea obiectivă a ofertelor, participanții la licitație vor prezenta mostre de plăci.</t>
  </si>
  <si>
    <t>Placă ischio-acetabulară standardă pentru peretele posterior,</t>
  </si>
  <si>
    <t>fixare cu șuruburi Ø3.5mm, stânga și dreapta</t>
  </si>
  <si>
    <t xml:space="preserve"> Material: oțel inox. Nesterilă. Marcajul producatorului. Ofertantul se obligă să accepte schimbul plăcilor după dimensiuni, la necesitatea instituției, în caz de adjudecare a contractului. Pentru evaluarea obiectivă a ofertelor, participanții la licitație vor prezenta mostre de plăci.</t>
  </si>
  <si>
    <t>Placă reconstructivă suprapectineală acetabulară, fixare cu șuruburi Ø3.5mm, stânga șI dreapta.  Material: oțel inox. Nesteril. Cap hexagonal. Marcajul producătorului</t>
  </si>
  <si>
    <t>Șurub  spongios canulat complet filetat, cap hexagonal, autotarodant, material titan diametrul 7,0 / 7,3 mm, lungimea șuruburilor 120 - 130 mm - cu pasul de 5 mm .implanturile traumatologo ortopedice să fie confecţionate din titan; Nesteril - fara termen de valabilitate</t>
  </si>
  <si>
    <t>- Marcajul producatorului sa fie indicat pe fiecare piesa;</t>
  </si>
  <si>
    <t>- Fiecare lot  să fie produs de un singur producător;</t>
  </si>
  <si>
    <t>- Ofertantul se obligă să accepte schimbul  de implante după dimensiuni, la necesitatea instituției, în caz de adjudecare a contractului</t>
  </si>
  <si>
    <t xml:space="preserve">Placă blocată Femur Proximal, pe stinga fixare cu șuruburi
Ø5.0/5.5mm, 5 orificii in col femural, 8-9 orificii diafizare
</t>
  </si>
  <si>
    <t xml:space="preserve">Placă blocată Femur Proximal, fixare cu șuruburi
Ø5.0/5.5mm, 4-5 orificii in col femural, pentru stanga, 8-9 orificii diafizare, inox
</t>
  </si>
  <si>
    <t xml:space="preserve">Placă blocată Femur Proximal, fixare cu șuruburi
Ø5.0/5.5mm, 4-5 orificii in col femural, pentru stanga, 13-14 orificii diafizare, inox
</t>
  </si>
  <si>
    <t xml:space="preserve">Placă blocată Femur Proximal, fixare cu șuruburi
Ø5.0/5.5mm, 4-5 orificii in col femural, pentru dreapta, 8-9 orificii diafizare, inox
</t>
  </si>
  <si>
    <t xml:space="preserve">Placă blocată Femur Proximal, fixare cu șuruburi
Ø5.0/5.5mm, 4-5 orificii in col femural, pentru dreapta, 13-14 orificii diafizare, inox
</t>
  </si>
  <si>
    <t>Șurub spongios blocant autotarodant Ø5.5/6.0mm, filetat total, lungime 90mm, inox</t>
  </si>
  <si>
    <t>Șurub spongios blocant autotarodant Ø5.5/6.0mm, filetat total, lungime 95mm, inox</t>
  </si>
  <si>
    <t>Șurub spongios blocant autotarodant Ø5.5/6.0mm, filetat total, lungime 100mm, inox</t>
  </si>
  <si>
    <t>Șurub spongios blocant autotarodant Ø5.5/6.0mm, filetat total, lungime 105 mm, inox</t>
  </si>
  <si>
    <t xml:space="preserve">Placă Blocată Medială Proximală de Tibie cu, cu  5-10 orificii meta-diafizare, variante anatomice pentru stînga/dreapta, grosimea standardă pentru suruburi 5,0 mm .  Variante anatomice: pentru stînga/dreapta;Inox Nesteril - fara termen de valabilitate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Implanturile traumatologo ortopedice să fie confecţionate din inox;
- Marcajul producatorului sa fie indicat pe fiecare placa;
- Fiecare lot  să fie produs de un singur producător;
</t>
  </si>
  <si>
    <t xml:space="preserve">Pensă pentru repoziție oase bazin, dreaptă, vârfuri ascuțite cu olive, șurub de fixare, lungime260mm (±10mm).  Material: oțel inox. Nesterilă.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</si>
  <si>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Pensă pentru tăierea oaselor, lungime 15-17cm.  Variante lame: drepte/curbate. Material:inox</t>
  </si>
  <si>
    <t>005345</t>
  </si>
  <si>
    <t>99.1</t>
  </si>
  <si>
    <t>99.2</t>
  </si>
  <si>
    <t>99.3</t>
  </si>
  <si>
    <t>005342</t>
  </si>
  <si>
    <t>Placa reconstructivî în T pentru șurub 2.4/2.5mm 6-8 orificii</t>
  </si>
  <si>
    <t>Placa reconstructivî în T pentru șurub 2.4/2.5mm 6-8 orificii . Implanturile traumatologo ortopedice să fie confecţionate din inox/titan; Nesteril - fara termen de valabilitate</t>
  </si>
  <si>
    <t xml:space="preserve">Șurub cortical cap hexagonal, autotarodant diametru 2.4/2.5mm . Implanturile traumatologo ortopedice să fie confecţionate din inox/titan; Nesteril - fara termen de valabilitate
</t>
  </si>
  <si>
    <t xml:space="preserve">Șurub cortical cap hexagonal, autotarodant diametru 1.5mm . Implanturile traumatologo ortopedice să fie confecţionate din inox/titan; Nesteril - fara termen de valabilitate
</t>
  </si>
  <si>
    <t>Șurub cortical cam  diametru2.4/2.5mm</t>
  </si>
  <si>
    <t xml:space="preserve">Surub cortical blocant Ø2,7mm, lungime de la 16mm până la 34 mm, titan Material: Titan. Nesteril. Autotarodant. Marcajul producătorului. Ofertantul se obligă să accepte schimbul de implante după dimensiuni, la necesitatea instituției, în caz de adjudecare a contractului. </t>
  </si>
  <si>
    <t xml:space="preserve">Surub Herbert canulat 3.0/3.5m  lungime de la  14mm până la 20 mm, titan Material: Titan. Nesteril. Autotarodant. Marcajul producătorului. Ofertantul se obligă să accepte schimbul de implante după dimensiuni, la necesitatea instituției, în caz de adjudecare a contractului. </t>
  </si>
  <si>
    <t xml:space="preserve">Placă în “T” blocată pentru Radius Proximal, 4 orificii diafizare, fixare cu șuruburi Ø2,7mm, titan Material: Titan. Nesterilă.Marcajul producătorului. Ofertantul se obligă să accepte schimbul de implante după dimensiuni, la necesitatea instituției, în caz de adjudecare a contractului. </t>
  </si>
  <si>
    <t xml:space="preserve">Broșe Kirschner d-2.5 mm lungime300-400 mm. Material -oțel inox rigid. Nesteril. Vârf tip trocar la ambele capete. </t>
  </si>
  <si>
    <t xml:space="preserve">Sârmă pentru cerclaj 17 SWG (Ø1.50mm), bobină 5 metri Material: oțel inox malealabil. Nesterilă. Să se accepte schimbarea sârmei după dimensiuni la necesitatea instituției, în caz de adjudecare a contractului. </t>
  </si>
  <si>
    <t xml:space="preserve">Sârmă pentru cerclaj 19 SWG (Ø1.00mm), bobină 5 metri Material: oțel inox malealabil. Nesterilă. Să se accepte schimbarea sârmei după dimensiuni la necesitatea instituției, în caz de adjudecare a contractului. </t>
  </si>
  <si>
    <t xml:space="preserve">Sârmă pentru cerclaj 18 SWG (Ø1.25mm), bobină 5 metri Material: oțel inox malealabil. Nesterilă. Să se accepte schimbarea sârmei după dimensiuni la necesitatea instituției, în caz de adjudecare a contractului. </t>
  </si>
  <si>
    <t xml:space="preserve">Sârmă pentru cerclaj 20 SWG (Ø0.90mm), bobină 5 metri Material: oțel inox malealabil. Nesterilă. Să se accepte schimbarea sârmei după dimensiuni la necesitatea instituției, în caz de adjudecare a contractului. </t>
  </si>
  <si>
    <t xml:space="preserve">Sârmă pentru cerclaj 21 SWG (Ø0.80mm), bobină 5 metri Material: oțel inox malealabil. Nesterilă. Să se accepte schimbarea sârmei după dimensiuni la necesitatea instituției, în caz de adjudecare a contractului. </t>
  </si>
  <si>
    <t xml:space="preserve">Piuliță Filet M6. Material: oțel inox. Nesterilă. </t>
  </si>
  <si>
    <t xml:space="preserve"> Material: oțel inox. Nesterilă. Marcajul producatorului. Ofertantul se obligă să accepte schimbul plăcilor după dimensiuni, la necesitatea instituției, în caz de adjudecare a contractului. </t>
  </si>
  <si>
    <t xml:space="preserve"> Material: oțel inox. Nesterilă. Marcajul producatorului. Ofertantul se obligă să accepte schimbu plăcilor după dimensiuni, la necesitatea instituției, în caz de adjudecare a contractului. </t>
  </si>
  <si>
    <t xml:space="preserve">Placă ischio-acetabulară standardă pentru peretele posterior,
fixare cu șuruburiØ3.5mm, stânga și dreapta.  Material: oțel inox. Nesterilă. Marcajul producatorului. Ofertantul se obligă să accepte schimbul plăcilor după dimensiuni, la necesitatea instituției, în caz de adjudecare a contractului. </t>
  </si>
  <si>
    <t xml:space="preserve">Placă acetabulară standardă pentru peretele posterior, fixare cu șuruburiØ3.5mm, stânga și dreapta
 Material: oțel inox. Nesterilă. Marcajul producatorului. Ofertantul se obligă să accepte schimbul plăcilor după dimensiuni, la necesitatea instituției, în caz de adjudecare a contractului. </t>
  </si>
  <si>
    <t xml:space="preserve">Placă acetabulară îngustă pentru peretele posterior, fixare cu șuruburiØ3.5mm, stânga și dreapta
 Material: oțel inox. Nesterilă. Marcajul producatorului. Ofertantul se obligă să accepte schimbul plăcilor după dimensiuni, la necesitatea instituției, în caz de adjudecare a contractului. </t>
  </si>
  <si>
    <t xml:space="preserve">blocante Ø3.5mm, 4 orificii  și 6 orificii.  Material: oțel inox. Nesterilă. Marcajul producatorului. Ofertantul se obligă să accepte schimbul șuruburilor plăcilor după  dimensiuni, la necesitatea instituției, în caz de adjudecare a contractului. </t>
  </si>
  <si>
    <t xml:space="preserve">Șurub spongios canulat Ø4.0/4.5mm, filetat total, lungime de la 40mm până la 80 mm, cu incrementul de 5 mm. cap hexagonal, autotarodant, Material: Titan. Nesteril. Cap hexagonal. Autotarodant. Marcajul producatorului. Ofertantul se obligă să accepte schimbul șuruburilor după dimensiuni, la necesitatea instituției, în caz de adjudecare a contractului. </t>
  </si>
  <si>
    <t xml:space="preserve">Placă DCS 95°, 8 orificii și 9 orificii dimamic compresive Material: oțel inox. Nesterilă. Marcajul producătorului. Să permită la nivel condilian folosirea şuruburilor spongioase diam. 6.5mm. Marcajul producătorului. Ofertantul se obligă să accepte schimbul plăcilor după dimensiuni, la necesitatea instituției, în caz de adjudecare a contractului. </t>
  </si>
  <si>
    <t xml:space="preserve">Placă DHS 135°, cu 4 orificii și  5 orificii dinamic compresive Material: oțel inox. Nesterilă. Marcajul producătorului. Cilindru lungime 38mm. Ofertantul se obligă să accepte schimbul plăcilor după dimensiuni, la necesitatea instituției, în caz de adjudecare a contractului. </t>
  </si>
  <si>
    <t xml:space="preserve">Placă blocată Femur Distal Lateral, fixare cu șuruburi Ø5.0/5.5mm,de la  4 orificii diafizare până la 14 orificii diafizare, stânga și dreapta. 
 Material: oțel inox. Nesterilă. Marcajul producătorului. Variante anatomice: pentru stînga/dreapta. 7 orificii metafizare. Lățime și grosime standarde. Compatibilă cu șuruburile blocante Ø5.0/5.5mm oferite. Să permită folosirea şuruburilor blocante Ø5.0/5.5mm. Orificiile diafizare să permită şi folosirea şuruburilor corticale convenţionale Ø4.5mm. Orificiile diafizare să permită auto-compresia fragmentelor de os. Placa să fie ascuţită în capătul de inserţie pentru a putea fi introdusă miniinvaziv. Placa să fie cu contact limitat. Placile sa fie livrate cu set de instrumentar LISS (GRATIS ÎN FOLOSINȚĂ). </t>
  </si>
  <si>
    <t xml:space="preserve">Placă blocată pentru Tibie Proximal Medial, fixare cu șuruburi șuruburi Ø 5.0mm, de la 5 orificii diafizare până la8 orificii diafizare, cu  incrementul de 1 mm, stânga  și dreapta,Material: oțel inox. Nesterilă. Marcajul producătorului. Variante anatomice: pentru stînga/dreapta. Lățime și grosime standarde. Compatibilă cu șuruburile blocante Ø5.0mm oferite. Să permită folosirea şuruburilor blocante Ø5.0mm.
Orificiile diafizare să permită şi folosirea şuruburilor corticale convenţionale Ø4.5mm. Orificiile diafizare să permită auto- compresia fragmentelor de os. Placa să fie ascuţită în capătul de inserţie pentru a putea fi introdusă miniinvaziv. Placa să fie cu contact limitat. Ofertantul se obligă să accepte schimbul plăcilor după dimensiuni, la necesitatea instituției, în caz de adjudecare a contractului.
</t>
  </si>
  <si>
    <t>Placă blocată Tibie Proximal Lateral, fixare cu șuruburi Ø 5.0mm,de la  4 orificii diafizare până la 14 orificii diafizare , stânga și dreapta. Material: oțel inox. Nesterilă. Marcajul producătorului. Variante anatomice: pentru stînga/dreapta. Lățime și grosime standarde. Compatibilă cu șuruburile blocante Ø5.0mm oferite. Să permită folosirea şuruburilor blocante Ø5.0mm şi şuruburilor corticale convenţionale Ø4.5mm. Orificiile diafizare să permită auto-compresia fragmentelor de os. Placa să fie ascuţită în capătul de inserţie pentru a putea fi introdusă miniinvaziv. În partea proximală plăcile trebuie să aibă trei orificii. Ofertantul se obligă să accepte schimbul plăcilor după dimensiuni, la necesitatea instituției, în caz de adjudecare a contractului.</t>
  </si>
  <si>
    <t xml:space="preserve">Arc de extenzie Kirschner </t>
  </si>
  <si>
    <t>Arc de extenzie Kirschner 120 mm</t>
  </si>
  <si>
    <t>Arc de extenzie Kirschner</t>
  </si>
  <si>
    <t>Arc de extenzie Kirschner 155 mm</t>
  </si>
  <si>
    <t>Arc de extenzie Kirschner 200 mm</t>
  </si>
  <si>
    <r>
      <t xml:space="preserve">Plăci blocate Tibie Distal Medial, fixare cu șuruburi </t>
    </r>
    <r>
      <rPr>
        <u/>
        <sz val="10"/>
        <rFont val="Times New Roman"/>
        <family val="1"/>
        <charset val="204"/>
      </rPr>
      <t>Ø3.5mm</t>
    </r>
    <r>
      <rPr>
        <sz val="10"/>
        <rFont val="Times New Roman"/>
        <family val="1"/>
        <charset val="204"/>
      </rPr>
      <t>/Ø3.5mm</t>
    </r>
  </si>
  <si>
    <r>
      <t xml:space="preserve">Pensă pentru tăierea oaselor, lungime </t>
    </r>
    <r>
      <rPr>
        <u/>
        <sz val="10"/>
        <rFont val="Times New Roman"/>
        <family val="1"/>
        <charset val="204"/>
      </rPr>
      <t>15-17cm</t>
    </r>
  </si>
  <si>
    <r>
      <t xml:space="preserve">Placă blocată Femur Proximal, pe dreapta,   </t>
    </r>
    <r>
      <rPr>
        <u/>
        <sz val="10"/>
        <rFont val="Times New Roman"/>
        <family val="1"/>
        <charset val="204"/>
      </rPr>
      <t>8-9 orificii</t>
    </r>
    <r>
      <rPr>
        <sz val="10"/>
        <rFont val="Times New Roman"/>
        <family val="1"/>
        <charset val="204"/>
      </rPr>
      <t xml:space="preserve"> diafizare</t>
    </r>
  </si>
  <si>
    <r>
      <t xml:space="preserve">Placă blocată Femur Proximal, pe dreapta,   </t>
    </r>
    <r>
      <rPr>
        <u/>
        <sz val="10"/>
        <rFont val="Times New Roman"/>
        <family val="1"/>
        <charset val="204"/>
      </rPr>
      <t>13-14 orificii</t>
    </r>
    <r>
      <rPr>
        <sz val="10"/>
        <rFont val="Times New Roman"/>
        <family val="1"/>
        <charset val="204"/>
      </rPr>
      <t xml:space="preserve"> diafizare</t>
    </r>
  </si>
  <si>
    <r>
      <t>Daltă Stille, lățime 25mm, lungime 20cm. Material: inox, sterile,</t>
    </r>
    <r>
      <rPr>
        <sz val="12"/>
        <rFont val="Times New Roman"/>
        <family val="1"/>
        <charset val="204"/>
      </rPr>
      <t xml:space="preserve"> </t>
    </r>
    <r>
      <rPr>
        <sz val="10"/>
        <rFont val="Times New Roman"/>
        <family val="1"/>
        <charset val="204"/>
      </rPr>
      <t xml:space="preserve"> lamă dreaptă</t>
    </r>
  </si>
  <si>
    <t>111</t>
  </si>
  <si>
    <t>113</t>
  </si>
  <si>
    <t>114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</si>
</sst>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scheme val="minor"/>
    </font>
    <font>
      <b/>
      <sz val="11"/>
      <color theme="1"/>
      <name val="Times New Roman"/>
      <family val="1"/>
      <charset val="204"/>
    </font>
    <font>
      <sz val="11"/>
      <color theme="1"/>
      <name val="Times New Roman"/>
      <family val="1"/>
      <charset val="204"/>
    </font>
    <font>
      <sz val="10"/>
      <color theme="1"/>
      <name val="Times New Roman"/>
      <family val="1"/>
      <charset val="204"/>
    </font>
    <font>
      <sz val="10"/>
      <name val="Arial"/>
      <family val="2"/>
    </font>
    <font>
      <sz val="11"/>
      <name val="Times New Roman"/>
      <family val="1"/>
      <charset val="204"/>
    </font>
    <font>
      <sz val="10"/>
      <name val="Times New Roman"/>
      <family val="1"/>
      <charset val="204"/>
    </font>
    <font>
      <sz val="8"/>
      <name val="Calibri"/>
      <family val="2"/>
      <scheme val="minor"/>
    </font>
    <font>
      <sz val="10"/>
      <name val="Arial"/>
      <family val="2"/>
      <charset val="204"/>
    </font>
    <font>
      <sz val="10"/>
      <color rgb="FF000000"/>
      <name val="Times New Roman"/>
      <family val="1"/>
      <charset val="204"/>
    </font>
    <font>
      <sz val="10"/>
      <color rgb="FF0000FF"/>
      <name val="Times New Roman"/>
      <family val="1"/>
      <charset val="204"/>
    </font>
    <font>
      <u/>
      <sz val="10"/>
      <name val="Times New Roman"/>
      <family val="1"/>
      <charset val="204"/>
    </font>
    <font>
      <sz val="12"/>
      <name val="Times New Roman"/>
      <family val="1"/>
      <charset val="204"/>
    </font>
    <font>
      <sz val="9"/>
      <name val="Times New Roman"/>
      <family val="1"/>
      <charset val="204"/>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6" tint="0.79998168889431442"/>
        <bgColor indexed="64"/>
      </patternFill>
    </fill>
    <fill>
      <patternFill patternType="solid">
        <fgColor rgb="FFFFFFFF"/>
        <bgColor indexed="64"/>
      </patternFill>
    </fill>
    <fill>
      <patternFill patternType="solid">
        <fgColor theme="6" tint="0.79992065187536243"/>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4" fillId="0" borderId="0"/>
    <xf numFmtId="0" fontId="8" fillId="0" borderId="0"/>
  </cellStyleXfs>
  <cellXfs count="66">
    <xf numFmtId="0" fontId="0" fillId="0" borderId="0" xfId="0"/>
    <xf numFmtId="2" fontId="1" fillId="2" borderId="1" xfId="0" applyNumberFormat="1" applyFont="1" applyFill="1" applyBorder="1" applyAlignment="1">
      <alignment horizontal="center" vertical="center" wrapText="1"/>
    </xf>
    <xf numFmtId="49" fontId="2" fillId="0" borderId="1" xfId="0" applyNumberFormat="1" applyFont="1" applyBorder="1" applyAlignment="1">
      <alignment horizontal="center" vertical="center" wrapText="1"/>
    </xf>
    <xf numFmtId="4" fontId="3" fillId="3" borderId="1" xfId="0" applyNumberFormat="1" applyFont="1" applyFill="1" applyBorder="1" applyAlignment="1">
      <alignment horizontal="left" vertical="top" wrapText="1"/>
    </xf>
    <xf numFmtId="0" fontId="2" fillId="0" borderId="1" xfId="0" applyFont="1" applyBorder="1" applyAlignment="1">
      <alignment horizontal="center" vertical="center"/>
    </xf>
    <xf numFmtId="0" fontId="2" fillId="4" borderId="1" xfId="0" applyFont="1" applyFill="1" applyBorder="1" applyAlignment="1" applyProtection="1">
      <alignment horizontal="center" vertical="center"/>
      <protection locked="0"/>
    </xf>
    <xf numFmtId="0" fontId="2" fillId="5" borderId="1" xfId="0" applyFont="1" applyFill="1" applyBorder="1" applyAlignment="1" applyProtection="1">
      <alignment horizontal="center" wrapText="1"/>
      <protection locked="0"/>
    </xf>
    <xf numFmtId="2" fontId="1" fillId="2" borderId="1" xfId="0" applyNumberFormat="1"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protection locked="0"/>
    </xf>
    <xf numFmtId="0" fontId="2" fillId="6" borderId="1" xfId="0" applyFont="1" applyFill="1" applyBorder="1" applyAlignment="1" applyProtection="1">
      <alignment horizontal="center" vertical="center"/>
      <protection locked="0"/>
    </xf>
    <xf numFmtId="0" fontId="2" fillId="4" borderId="0" xfId="0" applyFont="1" applyFill="1" applyAlignment="1" applyProtection="1">
      <alignment horizontal="center" vertical="center"/>
      <protection locked="0"/>
    </xf>
    <xf numFmtId="0" fontId="0" fillId="0" borderId="0" xfId="0" applyProtection="1">
      <protection locked="0"/>
    </xf>
    <xf numFmtId="0" fontId="0" fillId="0" borderId="1" xfId="0" applyBorder="1"/>
    <xf numFmtId="4" fontId="0" fillId="0" borderId="1" xfId="0" applyNumberFormat="1" applyBorder="1"/>
    <xf numFmtId="0" fontId="10"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3" fillId="7" borderId="1" xfId="0" applyFont="1" applyFill="1" applyBorder="1" applyAlignment="1" applyProtection="1">
      <alignment vertical="top" wrapText="1"/>
    </xf>
    <xf numFmtId="49" fontId="2" fillId="0" borderId="1" xfId="0" applyNumberFormat="1" applyFont="1" applyBorder="1" applyAlignment="1" applyProtection="1">
      <alignment horizontal="center" vertical="center" wrapText="1"/>
    </xf>
    <xf numFmtId="0" fontId="6" fillId="3" borderId="1" xfId="0" applyFont="1" applyFill="1" applyBorder="1" applyAlignment="1">
      <alignment vertical="top" wrapText="1"/>
    </xf>
    <xf numFmtId="4" fontId="6" fillId="3" borderId="1" xfId="0" applyNumberFormat="1" applyFont="1" applyFill="1" applyBorder="1" applyAlignment="1">
      <alignment horizontal="left" vertical="top" wrapText="1"/>
    </xf>
    <xf numFmtId="4" fontId="5" fillId="2" borderId="1" xfId="0" applyNumberFormat="1" applyFont="1" applyFill="1" applyBorder="1" applyAlignment="1">
      <alignment horizontal="center" vertical="center" wrapText="1"/>
    </xf>
    <xf numFmtId="0" fontId="5" fillId="0" borderId="0" xfId="0" applyFont="1"/>
    <xf numFmtId="4" fontId="5" fillId="0" borderId="1" xfId="0" applyNumberFormat="1" applyFont="1" applyBorder="1"/>
    <xf numFmtId="0" fontId="13" fillId="3" borderId="1" xfId="2" applyFont="1" applyFill="1" applyBorder="1" applyAlignment="1">
      <alignment horizontal="center" vertical="center" wrapText="1"/>
    </xf>
    <xf numFmtId="0" fontId="5" fillId="0" borderId="0" xfId="0" applyFont="1" applyAlignment="1">
      <alignment horizontal="center" vertical="center"/>
    </xf>
    <xf numFmtId="4" fontId="5" fillId="0" borderId="0" xfId="0" applyNumberFormat="1" applyFont="1"/>
    <xf numFmtId="0" fontId="6" fillId="3" borderId="1" xfId="0" applyFont="1" applyFill="1" applyBorder="1" applyAlignment="1">
      <alignment horizontal="left" vertical="top" wrapText="1"/>
    </xf>
    <xf numFmtId="0" fontId="5" fillId="0" borderId="0" xfId="0" applyFont="1" applyAlignment="1">
      <alignment horizontal="left"/>
    </xf>
    <xf numFmtId="49" fontId="5" fillId="3" borderId="1" xfId="0" applyNumberFormat="1" applyFont="1" applyFill="1" applyBorder="1" applyAlignment="1" applyProtection="1">
      <alignment horizontal="center" vertical="center" wrapText="1"/>
    </xf>
    <xf numFmtId="49" fontId="5" fillId="3" borderId="1" xfId="0" applyNumberFormat="1" applyFont="1" applyFill="1" applyBorder="1" applyAlignment="1">
      <alignment horizontal="center" vertical="center" wrapText="1"/>
    </xf>
    <xf numFmtId="0" fontId="6" fillId="3" borderId="1" xfId="0" applyFont="1" applyFill="1" applyBorder="1" applyAlignment="1" applyProtection="1">
      <alignment vertical="top" wrapText="1"/>
    </xf>
    <xf numFmtId="4" fontId="6" fillId="3" borderId="1" xfId="0" applyNumberFormat="1" applyFont="1" applyFill="1" applyBorder="1" applyAlignment="1" applyProtection="1">
      <alignment horizontal="left" vertical="top" wrapText="1"/>
    </xf>
    <xf numFmtId="0" fontId="5" fillId="3" borderId="1" xfId="0" applyFont="1" applyFill="1" applyBorder="1" applyAlignment="1">
      <alignment horizontal="center" vertical="center"/>
    </xf>
    <xf numFmtId="0" fontId="2" fillId="3" borderId="1" xfId="0" applyFont="1" applyFill="1" applyBorder="1" applyAlignment="1" applyProtection="1">
      <alignment horizontal="center" vertical="center"/>
    </xf>
    <xf numFmtId="0" fontId="2" fillId="3" borderId="1" xfId="0" applyFont="1" applyFill="1" applyBorder="1" applyAlignment="1" applyProtection="1">
      <alignment horizontal="center" vertical="center"/>
      <protection locked="0"/>
    </xf>
    <xf numFmtId="0" fontId="2" fillId="3" borderId="1" xfId="0" applyFont="1" applyFill="1" applyBorder="1" applyAlignment="1" applyProtection="1">
      <alignment horizontal="center" wrapText="1"/>
      <protection locked="0"/>
    </xf>
    <xf numFmtId="2" fontId="1" fillId="3" borderId="1" xfId="0" applyNumberFormat="1" applyFont="1" applyFill="1" applyBorder="1" applyAlignment="1" applyProtection="1">
      <alignment horizontal="center" vertical="center" wrapText="1"/>
      <protection locked="0"/>
    </xf>
    <xf numFmtId="0" fontId="5" fillId="3" borderId="1" xfId="0" applyFont="1" applyFill="1" applyBorder="1"/>
    <xf numFmtId="4" fontId="5" fillId="3" borderId="1" xfId="0" applyNumberFormat="1" applyFont="1" applyFill="1" applyBorder="1"/>
    <xf numFmtId="0" fontId="5" fillId="3" borderId="0" xfId="0" applyFont="1" applyFill="1"/>
    <xf numFmtId="2" fontId="5" fillId="3" borderId="1" xfId="0"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2" fontId="5" fillId="3" borderId="1" xfId="0" applyNumberFormat="1" applyFont="1" applyFill="1" applyBorder="1" applyAlignment="1">
      <alignment horizontal="left" vertical="center" wrapText="1"/>
    </xf>
    <xf numFmtId="2" fontId="1" fillId="3"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xf>
    <xf numFmtId="0" fontId="2" fillId="3" borderId="1" xfId="0" applyFont="1" applyFill="1" applyBorder="1" applyAlignment="1" applyProtection="1">
      <alignment horizontal="center" vertical="center" wrapText="1"/>
      <protection locked="0"/>
    </xf>
    <xf numFmtId="0" fontId="6" fillId="3" borderId="1" xfId="0" applyFont="1" applyFill="1" applyBorder="1" applyAlignment="1">
      <alignment horizontal="center" vertical="center" wrapText="1"/>
    </xf>
    <xf numFmtId="0" fontId="6" fillId="3" borderId="1" xfId="0" applyFont="1" applyFill="1" applyBorder="1" applyAlignment="1">
      <alignment vertical="center" wrapText="1"/>
    </xf>
    <xf numFmtId="0" fontId="6" fillId="3" borderId="1" xfId="0" applyFont="1" applyFill="1" applyBorder="1" applyAlignment="1">
      <alignment horizontal="left" vertical="center" wrapText="1"/>
    </xf>
    <xf numFmtId="0" fontId="6" fillId="3" borderId="1" xfId="0" applyFont="1" applyFill="1" applyBorder="1" applyAlignment="1">
      <alignment horizontal="left"/>
    </xf>
    <xf numFmtId="0" fontId="6" fillId="3" borderId="1" xfId="0" applyFont="1" applyFill="1" applyBorder="1"/>
    <xf numFmtId="0" fontId="13" fillId="3" borderId="1" xfId="0" applyFont="1" applyFill="1" applyBorder="1" applyAlignment="1">
      <alignment horizontal="center" vertical="center" wrapText="1"/>
    </xf>
    <xf numFmtId="0" fontId="5" fillId="3" borderId="1" xfId="1" applyFont="1" applyFill="1" applyBorder="1" applyAlignment="1" applyProtection="1">
      <alignment vertical="top" wrapText="1"/>
      <protection locked="0"/>
    </xf>
    <xf numFmtId="0" fontId="5" fillId="3" borderId="1" xfId="0" applyFont="1" applyFill="1" applyBorder="1" applyAlignment="1">
      <alignment vertical="top" wrapText="1"/>
    </xf>
    <xf numFmtId="0" fontId="5" fillId="3" borderId="1" xfId="0" applyFont="1" applyFill="1" applyBorder="1" applyAlignment="1">
      <alignment vertical="center" wrapText="1"/>
    </xf>
    <xf numFmtId="0" fontId="0" fillId="3" borderId="1" xfId="0" applyFill="1" applyBorder="1" applyAlignment="1">
      <alignment horizontal="center"/>
    </xf>
    <xf numFmtId="0" fontId="5" fillId="3" borderId="1" xfId="1" applyFont="1" applyFill="1" applyBorder="1" applyAlignment="1" applyProtection="1">
      <alignment horizontal="center" vertical="top"/>
      <protection locked="0"/>
    </xf>
    <xf numFmtId="0" fontId="6" fillId="3" borderId="1" xfId="1" applyFont="1" applyFill="1" applyBorder="1" applyAlignment="1" applyProtection="1">
      <alignment vertical="top"/>
      <protection locked="0"/>
    </xf>
    <xf numFmtId="0" fontId="0" fillId="3" borderId="1" xfId="0" applyFill="1" applyBorder="1"/>
    <xf numFmtId="0" fontId="0" fillId="3" borderId="1" xfId="0" applyFill="1" applyBorder="1" applyProtection="1">
      <protection locked="0"/>
    </xf>
    <xf numFmtId="0" fontId="6" fillId="3" borderId="1" xfId="1" applyFont="1" applyFill="1" applyBorder="1" applyAlignment="1" applyProtection="1">
      <alignment vertical="top" wrapText="1"/>
      <protection locked="0"/>
    </xf>
    <xf numFmtId="0" fontId="5" fillId="3" borderId="0" xfId="0" applyFont="1" applyFill="1" applyAlignment="1">
      <alignment horizontal="left"/>
    </xf>
    <xf numFmtId="0" fontId="5" fillId="3" borderId="0" xfId="0" applyFont="1" applyFill="1" applyAlignment="1">
      <alignment horizontal="center" vertical="center"/>
    </xf>
    <xf numFmtId="0" fontId="0" fillId="3" borderId="0" xfId="0" applyFill="1"/>
    <xf numFmtId="0" fontId="0" fillId="3" borderId="0" xfId="0" applyFill="1" applyProtection="1">
      <protection locked="0"/>
    </xf>
    <xf numFmtId="0" fontId="2" fillId="3" borderId="0" xfId="0" applyFont="1" applyFill="1" applyAlignment="1" applyProtection="1">
      <alignment horizontal="center" vertical="center"/>
      <protection locked="0"/>
    </xf>
  </cellXfs>
  <cellStyles count="3">
    <cellStyle name="Normal 2" xfId="1"/>
    <cellStyle name="Normal 3 2 2"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X281"/>
  <sheetViews>
    <sheetView tabSelected="1" zoomScale="80" zoomScaleNormal="80" workbookViewId="0">
      <pane xSplit="1" ySplit="1" topLeftCell="C2" activePane="bottomRight" state="frozen"/>
      <selection pane="topRight" activeCell="B1" sqref="B1"/>
      <selection pane="bottomLeft" activeCell="A2" sqref="A2"/>
      <selection pane="bottomRight" activeCell="I218" sqref="I218"/>
    </sheetView>
  </sheetViews>
  <sheetFormatPr defaultRowHeight="15" x14ac:dyDescent="0.25"/>
  <cols>
    <col min="1" max="1" width="9.140625" style="39"/>
    <col min="2" max="2" width="0" hidden="1" customWidth="1"/>
    <col min="3" max="3" width="9.140625" style="39"/>
    <col min="4" max="4" width="11.28515625" style="39" customWidth="1"/>
    <col min="5" max="5" width="10.7109375" style="61" customWidth="1"/>
    <col min="6" max="6" width="0.140625" style="39" customWidth="1"/>
    <col min="7" max="7" width="9.140625" style="62"/>
    <col min="8" max="8" width="14.85546875" style="63" customWidth="1"/>
    <col min="9" max="9" width="13.140625" style="64" customWidth="1"/>
    <col min="10" max="10" width="18" style="64" customWidth="1"/>
    <col min="11" max="11" width="13.42578125" style="64" customWidth="1"/>
    <col min="12" max="12" width="14.7109375" style="36" customWidth="1"/>
    <col min="13" max="13" width="15.42578125" style="64" customWidth="1"/>
    <col min="14" max="14" width="10.140625" style="65" customWidth="1"/>
    <col min="15" max="15" width="16.42578125" style="63" customWidth="1"/>
    <col min="16" max="16" width="23.140625" style="64" customWidth="1"/>
    <col min="17" max="17" width="16.42578125" style="64" customWidth="1"/>
    <col min="18" max="18" width="16.85546875" style="63" customWidth="1"/>
    <col min="19" max="19" width="14.85546875" style="64" customWidth="1"/>
    <col min="20" max="20" width="17.7109375" style="65" customWidth="1"/>
    <col min="21" max="21" width="23.140625" style="63" customWidth="1"/>
    <col min="22" max="22" width="23.28515625" style="64" customWidth="1"/>
    <col min="23" max="23" width="9.140625" style="39"/>
    <col min="24" max="24" width="14.28515625" style="25" hidden="1" customWidth="1"/>
    <col min="25" max="16384" width="9.140625" style="39"/>
  </cols>
  <sheetData>
    <row r="1" spans="1:24" ht="62.25" customHeight="1" x14ac:dyDescent="0.25">
      <c r="A1" s="40" t="s">
        <v>0</v>
      </c>
      <c r="B1" s="1"/>
      <c r="C1" s="40" t="s">
        <v>826</v>
      </c>
      <c r="D1" s="41" t="s">
        <v>1</v>
      </c>
      <c r="E1" s="42" t="s">
        <v>2</v>
      </c>
      <c r="F1" s="40" t="s">
        <v>3</v>
      </c>
      <c r="G1" s="41" t="s">
        <v>4</v>
      </c>
      <c r="H1" s="43" t="s">
        <v>5</v>
      </c>
      <c r="I1" s="43" t="s">
        <v>6</v>
      </c>
      <c r="J1" s="43" t="s">
        <v>7</v>
      </c>
      <c r="K1" s="43" t="s">
        <v>8</v>
      </c>
      <c r="L1" s="43" t="s">
        <v>9</v>
      </c>
      <c r="M1" s="43" t="s">
        <v>10</v>
      </c>
      <c r="N1" s="43" t="s">
        <v>11</v>
      </c>
      <c r="O1" s="43" t="s">
        <v>12</v>
      </c>
      <c r="P1" s="43" t="s">
        <v>13</v>
      </c>
      <c r="Q1" s="43" t="s">
        <v>14</v>
      </c>
      <c r="R1" s="43" t="s">
        <v>15</v>
      </c>
      <c r="S1" s="43" t="s">
        <v>16</v>
      </c>
      <c r="T1" s="43" t="s">
        <v>17</v>
      </c>
      <c r="U1" s="43" t="s">
        <v>18</v>
      </c>
      <c r="V1" s="43" t="s">
        <v>19</v>
      </c>
      <c r="W1" s="40" t="s">
        <v>20</v>
      </c>
      <c r="X1" s="20" t="s">
        <v>21</v>
      </c>
    </row>
    <row r="2" spans="1:24" ht="20.100000000000001" customHeight="1" x14ac:dyDescent="0.25">
      <c r="A2" s="29" t="s">
        <v>22</v>
      </c>
      <c r="B2" s="2" t="s">
        <v>682</v>
      </c>
      <c r="C2" s="29" t="s">
        <v>23</v>
      </c>
      <c r="D2" s="18" t="s">
        <v>827</v>
      </c>
      <c r="E2" s="18" t="s">
        <v>828</v>
      </c>
      <c r="F2" s="19" t="s">
        <v>24</v>
      </c>
      <c r="G2" s="32" t="s">
        <v>25</v>
      </c>
      <c r="H2" s="44">
        <v>24</v>
      </c>
      <c r="I2" s="34"/>
      <c r="J2" s="35">
        <v>200</v>
      </c>
      <c r="K2" s="34">
        <v>500</v>
      </c>
      <c r="L2" s="36">
        <v>720</v>
      </c>
      <c r="M2" s="34">
        <v>0</v>
      </c>
      <c r="N2" s="45">
        <v>400</v>
      </c>
      <c r="O2" s="34"/>
      <c r="P2" s="34">
        <v>120</v>
      </c>
      <c r="Q2" s="34">
        <v>100</v>
      </c>
      <c r="R2" s="34"/>
      <c r="S2" s="34"/>
      <c r="T2" s="34"/>
      <c r="U2" s="34">
        <v>50</v>
      </c>
      <c r="V2" s="34">
        <v>400</v>
      </c>
      <c r="W2" s="37">
        <f>SUM(I2:V2)</f>
        <v>2490</v>
      </c>
      <c r="X2" s="22">
        <f>H2*W2</f>
        <v>59760</v>
      </c>
    </row>
    <row r="3" spans="1:24" ht="20.100000000000001" customHeight="1" x14ac:dyDescent="0.25">
      <c r="A3" s="29" t="s">
        <v>26</v>
      </c>
      <c r="B3" s="2" t="s">
        <v>682</v>
      </c>
      <c r="C3" s="29" t="s">
        <v>27</v>
      </c>
      <c r="D3" s="18" t="s">
        <v>827</v>
      </c>
      <c r="E3" s="18" t="s">
        <v>829</v>
      </c>
      <c r="F3" s="19" t="s">
        <v>28</v>
      </c>
      <c r="G3" s="32" t="s">
        <v>25</v>
      </c>
      <c r="H3" s="44">
        <v>30</v>
      </c>
      <c r="I3" s="34"/>
      <c r="J3" s="35"/>
      <c r="K3" s="34"/>
      <c r="L3" s="36">
        <v>30</v>
      </c>
      <c r="M3" s="34">
        <v>0</v>
      </c>
      <c r="N3" s="34">
        <v>400</v>
      </c>
      <c r="O3" s="34"/>
      <c r="P3" s="34"/>
      <c r="Q3" s="34">
        <v>200</v>
      </c>
      <c r="R3" s="34"/>
      <c r="S3" s="34"/>
      <c r="T3" s="34"/>
      <c r="U3" s="34">
        <v>30</v>
      </c>
      <c r="V3" s="34">
        <v>700</v>
      </c>
      <c r="W3" s="37">
        <f t="shared" ref="W3:W64" si="0">SUM(I3:V3)</f>
        <v>1360</v>
      </c>
      <c r="X3" s="22">
        <f t="shared" ref="X3:X65" si="1">H3*W3</f>
        <v>40800</v>
      </c>
    </row>
    <row r="4" spans="1:24" ht="20.100000000000001" customHeight="1" x14ac:dyDescent="0.25">
      <c r="A4" s="29" t="s">
        <v>29</v>
      </c>
      <c r="B4" s="2" t="s">
        <v>682</v>
      </c>
      <c r="C4" s="29" t="s">
        <v>30</v>
      </c>
      <c r="D4" s="18" t="s">
        <v>827</v>
      </c>
      <c r="E4" s="18" t="s">
        <v>830</v>
      </c>
      <c r="F4" s="19" t="s">
        <v>31</v>
      </c>
      <c r="G4" s="32" t="s">
        <v>25</v>
      </c>
      <c r="H4" s="44">
        <v>50</v>
      </c>
      <c r="I4" s="34"/>
      <c r="J4" s="35"/>
      <c r="K4" s="34">
        <v>200</v>
      </c>
      <c r="M4" s="34">
        <v>0</v>
      </c>
      <c r="N4" s="34"/>
      <c r="O4" s="34"/>
      <c r="P4" s="34">
        <v>8</v>
      </c>
      <c r="Q4" s="34">
        <v>30</v>
      </c>
      <c r="R4" s="34"/>
      <c r="S4" s="34"/>
      <c r="T4" s="34"/>
      <c r="U4" s="34">
        <v>50</v>
      </c>
      <c r="V4" s="34">
        <v>650</v>
      </c>
      <c r="W4" s="37">
        <f t="shared" si="0"/>
        <v>938</v>
      </c>
      <c r="X4" s="22">
        <f t="shared" si="1"/>
        <v>46900</v>
      </c>
    </row>
    <row r="5" spans="1:24" ht="20.100000000000001" customHeight="1" x14ac:dyDescent="0.25">
      <c r="A5" s="29" t="s">
        <v>32</v>
      </c>
      <c r="B5" s="2" t="s">
        <v>682</v>
      </c>
      <c r="C5" s="29" t="s">
        <v>33</v>
      </c>
      <c r="D5" s="18" t="s">
        <v>827</v>
      </c>
      <c r="E5" s="18" t="s">
        <v>831</v>
      </c>
      <c r="F5" s="19" t="s">
        <v>34</v>
      </c>
      <c r="G5" s="32" t="s">
        <v>25</v>
      </c>
      <c r="H5" s="44">
        <v>110</v>
      </c>
      <c r="I5" s="34"/>
      <c r="J5" s="35">
        <v>20</v>
      </c>
      <c r="K5" s="34">
        <v>10</v>
      </c>
      <c r="M5" s="34">
        <v>0</v>
      </c>
      <c r="N5" s="34"/>
      <c r="O5" s="34"/>
      <c r="P5" s="34">
        <v>10</v>
      </c>
      <c r="Q5" s="34">
        <v>5</v>
      </c>
      <c r="R5" s="34"/>
      <c r="S5" s="34"/>
      <c r="T5" s="34"/>
      <c r="U5" s="34">
        <v>30</v>
      </c>
      <c r="V5" s="34"/>
      <c r="W5" s="37">
        <f t="shared" si="0"/>
        <v>75</v>
      </c>
      <c r="X5" s="22">
        <f t="shared" si="1"/>
        <v>8250</v>
      </c>
    </row>
    <row r="6" spans="1:24" ht="20.100000000000001" customHeight="1" x14ac:dyDescent="0.25">
      <c r="A6" s="29" t="s">
        <v>35</v>
      </c>
      <c r="B6" s="2" t="s">
        <v>682</v>
      </c>
      <c r="C6" s="29" t="s">
        <v>36</v>
      </c>
      <c r="D6" s="18" t="s">
        <v>827</v>
      </c>
      <c r="E6" s="18" t="s">
        <v>832</v>
      </c>
      <c r="F6" s="19" t="s">
        <v>37</v>
      </c>
      <c r="G6" s="32" t="s">
        <v>25</v>
      </c>
      <c r="H6" s="44">
        <v>115</v>
      </c>
      <c r="I6" s="34"/>
      <c r="J6" s="35">
        <v>20</v>
      </c>
      <c r="K6" s="34">
        <v>10</v>
      </c>
      <c r="M6" s="34">
        <v>0</v>
      </c>
      <c r="N6" s="34">
        <v>200</v>
      </c>
      <c r="O6" s="34"/>
      <c r="P6" s="34"/>
      <c r="Q6" s="34">
        <v>5</v>
      </c>
      <c r="R6" s="34"/>
      <c r="S6" s="34"/>
      <c r="T6" s="34"/>
      <c r="U6" s="34">
        <v>20</v>
      </c>
      <c r="V6" s="34">
        <v>100</v>
      </c>
      <c r="W6" s="37">
        <f t="shared" si="0"/>
        <v>355</v>
      </c>
      <c r="X6" s="22">
        <f t="shared" si="1"/>
        <v>40825</v>
      </c>
    </row>
    <row r="7" spans="1:24" ht="20.100000000000001" customHeight="1" x14ac:dyDescent="0.25">
      <c r="A7" s="29" t="s">
        <v>38</v>
      </c>
      <c r="B7" s="2" t="s">
        <v>683</v>
      </c>
      <c r="C7" s="29" t="s">
        <v>39</v>
      </c>
      <c r="D7" s="46" t="s">
        <v>835</v>
      </c>
      <c r="E7" s="46" t="s">
        <v>833</v>
      </c>
      <c r="F7" s="19" t="s">
        <v>40</v>
      </c>
      <c r="G7" s="32" t="s">
        <v>25</v>
      </c>
      <c r="H7" s="44">
        <v>55</v>
      </c>
      <c r="I7" s="34"/>
      <c r="J7" s="35"/>
      <c r="K7" s="34"/>
      <c r="L7" s="36">
        <v>20</v>
      </c>
      <c r="M7" s="34">
        <v>0</v>
      </c>
      <c r="N7" s="34">
        <v>300</v>
      </c>
      <c r="O7" s="34">
        <v>20</v>
      </c>
      <c r="P7" s="34"/>
      <c r="Q7" s="34"/>
      <c r="R7" s="34"/>
      <c r="S7" s="34"/>
      <c r="T7" s="34"/>
      <c r="U7" s="34">
        <v>50</v>
      </c>
      <c r="V7" s="34">
        <v>600</v>
      </c>
      <c r="W7" s="37">
        <f t="shared" si="0"/>
        <v>990</v>
      </c>
      <c r="X7" s="22">
        <f t="shared" si="1"/>
        <v>54450</v>
      </c>
    </row>
    <row r="8" spans="1:24" ht="20.100000000000001" customHeight="1" x14ac:dyDescent="0.25">
      <c r="A8" s="29" t="s">
        <v>41</v>
      </c>
      <c r="B8" s="2" t="s">
        <v>683</v>
      </c>
      <c r="C8" s="29" t="s">
        <v>42</v>
      </c>
      <c r="D8" s="46" t="s">
        <v>835</v>
      </c>
      <c r="E8" s="46" t="s">
        <v>834</v>
      </c>
      <c r="F8" s="19" t="s">
        <v>43</v>
      </c>
      <c r="G8" s="32" t="s">
        <v>25</v>
      </c>
      <c r="H8" s="44">
        <v>45</v>
      </c>
      <c r="I8" s="34"/>
      <c r="J8" s="35">
        <v>10</v>
      </c>
      <c r="K8" s="34">
        <v>200</v>
      </c>
      <c r="M8" s="34">
        <v>0</v>
      </c>
      <c r="N8" s="34">
        <v>200</v>
      </c>
      <c r="O8" s="34">
        <v>50</v>
      </c>
      <c r="P8" s="34"/>
      <c r="Q8" s="34"/>
      <c r="R8" s="34"/>
      <c r="S8" s="34"/>
      <c r="T8" s="34"/>
      <c r="U8" s="34">
        <v>50</v>
      </c>
      <c r="V8" s="34">
        <v>3000</v>
      </c>
      <c r="W8" s="37">
        <f t="shared" si="0"/>
        <v>3510</v>
      </c>
      <c r="X8" s="22">
        <f t="shared" si="1"/>
        <v>157950</v>
      </c>
    </row>
    <row r="9" spans="1:24" ht="20.100000000000001" customHeight="1" x14ac:dyDescent="0.25">
      <c r="A9" s="29" t="s">
        <v>44</v>
      </c>
      <c r="B9" s="2" t="s">
        <v>683</v>
      </c>
      <c r="C9" s="29" t="s">
        <v>684</v>
      </c>
      <c r="D9" s="46" t="s">
        <v>835</v>
      </c>
      <c r="E9" s="46" t="s">
        <v>998</v>
      </c>
      <c r="F9" s="19" t="s">
        <v>45</v>
      </c>
      <c r="G9" s="32" t="s">
        <v>25</v>
      </c>
      <c r="H9" s="44">
        <v>55</v>
      </c>
      <c r="I9" s="34"/>
      <c r="J9" s="35">
        <v>10</v>
      </c>
      <c r="K9" s="34">
        <v>100</v>
      </c>
      <c r="L9" s="36">
        <v>1080</v>
      </c>
      <c r="M9" s="34">
        <v>0</v>
      </c>
      <c r="N9" s="34"/>
      <c r="O9" s="34">
        <v>20</v>
      </c>
      <c r="P9" s="34">
        <v>60</v>
      </c>
      <c r="Q9" s="34"/>
      <c r="R9" s="34"/>
      <c r="S9" s="34"/>
      <c r="T9" s="34"/>
      <c r="U9" s="34">
        <v>50</v>
      </c>
      <c r="V9" s="34">
        <v>2000</v>
      </c>
      <c r="W9" s="37">
        <f t="shared" si="0"/>
        <v>3320</v>
      </c>
      <c r="X9" s="22">
        <f t="shared" si="1"/>
        <v>182600</v>
      </c>
    </row>
    <row r="10" spans="1:24" ht="20.100000000000001" customHeight="1" x14ac:dyDescent="0.25">
      <c r="A10" s="29" t="s">
        <v>46</v>
      </c>
      <c r="B10" s="2" t="s">
        <v>683</v>
      </c>
      <c r="C10" s="29" t="s">
        <v>685</v>
      </c>
      <c r="D10" s="46" t="s">
        <v>835</v>
      </c>
      <c r="E10" s="46" t="s">
        <v>836</v>
      </c>
      <c r="F10" s="19" t="s">
        <v>47</v>
      </c>
      <c r="G10" s="32" t="s">
        <v>25</v>
      </c>
      <c r="H10" s="44">
        <v>55</v>
      </c>
      <c r="I10" s="34"/>
      <c r="J10" s="35">
        <v>5</v>
      </c>
      <c r="K10" s="34">
        <v>5</v>
      </c>
      <c r="M10" s="34">
        <v>0</v>
      </c>
      <c r="N10" s="34"/>
      <c r="O10" s="34">
        <v>10</v>
      </c>
      <c r="P10" s="34">
        <v>5</v>
      </c>
      <c r="Q10" s="34"/>
      <c r="R10" s="34"/>
      <c r="S10" s="34"/>
      <c r="T10" s="34">
        <v>15</v>
      </c>
      <c r="U10" s="34">
        <v>20</v>
      </c>
      <c r="V10" s="34">
        <v>0</v>
      </c>
      <c r="W10" s="37">
        <f t="shared" si="0"/>
        <v>60</v>
      </c>
      <c r="X10" s="22">
        <f t="shared" si="1"/>
        <v>3300</v>
      </c>
    </row>
    <row r="11" spans="1:24" ht="20.100000000000001" customHeight="1" x14ac:dyDescent="0.25">
      <c r="A11" s="29" t="s">
        <v>48</v>
      </c>
      <c r="B11" s="2" t="s">
        <v>683</v>
      </c>
      <c r="C11" s="29" t="s">
        <v>686</v>
      </c>
      <c r="D11" s="46" t="s">
        <v>835</v>
      </c>
      <c r="E11" s="46" t="s">
        <v>837</v>
      </c>
      <c r="F11" s="19" t="s">
        <v>49</v>
      </c>
      <c r="G11" s="32" t="s">
        <v>25</v>
      </c>
      <c r="H11" s="44">
        <v>300</v>
      </c>
      <c r="I11" s="34"/>
      <c r="J11" s="35">
        <v>5</v>
      </c>
      <c r="K11" s="34">
        <v>10</v>
      </c>
      <c r="M11" s="34">
        <v>0</v>
      </c>
      <c r="N11" s="34"/>
      <c r="O11" s="34"/>
      <c r="P11" s="34"/>
      <c r="Q11" s="34"/>
      <c r="R11" s="34"/>
      <c r="S11" s="34"/>
      <c r="T11" s="34">
        <v>15</v>
      </c>
      <c r="U11" s="34"/>
      <c r="V11" s="34">
        <v>50</v>
      </c>
      <c r="W11" s="37">
        <f t="shared" si="0"/>
        <v>80</v>
      </c>
      <c r="X11" s="22">
        <f t="shared" si="1"/>
        <v>24000</v>
      </c>
    </row>
    <row r="12" spans="1:24" ht="20.100000000000001" customHeight="1" x14ac:dyDescent="0.25">
      <c r="A12" s="29" t="s">
        <v>50</v>
      </c>
      <c r="B12" s="2" t="s">
        <v>683</v>
      </c>
      <c r="C12" s="29" t="s">
        <v>687</v>
      </c>
      <c r="D12" s="46" t="s">
        <v>835</v>
      </c>
      <c r="E12" s="46" t="s">
        <v>1071</v>
      </c>
      <c r="F12" s="19" t="s">
        <v>51</v>
      </c>
      <c r="G12" s="32" t="s">
        <v>25</v>
      </c>
      <c r="H12" s="44">
        <v>750</v>
      </c>
      <c r="I12" s="34"/>
      <c r="J12" s="35"/>
      <c r="K12" s="34">
        <v>5</v>
      </c>
      <c r="M12" s="34">
        <v>0</v>
      </c>
      <c r="N12" s="34">
        <v>6</v>
      </c>
      <c r="O12" s="34">
        <v>5</v>
      </c>
      <c r="P12" s="34"/>
      <c r="Q12" s="34">
        <v>2</v>
      </c>
      <c r="R12" s="34"/>
      <c r="S12" s="34"/>
      <c r="T12" s="34">
        <v>15</v>
      </c>
      <c r="U12" s="34">
        <v>10</v>
      </c>
      <c r="V12" s="34">
        <v>40</v>
      </c>
      <c r="W12" s="37">
        <f t="shared" si="0"/>
        <v>83</v>
      </c>
      <c r="X12" s="22">
        <f t="shared" si="1"/>
        <v>62250</v>
      </c>
    </row>
    <row r="13" spans="1:24" ht="20.100000000000001" customHeight="1" x14ac:dyDescent="0.25">
      <c r="A13" s="29" t="s">
        <v>52</v>
      </c>
      <c r="B13" s="2" t="s">
        <v>683</v>
      </c>
      <c r="C13" s="29" t="s">
        <v>688</v>
      </c>
      <c r="D13" s="46" t="s">
        <v>835</v>
      </c>
      <c r="E13" s="46" t="s">
        <v>838</v>
      </c>
      <c r="F13" s="19" t="s">
        <v>53</v>
      </c>
      <c r="G13" s="32" t="s">
        <v>25</v>
      </c>
      <c r="H13" s="44">
        <v>750</v>
      </c>
      <c r="I13" s="34"/>
      <c r="J13" s="35"/>
      <c r="K13" s="34">
        <v>2</v>
      </c>
      <c r="L13" s="36">
        <v>120</v>
      </c>
      <c r="M13" s="34">
        <v>0</v>
      </c>
      <c r="N13" s="34">
        <v>40</v>
      </c>
      <c r="O13" s="34"/>
      <c r="P13" s="34">
        <v>4</v>
      </c>
      <c r="Q13" s="34">
        <v>2</v>
      </c>
      <c r="R13" s="34"/>
      <c r="S13" s="34"/>
      <c r="T13" s="34">
        <v>15</v>
      </c>
      <c r="U13" s="34">
        <v>20</v>
      </c>
      <c r="V13" s="34">
        <v>300</v>
      </c>
      <c r="W13" s="37">
        <f t="shared" si="0"/>
        <v>503</v>
      </c>
      <c r="X13" s="22">
        <f t="shared" si="1"/>
        <v>377250</v>
      </c>
    </row>
    <row r="14" spans="1:24" ht="20.100000000000001" customHeight="1" x14ac:dyDescent="0.25">
      <c r="A14" s="29" t="s">
        <v>54</v>
      </c>
      <c r="B14" s="2" t="s">
        <v>683</v>
      </c>
      <c r="C14" s="29" t="s">
        <v>689</v>
      </c>
      <c r="D14" s="46" t="s">
        <v>835</v>
      </c>
      <c r="E14" s="46" t="s">
        <v>839</v>
      </c>
      <c r="F14" s="19" t="s">
        <v>55</v>
      </c>
      <c r="G14" s="32" t="s">
        <v>25</v>
      </c>
      <c r="H14" s="44">
        <v>740</v>
      </c>
      <c r="I14" s="34"/>
      <c r="J14" s="35"/>
      <c r="K14" s="34"/>
      <c r="L14" s="36">
        <v>20</v>
      </c>
      <c r="M14" s="34">
        <v>0</v>
      </c>
      <c r="N14" s="34">
        <v>10</v>
      </c>
      <c r="O14" s="34"/>
      <c r="P14" s="34"/>
      <c r="Q14" s="34"/>
      <c r="R14" s="34"/>
      <c r="S14" s="34"/>
      <c r="T14" s="34">
        <v>1</v>
      </c>
      <c r="U14" s="34">
        <v>10</v>
      </c>
      <c r="V14" s="34">
        <v>50</v>
      </c>
      <c r="W14" s="37">
        <f t="shared" si="0"/>
        <v>91</v>
      </c>
      <c r="X14" s="22">
        <f t="shared" si="1"/>
        <v>67340</v>
      </c>
    </row>
    <row r="15" spans="1:24" ht="20.100000000000001" customHeight="1" x14ac:dyDescent="0.25">
      <c r="A15" s="29" t="s">
        <v>56</v>
      </c>
      <c r="B15" s="2" t="s">
        <v>683</v>
      </c>
      <c r="C15" s="29" t="s">
        <v>690</v>
      </c>
      <c r="D15" s="46" t="s">
        <v>835</v>
      </c>
      <c r="E15" s="46" t="s">
        <v>840</v>
      </c>
      <c r="F15" s="19" t="s">
        <v>57</v>
      </c>
      <c r="G15" s="32" t="s">
        <v>25</v>
      </c>
      <c r="H15" s="44">
        <v>740</v>
      </c>
      <c r="I15" s="34"/>
      <c r="J15" s="35"/>
      <c r="K15" s="34"/>
      <c r="L15" s="36">
        <v>20</v>
      </c>
      <c r="M15" s="34">
        <v>0</v>
      </c>
      <c r="N15" s="34"/>
      <c r="O15" s="34"/>
      <c r="P15" s="34"/>
      <c r="Q15" s="34"/>
      <c r="R15" s="34"/>
      <c r="S15" s="34"/>
      <c r="T15" s="34">
        <v>2</v>
      </c>
      <c r="U15" s="34">
        <v>10</v>
      </c>
      <c r="V15" s="34">
        <v>40</v>
      </c>
      <c r="W15" s="37">
        <f t="shared" si="0"/>
        <v>72</v>
      </c>
      <c r="X15" s="22">
        <f t="shared" si="1"/>
        <v>53280</v>
      </c>
    </row>
    <row r="16" spans="1:24" ht="20.100000000000001" customHeight="1" x14ac:dyDescent="0.25">
      <c r="A16" s="29" t="s">
        <v>58</v>
      </c>
      <c r="B16" s="2" t="s">
        <v>683</v>
      </c>
      <c r="C16" s="29" t="s">
        <v>691</v>
      </c>
      <c r="D16" s="46" t="s">
        <v>835</v>
      </c>
      <c r="E16" s="46" t="s">
        <v>841</v>
      </c>
      <c r="F16" s="19" t="s">
        <v>59</v>
      </c>
      <c r="G16" s="32" t="s">
        <v>25</v>
      </c>
      <c r="H16" s="44">
        <v>650</v>
      </c>
      <c r="I16" s="34"/>
      <c r="J16" s="35"/>
      <c r="K16" s="34"/>
      <c r="L16" s="36">
        <v>6</v>
      </c>
      <c r="M16" s="34">
        <v>0</v>
      </c>
      <c r="N16" s="34"/>
      <c r="O16" s="34">
        <v>5</v>
      </c>
      <c r="P16" s="34"/>
      <c r="Q16" s="34"/>
      <c r="R16" s="34"/>
      <c r="S16" s="34"/>
      <c r="T16" s="34">
        <v>5</v>
      </c>
      <c r="U16" s="34"/>
      <c r="V16" s="34">
        <v>80</v>
      </c>
      <c r="W16" s="37">
        <f t="shared" si="0"/>
        <v>96</v>
      </c>
      <c r="X16" s="22">
        <f t="shared" si="1"/>
        <v>62400</v>
      </c>
    </row>
    <row r="17" spans="1:24" ht="20.100000000000001" customHeight="1" x14ac:dyDescent="0.25">
      <c r="A17" s="29" t="s">
        <v>60</v>
      </c>
      <c r="B17" s="2" t="s">
        <v>683</v>
      </c>
      <c r="C17" s="29" t="s">
        <v>692</v>
      </c>
      <c r="D17" s="46" t="s">
        <v>835</v>
      </c>
      <c r="E17" s="46" t="s">
        <v>842</v>
      </c>
      <c r="F17" s="19" t="s">
        <v>61</v>
      </c>
      <c r="G17" s="32" t="s">
        <v>25</v>
      </c>
      <c r="H17" s="44">
        <v>650</v>
      </c>
      <c r="I17" s="34"/>
      <c r="J17" s="35"/>
      <c r="K17" s="34"/>
      <c r="L17" s="36">
        <v>8</v>
      </c>
      <c r="M17" s="34">
        <v>0</v>
      </c>
      <c r="N17" s="34">
        <v>20</v>
      </c>
      <c r="O17" s="34">
        <v>5</v>
      </c>
      <c r="P17" s="34"/>
      <c r="Q17" s="34"/>
      <c r="R17" s="34"/>
      <c r="S17" s="34"/>
      <c r="T17" s="34">
        <v>15</v>
      </c>
      <c r="U17" s="34"/>
      <c r="V17" s="34">
        <v>30</v>
      </c>
      <c r="W17" s="37">
        <f t="shared" si="0"/>
        <v>78</v>
      </c>
      <c r="X17" s="22">
        <f t="shared" si="1"/>
        <v>50700</v>
      </c>
    </row>
    <row r="18" spans="1:24" ht="20.100000000000001" customHeight="1" x14ac:dyDescent="0.25">
      <c r="A18" s="29" t="s">
        <v>62</v>
      </c>
      <c r="B18" s="2" t="s">
        <v>683</v>
      </c>
      <c r="C18" s="29" t="s">
        <v>693</v>
      </c>
      <c r="D18" s="46" t="s">
        <v>835</v>
      </c>
      <c r="E18" s="46" t="s">
        <v>843</v>
      </c>
      <c r="F18" s="19" t="s">
        <v>63</v>
      </c>
      <c r="G18" s="32" t="s">
        <v>25</v>
      </c>
      <c r="H18" s="44">
        <v>550</v>
      </c>
      <c r="I18" s="34"/>
      <c r="J18" s="35">
        <v>2</v>
      </c>
      <c r="K18" s="34"/>
      <c r="L18" s="36">
        <v>20</v>
      </c>
      <c r="M18" s="34">
        <v>0</v>
      </c>
      <c r="N18" s="34">
        <v>10</v>
      </c>
      <c r="O18" s="34"/>
      <c r="P18" s="34"/>
      <c r="Q18" s="34"/>
      <c r="R18" s="34"/>
      <c r="S18" s="34"/>
      <c r="T18" s="34">
        <v>15</v>
      </c>
      <c r="U18" s="34">
        <v>20</v>
      </c>
      <c r="V18" s="34">
        <v>30</v>
      </c>
      <c r="W18" s="37">
        <f t="shared" si="0"/>
        <v>97</v>
      </c>
      <c r="X18" s="22">
        <f t="shared" si="1"/>
        <v>53350</v>
      </c>
    </row>
    <row r="19" spans="1:24" ht="20.100000000000001" customHeight="1" x14ac:dyDescent="0.25">
      <c r="A19" s="29" t="s">
        <v>64</v>
      </c>
      <c r="B19" s="2" t="s">
        <v>683</v>
      </c>
      <c r="C19" s="29" t="s">
        <v>694</v>
      </c>
      <c r="D19" s="46" t="s">
        <v>835</v>
      </c>
      <c r="E19" s="47" t="s">
        <v>844</v>
      </c>
      <c r="F19" s="19" t="s">
        <v>65</v>
      </c>
      <c r="G19" s="32" t="s">
        <v>25</v>
      </c>
      <c r="H19" s="44">
        <v>600</v>
      </c>
      <c r="I19" s="34"/>
      <c r="J19" s="35"/>
      <c r="K19" s="34"/>
      <c r="M19" s="34">
        <v>4</v>
      </c>
      <c r="N19" s="34"/>
      <c r="O19" s="34">
        <v>5</v>
      </c>
      <c r="P19" s="34"/>
      <c r="Q19" s="34">
        <v>2</v>
      </c>
      <c r="R19" s="34"/>
      <c r="S19" s="34"/>
      <c r="T19" s="34">
        <v>15</v>
      </c>
      <c r="U19" s="34">
        <v>5</v>
      </c>
      <c r="V19" s="34">
        <v>50</v>
      </c>
      <c r="W19" s="37">
        <f t="shared" si="0"/>
        <v>81</v>
      </c>
      <c r="X19" s="22">
        <f t="shared" si="1"/>
        <v>48600</v>
      </c>
    </row>
    <row r="20" spans="1:24" ht="20.100000000000001" customHeight="1" x14ac:dyDescent="0.25">
      <c r="A20" s="29" t="s">
        <v>66</v>
      </c>
      <c r="B20" s="2" t="s">
        <v>683</v>
      </c>
      <c r="C20" s="29" t="s">
        <v>695</v>
      </c>
      <c r="D20" s="46" t="s">
        <v>835</v>
      </c>
      <c r="E20" s="46" t="s">
        <v>845</v>
      </c>
      <c r="F20" s="19" t="s">
        <v>67</v>
      </c>
      <c r="G20" s="32" t="s">
        <v>25</v>
      </c>
      <c r="H20" s="44">
        <v>680</v>
      </c>
      <c r="I20" s="34"/>
      <c r="J20" s="35"/>
      <c r="K20" s="34"/>
      <c r="M20" s="34">
        <v>4</v>
      </c>
      <c r="N20" s="34">
        <v>10</v>
      </c>
      <c r="O20" s="34"/>
      <c r="P20" s="34"/>
      <c r="Q20" s="34"/>
      <c r="R20" s="34"/>
      <c r="S20" s="34"/>
      <c r="T20" s="34">
        <v>15</v>
      </c>
      <c r="U20" s="34"/>
      <c r="V20" s="34">
        <v>20</v>
      </c>
      <c r="W20" s="37">
        <f t="shared" si="0"/>
        <v>49</v>
      </c>
      <c r="X20" s="22">
        <f t="shared" si="1"/>
        <v>33320</v>
      </c>
    </row>
    <row r="21" spans="1:24" ht="20.100000000000001" customHeight="1" x14ac:dyDescent="0.25">
      <c r="A21" s="29" t="s">
        <v>68</v>
      </c>
      <c r="B21" s="2" t="s">
        <v>683</v>
      </c>
      <c r="C21" s="29" t="s">
        <v>696</v>
      </c>
      <c r="D21" s="46" t="s">
        <v>835</v>
      </c>
      <c r="E21" s="46" t="s">
        <v>846</v>
      </c>
      <c r="F21" s="19" t="s">
        <v>69</v>
      </c>
      <c r="G21" s="32" t="s">
        <v>25</v>
      </c>
      <c r="H21" s="44">
        <v>750</v>
      </c>
      <c r="I21" s="34"/>
      <c r="J21" s="35"/>
      <c r="K21" s="34"/>
      <c r="M21" s="34">
        <v>0</v>
      </c>
      <c r="N21" s="34"/>
      <c r="O21" s="34">
        <v>5</v>
      </c>
      <c r="P21" s="34"/>
      <c r="Q21" s="34"/>
      <c r="R21" s="34"/>
      <c r="S21" s="34"/>
      <c r="T21" s="34">
        <v>1</v>
      </c>
      <c r="U21" s="34">
        <v>3</v>
      </c>
      <c r="V21" s="34">
        <v>40</v>
      </c>
      <c r="W21" s="37">
        <f t="shared" si="0"/>
        <v>49</v>
      </c>
      <c r="X21" s="22">
        <f t="shared" si="1"/>
        <v>36750</v>
      </c>
    </row>
    <row r="22" spans="1:24" ht="20.100000000000001" customHeight="1" x14ac:dyDescent="0.25">
      <c r="A22" s="29" t="s">
        <v>70</v>
      </c>
      <c r="B22" s="2" t="s">
        <v>683</v>
      </c>
      <c r="C22" s="29" t="s">
        <v>697</v>
      </c>
      <c r="D22" s="46" t="s">
        <v>835</v>
      </c>
      <c r="E22" s="46" t="s">
        <v>847</v>
      </c>
      <c r="F22" s="19" t="s">
        <v>71</v>
      </c>
      <c r="G22" s="32" t="s">
        <v>25</v>
      </c>
      <c r="H22" s="44">
        <v>780</v>
      </c>
      <c r="I22" s="34"/>
      <c r="J22" s="35"/>
      <c r="K22" s="34">
        <v>40</v>
      </c>
      <c r="M22" s="34">
        <v>0</v>
      </c>
      <c r="N22" s="34"/>
      <c r="O22" s="34"/>
      <c r="P22" s="34"/>
      <c r="Q22" s="34"/>
      <c r="R22" s="34"/>
      <c r="S22" s="34"/>
      <c r="T22" s="34">
        <v>2</v>
      </c>
      <c r="U22" s="34">
        <v>5</v>
      </c>
      <c r="V22" s="34">
        <v>30</v>
      </c>
      <c r="W22" s="37">
        <f t="shared" si="0"/>
        <v>77</v>
      </c>
      <c r="X22" s="22">
        <f t="shared" si="1"/>
        <v>60060</v>
      </c>
    </row>
    <row r="23" spans="1:24" ht="20.100000000000001" customHeight="1" x14ac:dyDescent="0.25">
      <c r="A23" s="29" t="s">
        <v>72</v>
      </c>
      <c r="B23" s="2" t="s">
        <v>683</v>
      </c>
      <c r="C23" s="29" t="s">
        <v>698</v>
      </c>
      <c r="D23" s="46" t="s">
        <v>835</v>
      </c>
      <c r="E23" s="46" t="s">
        <v>848</v>
      </c>
      <c r="F23" s="19" t="s">
        <v>73</v>
      </c>
      <c r="G23" s="32" t="s">
        <v>25</v>
      </c>
      <c r="H23" s="44">
        <v>500</v>
      </c>
      <c r="I23" s="34"/>
      <c r="J23" s="35"/>
      <c r="K23" s="34"/>
      <c r="L23" s="36">
        <v>6</v>
      </c>
      <c r="M23" s="34">
        <v>0</v>
      </c>
      <c r="N23" s="34"/>
      <c r="O23" s="34">
        <v>20</v>
      </c>
      <c r="P23" s="34"/>
      <c r="Q23" s="34"/>
      <c r="R23" s="34"/>
      <c r="S23" s="34"/>
      <c r="T23" s="34">
        <v>5</v>
      </c>
      <c r="U23" s="34">
        <v>10</v>
      </c>
      <c r="V23" s="34">
        <v>40</v>
      </c>
      <c r="W23" s="37">
        <f t="shared" si="0"/>
        <v>81</v>
      </c>
      <c r="X23" s="22">
        <f t="shared" si="1"/>
        <v>40500</v>
      </c>
    </row>
    <row r="24" spans="1:24" ht="20.100000000000001" customHeight="1" x14ac:dyDescent="0.25">
      <c r="A24" s="29" t="s">
        <v>74</v>
      </c>
      <c r="B24" s="2" t="s">
        <v>683</v>
      </c>
      <c r="C24" s="29" t="s">
        <v>699</v>
      </c>
      <c r="D24" s="46" t="s">
        <v>835</v>
      </c>
      <c r="E24" s="46" t="s">
        <v>849</v>
      </c>
      <c r="F24" s="19" t="s">
        <v>75</v>
      </c>
      <c r="G24" s="32" t="s">
        <v>25</v>
      </c>
      <c r="H24" s="44">
        <v>580</v>
      </c>
      <c r="I24" s="34"/>
      <c r="J24" s="35"/>
      <c r="K24" s="34"/>
      <c r="L24" s="36">
        <v>38</v>
      </c>
      <c r="M24" s="34">
        <v>0</v>
      </c>
      <c r="N24" s="34"/>
      <c r="O24" s="34"/>
      <c r="P24" s="34"/>
      <c r="Q24" s="34"/>
      <c r="R24" s="34"/>
      <c r="S24" s="34"/>
      <c r="T24" s="34"/>
      <c r="U24" s="34">
        <v>5</v>
      </c>
      <c r="V24" s="34">
        <v>15</v>
      </c>
      <c r="W24" s="37">
        <f t="shared" si="0"/>
        <v>58</v>
      </c>
      <c r="X24" s="22">
        <f t="shared" si="1"/>
        <v>33640</v>
      </c>
    </row>
    <row r="25" spans="1:24" ht="20.100000000000001" customHeight="1" x14ac:dyDescent="0.25">
      <c r="A25" s="29" t="s">
        <v>76</v>
      </c>
      <c r="B25" s="2" t="s">
        <v>683</v>
      </c>
      <c r="C25" s="29" t="s">
        <v>700</v>
      </c>
      <c r="D25" s="46" t="s">
        <v>835</v>
      </c>
      <c r="E25" s="46" t="s">
        <v>850</v>
      </c>
      <c r="F25" s="19" t="s">
        <v>77</v>
      </c>
      <c r="G25" s="32" t="s">
        <v>25</v>
      </c>
      <c r="H25" s="44">
        <v>650</v>
      </c>
      <c r="I25" s="34"/>
      <c r="J25" s="35">
        <v>2</v>
      </c>
      <c r="K25" s="34"/>
      <c r="L25" s="36">
        <v>4</v>
      </c>
      <c r="M25" s="34">
        <v>0</v>
      </c>
      <c r="N25" s="34"/>
      <c r="O25" s="34"/>
      <c r="P25" s="34"/>
      <c r="Q25" s="34"/>
      <c r="R25" s="34"/>
      <c r="S25" s="34"/>
      <c r="T25" s="34"/>
      <c r="U25" s="34"/>
      <c r="V25" s="34">
        <v>40</v>
      </c>
      <c r="W25" s="37">
        <f t="shared" si="0"/>
        <v>46</v>
      </c>
      <c r="X25" s="22">
        <f t="shared" si="1"/>
        <v>29900</v>
      </c>
    </row>
    <row r="26" spans="1:24" ht="20.100000000000001" customHeight="1" x14ac:dyDescent="0.25">
      <c r="A26" s="29" t="s">
        <v>78</v>
      </c>
      <c r="B26" s="2" t="s">
        <v>683</v>
      </c>
      <c r="C26" s="29" t="s">
        <v>701</v>
      </c>
      <c r="D26" s="46" t="s">
        <v>835</v>
      </c>
      <c r="E26" s="46" t="s">
        <v>851</v>
      </c>
      <c r="F26" s="19" t="s">
        <v>79</v>
      </c>
      <c r="G26" s="32" t="s">
        <v>25</v>
      </c>
      <c r="H26" s="44">
        <v>250</v>
      </c>
      <c r="I26" s="34"/>
      <c r="J26" s="35"/>
      <c r="K26" s="34"/>
      <c r="M26" s="34">
        <v>0</v>
      </c>
      <c r="N26" s="34"/>
      <c r="O26" s="34">
        <v>20</v>
      </c>
      <c r="P26" s="34"/>
      <c r="Q26" s="34">
        <v>2</v>
      </c>
      <c r="R26" s="34"/>
      <c r="S26" s="34"/>
      <c r="T26" s="34"/>
      <c r="U26" s="34">
        <v>30</v>
      </c>
      <c r="V26" s="34">
        <v>50</v>
      </c>
      <c r="W26" s="37">
        <f t="shared" si="0"/>
        <v>102</v>
      </c>
      <c r="X26" s="22">
        <f t="shared" si="1"/>
        <v>25500</v>
      </c>
    </row>
    <row r="27" spans="1:24" ht="20.100000000000001" customHeight="1" x14ac:dyDescent="0.25">
      <c r="A27" s="29" t="s">
        <v>80</v>
      </c>
      <c r="B27" s="2" t="s">
        <v>683</v>
      </c>
      <c r="C27" s="29" t="s">
        <v>702</v>
      </c>
      <c r="D27" s="46" t="s">
        <v>835</v>
      </c>
      <c r="E27" s="46" t="s">
        <v>852</v>
      </c>
      <c r="F27" s="19" t="s">
        <v>81</v>
      </c>
      <c r="G27" s="32" t="s">
        <v>25</v>
      </c>
      <c r="H27" s="44">
        <v>285</v>
      </c>
      <c r="I27" s="34"/>
      <c r="J27" s="35"/>
      <c r="K27" s="34"/>
      <c r="L27" s="36">
        <v>2</v>
      </c>
      <c r="M27" s="34">
        <v>0</v>
      </c>
      <c r="N27" s="34"/>
      <c r="O27" s="34"/>
      <c r="P27" s="34"/>
      <c r="Q27" s="34"/>
      <c r="R27" s="34"/>
      <c r="S27" s="34"/>
      <c r="T27" s="34"/>
      <c r="U27" s="34">
        <v>2</v>
      </c>
      <c r="V27" s="34">
        <v>16</v>
      </c>
      <c r="W27" s="37">
        <f t="shared" si="0"/>
        <v>20</v>
      </c>
      <c r="X27" s="22">
        <f t="shared" si="1"/>
        <v>5700</v>
      </c>
    </row>
    <row r="28" spans="1:24" ht="20.100000000000001" customHeight="1" x14ac:dyDescent="0.25">
      <c r="A28" s="29" t="s">
        <v>82</v>
      </c>
      <c r="B28" s="2" t="s">
        <v>683</v>
      </c>
      <c r="C28" s="29" t="s">
        <v>703</v>
      </c>
      <c r="D28" s="46" t="s">
        <v>835</v>
      </c>
      <c r="E28" s="46" t="s">
        <v>853</v>
      </c>
      <c r="F28" s="19" t="s">
        <v>83</v>
      </c>
      <c r="G28" s="32" t="s">
        <v>25</v>
      </c>
      <c r="H28" s="44">
        <v>285</v>
      </c>
      <c r="I28" s="34"/>
      <c r="J28" s="35"/>
      <c r="K28" s="34"/>
      <c r="L28" s="36">
        <v>2</v>
      </c>
      <c r="M28" s="34">
        <v>0</v>
      </c>
      <c r="N28" s="34"/>
      <c r="O28" s="34"/>
      <c r="P28" s="34">
        <v>1</v>
      </c>
      <c r="Q28" s="34"/>
      <c r="R28" s="34"/>
      <c r="S28" s="34"/>
      <c r="T28" s="34"/>
      <c r="U28" s="34">
        <v>2</v>
      </c>
      <c r="V28" s="34">
        <v>16</v>
      </c>
      <c r="W28" s="37">
        <f t="shared" si="0"/>
        <v>21</v>
      </c>
      <c r="X28" s="22">
        <f t="shared" si="1"/>
        <v>5985</v>
      </c>
    </row>
    <row r="29" spans="1:24" ht="20.100000000000001" customHeight="1" x14ac:dyDescent="0.25">
      <c r="A29" s="29" t="s">
        <v>84</v>
      </c>
      <c r="B29" s="2" t="s">
        <v>683</v>
      </c>
      <c r="C29" s="29" t="s">
        <v>704</v>
      </c>
      <c r="D29" s="46" t="s">
        <v>835</v>
      </c>
      <c r="E29" s="46" t="s">
        <v>339</v>
      </c>
      <c r="F29" s="19" t="s">
        <v>999</v>
      </c>
      <c r="G29" s="32" t="s">
        <v>25</v>
      </c>
      <c r="H29" s="44">
        <v>0</v>
      </c>
      <c r="I29" s="34"/>
      <c r="J29" s="35">
        <v>2</v>
      </c>
      <c r="K29" s="34"/>
      <c r="L29" s="36">
        <v>1</v>
      </c>
      <c r="M29" s="34">
        <v>0</v>
      </c>
      <c r="N29" s="34"/>
      <c r="O29" s="34"/>
      <c r="P29" s="34"/>
      <c r="Q29" s="34"/>
      <c r="R29" s="34"/>
      <c r="S29" s="34"/>
      <c r="T29" s="34"/>
      <c r="U29" s="34">
        <v>1</v>
      </c>
      <c r="V29" s="34">
        <v>8</v>
      </c>
      <c r="W29" s="37">
        <f>SUM(I29:V29)</f>
        <v>12</v>
      </c>
      <c r="X29" s="22">
        <f t="shared" si="1"/>
        <v>0</v>
      </c>
    </row>
    <row r="30" spans="1:24" ht="20.100000000000001" customHeight="1" x14ac:dyDescent="0.25">
      <c r="A30" s="29" t="s">
        <v>85</v>
      </c>
      <c r="B30" s="2" t="s">
        <v>86</v>
      </c>
      <c r="C30" s="29" t="s">
        <v>705</v>
      </c>
      <c r="D30" s="46" t="s">
        <v>854</v>
      </c>
      <c r="E30" s="18" t="s">
        <v>855</v>
      </c>
      <c r="F30" s="19" t="s">
        <v>87</v>
      </c>
      <c r="G30" s="32" t="s">
        <v>25</v>
      </c>
      <c r="H30" s="44">
        <v>26</v>
      </c>
      <c r="I30" s="34"/>
      <c r="J30" s="35"/>
      <c r="K30" s="34">
        <v>500</v>
      </c>
      <c r="L30" s="36">
        <v>1000</v>
      </c>
      <c r="M30" s="34">
        <v>0</v>
      </c>
      <c r="N30" s="34"/>
      <c r="O30" s="34">
        <v>200</v>
      </c>
      <c r="P30" s="34">
        <v>100</v>
      </c>
      <c r="Q30" s="34">
        <v>50</v>
      </c>
      <c r="R30" s="34"/>
      <c r="S30" s="34"/>
      <c r="T30" s="34"/>
      <c r="U30" s="34">
        <v>50</v>
      </c>
      <c r="V30" s="34">
        <v>0</v>
      </c>
      <c r="W30" s="37">
        <f t="shared" si="0"/>
        <v>1900</v>
      </c>
      <c r="X30" s="22">
        <f t="shared" si="1"/>
        <v>49400</v>
      </c>
    </row>
    <row r="31" spans="1:24" ht="20.100000000000001" customHeight="1" x14ac:dyDescent="0.25">
      <c r="A31" s="29" t="s">
        <v>88</v>
      </c>
      <c r="B31" s="2" t="s">
        <v>86</v>
      </c>
      <c r="C31" s="29" t="s">
        <v>706</v>
      </c>
      <c r="D31" s="46" t="s">
        <v>854</v>
      </c>
      <c r="E31" s="18" t="s">
        <v>856</v>
      </c>
      <c r="F31" s="19" t="s">
        <v>89</v>
      </c>
      <c r="G31" s="32" t="s">
        <v>25</v>
      </c>
      <c r="H31" s="44">
        <v>30</v>
      </c>
      <c r="I31" s="34"/>
      <c r="J31" s="35"/>
      <c r="K31" s="34"/>
      <c r="M31" s="34">
        <v>10</v>
      </c>
      <c r="N31" s="34">
        <v>100</v>
      </c>
      <c r="O31" s="34"/>
      <c r="P31" s="34"/>
      <c r="Q31" s="34">
        <v>50</v>
      </c>
      <c r="R31" s="34"/>
      <c r="S31" s="34"/>
      <c r="T31" s="34"/>
      <c r="U31" s="34">
        <v>50</v>
      </c>
      <c r="V31" s="34">
        <v>40</v>
      </c>
      <c r="W31" s="37">
        <f t="shared" si="0"/>
        <v>250</v>
      </c>
      <c r="X31" s="22">
        <f t="shared" si="1"/>
        <v>7500</v>
      </c>
    </row>
    <row r="32" spans="1:24" ht="20.100000000000001" customHeight="1" x14ac:dyDescent="0.25">
      <c r="A32" s="29" t="s">
        <v>90</v>
      </c>
      <c r="B32" s="2" t="s">
        <v>86</v>
      </c>
      <c r="C32" s="29" t="s">
        <v>707</v>
      </c>
      <c r="D32" s="46" t="s">
        <v>854</v>
      </c>
      <c r="E32" s="18" t="s">
        <v>857</v>
      </c>
      <c r="F32" s="19" t="s">
        <v>91</v>
      </c>
      <c r="G32" s="32" t="s">
        <v>25</v>
      </c>
      <c r="H32" s="44">
        <v>38</v>
      </c>
      <c r="I32" s="34"/>
      <c r="J32" s="35"/>
      <c r="K32" s="34">
        <v>100</v>
      </c>
      <c r="M32" s="34">
        <v>0</v>
      </c>
      <c r="N32" s="34"/>
      <c r="O32" s="34"/>
      <c r="P32" s="34"/>
      <c r="Q32" s="34">
        <v>25</v>
      </c>
      <c r="R32" s="34"/>
      <c r="S32" s="34"/>
      <c r="T32" s="34"/>
      <c r="U32" s="34">
        <v>30</v>
      </c>
      <c r="V32" s="34">
        <v>100</v>
      </c>
      <c r="W32" s="37">
        <f t="shared" si="0"/>
        <v>255</v>
      </c>
      <c r="X32" s="22">
        <f t="shared" si="1"/>
        <v>9690</v>
      </c>
    </row>
    <row r="33" spans="1:24" ht="20.100000000000001" customHeight="1" x14ac:dyDescent="0.25">
      <c r="A33" s="29" t="s">
        <v>92</v>
      </c>
      <c r="B33" s="2" t="s">
        <v>86</v>
      </c>
      <c r="C33" s="29" t="s">
        <v>708</v>
      </c>
      <c r="D33" s="46" t="s">
        <v>854</v>
      </c>
      <c r="E33" s="18" t="s">
        <v>858</v>
      </c>
      <c r="F33" s="19" t="s">
        <v>93</v>
      </c>
      <c r="G33" s="32" t="s">
        <v>25</v>
      </c>
      <c r="H33" s="44">
        <v>38</v>
      </c>
      <c r="I33" s="34"/>
      <c r="J33" s="35"/>
      <c r="K33" s="34"/>
      <c r="M33" s="34">
        <v>0</v>
      </c>
      <c r="N33" s="34">
        <v>200</v>
      </c>
      <c r="O33" s="34"/>
      <c r="P33" s="34"/>
      <c r="Q33" s="34">
        <v>10</v>
      </c>
      <c r="R33" s="34"/>
      <c r="S33" s="34"/>
      <c r="T33" s="34"/>
      <c r="U33" s="34">
        <v>20</v>
      </c>
      <c r="V33" s="34">
        <v>100</v>
      </c>
      <c r="W33" s="37">
        <f t="shared" si="0"/>
        <v>330</v>
      </c>
      <c r="X33" s="22">
        <f t="shared" si="1"/>
        <v>12540</v>
      </c>
    </row>
    <row r="34" spans="1:24" ht="20.100000000000001" customHeight="1" x14ac:dyDescent="0.25">
      <c r="A34" s="29" t="s">
        <v>94</v>
      </c>
      <c r="B34" s="2" t="s">
        <v>86</v>
      </c>
      <c r="C34" s="29" t="s">
        <v>709</v>
      </c>
      <c r="D34" s="46" t="s">
        <v>854</v>
      </c>
      <c r="E34" s="46" t="s">
        <v>859</v>
      </c>
      <c r="F34" s="19" t="s">
        <v>95</v>
      </c>
      <c r="G34" s="32" t="s">
        <v>25</v>
      </c>
      <c r="H34" s="44">
        <v>38</v>
      </c>
      <c r="I34" s="34"/>
      <c r="J34" s="35"/>
      <c r="K34" s="34">
        <v>20</v>
      </c>
      <c r="M34" s="34">
        <v>0</v>
      </c>
      <c r="N34" s="34"/>
      <c r="O34" s="34"/>
      <c r="P34" s="34"/>
      <c r="Q34" s="34"/>
      <c r="R34" s="34"/>
      <c r="S34" s="34"/>
      <c r="T34" s="34"/>
      <c r="U34" s="34">
        <v>20</v>
      </c>
      <c r="V34" s="34">
        <v>0</v>
      </c>
      <c r="W34" s="37">
        <f t="shared" si="0"/>
        <v>40</v>
      </c>
      <c r="X34" s="22">
        <f t="shared" si="1"/>
        <v>1520</v>
      </c>
    </row>
    <row r="35" spans="1:24" ht="20.100000000000001" customHeight="1" x14ac:dyDescent="0.25">
      <c r="A35" s="29" t="s">
        <v>96</v>
      </c>
      <c r="B35" s="2" t="s">
        <v>86</v>
      </c>
      <c r="C35" s="29" t="s">
        <v>710</v>
      </c>
      <c r="D35" s="46" t="s">
        <v>854</v>
      </c>
      <c r="E35" s="46" t="s">
        <v>860</v>
      </c>
      <c r="F35" s="19" t="s">
        <v>97</v>
      </c>
      <c r="G35" s="32" t="s">
        <v>25</v>
      </c>
      <c r="H35" s="44">
        <v>165</v>
      </c>
      <c r="I35" s="34"/>
      <c r="J35" s="35"/>
      <c r="K35" s="34">
        <v>20</v>
      </c>
      <c r="L35" s="36">
        <v>4</v>
      </c>
      <c r="M35" s="34">
        <v>0</v>
      </c>
      <c r="N35" s="34"/>
      <c r="O35" s="34"/>
      <c r="P35" s="34">
        <v>6</v>
      </c>
      <c r="Q35" s="34">
        <v>5</v>
      </c>
      <c r="R35" s="34"/>
      <c r="S35" s="34"/>
      <c r="T35" s="34"/>
      <c r="U35" s="34">
        <v>5</v>
      </c>
      <c r="V35" s="34">
        <v>0</v>
      </c>
      <c r="W35" s="37">
        <f t="shared" si="0"/>
        <v>40</v>
      </c>
      <c r="X35" s="22">
        <f t="shared" si="1"/>
        <v>6600</v>
      </c>
    </row>
    <row r="36" spans="1:24" ht="20.100000000000001" customHeight="1" x14ac:dyDescent="0.25">
      <c r="A36" s="29" t="s">
        <v>98</v>
      </c>
      <c r="B36" s="2" t="s">
        <v>86</v>
      </c>
      <c r="C36" s="29" t="s">
        <v>711</v>
      </c>
      <c r="D36" s="46" t="s">
        <v>854</v>
      </c>
      <c r="E36" s="47" t="s">
        <v>861</v>
      </c>
      <c r="F36" s="19" t="s">
        <v>99</v>
      </c>
      <c r="G36" s="32" t="s">
        <v>25</v>
      </c>
      <c r="H36" s="44">
        <v>420</v>
      </c>
      <c r="I36" s="34"/>
      <c r="J36" s="35"/>
      <c r="K36" s="34">
        <v>5</v>
      </c>
      <c r="L36" s="36">
        <v>10</v>
      </c>
      <c r="M36" s="34">
        <v>0</v>
      </c>
      <c r="N36" s="34"/>
      <c r="O36" s="34">
        <v>10</v>
      </c>
      <c r="P36" s="34">
        <v>4</v>
      </c>
      <c r="Q36" s="34"/>
      <c r="R36" s="34"/>
      <c r="S36" s="34"/>
      <c r="T36" s="34"/>
      <c r="U36" s="34">
        <v>5</v>
      </c>
      <c r="V36" s="34">
        <v>0</v>
      </c>
      <c r="W36" s="37">
        <f t="shared" si="0"/>
        <v>34</v>
      </c>
      <c r="X36" s="22">
        <f t="shared" si="1"/>
        <v>14280</v>
      </c>
    </row>
    <row r="37" spans="1:24" ht="20.100000000000001" customHeight="1" x14ac:dyDescent="0.25">
      <c r="A37" s="29" t="s">
        <v>100</v>
      </c>
      <c r="B37" s="2" t="s">
        <v>86</v>
      </c>
      <c r="C37" s="29" t="s">
        <v>712</v>
      </c>
      <c r="D37" s="46" t="s">
        <v>854</v>
      </c>
      <c r="E37" s="46" t="s">
        <v>862</v>
      </c>
      <c r="F37" s="19" t="s">
        <v>101</v>
      </c>
      <c r="G37" s="32" t="s">
        <v>25</v>
      </c>
      <c r="H37" s="44">
        <v>100</v>
      </c>
      <c r="I37" s="34"/>
      <c r="J37" s="35"/>
      <c r="K37" s="34">
        <v>5</v>
      </c>
      <c r="M37" s="34">
        <v>0</v>
      </c>
      <c r="N37" s="34"/>
      <c r="O37" s="34"/>
      <c r="P37" s="34"/>
      <c r="Q37" s="34"/>
      <c r="R37" s="34"/>
      <c r="S37" s="34"/>
      <c r="T37" s="34"/>
      <c r="U37" s="34"/>
      <c r="V37" s="34">
        <v>5</v>
      </c>
      <c r="W37" s="37">
        <f t="shared" si="0"/>
        <v>10</v>
      </c>
      <c r="X37" s="22">
        <f t="shared" si="1"/>
        <v>1000</v>
      </c>
    </row>
    <row r="38" spans="1:24" ht="20.100000000000001" customHeight="1" x14ac:dyDescent="0.25">
      <c r="A38" s="29" t="s">
        <v>102</v>
      </c>
      <c r="B38" s="2" t="s">
        <v>86</v>
      </c>
      <c r="C38" s="29" t="s">
        <v>713</v>
      </c>
      <c r="D38" s="46" t="s">
        <v>854</v>
      </c>
      <c r="E38" s="46" t="s">
        <v>862</v>
      </c>
      <c r="F38" s="19" t="s">
        <v>103</v>
      </c>
      <c r="G38" s="32" t="s">
        <v>25</v>
      </c>
      <c r="H38" s="44">
        <v>90</v>
      </c>
      <c r="I38" s="34"/>
      <c r="J38" s="35"/>
      <c r="K38" s="34"/>
      <c r="M38" s="34">
        <v>0</v>
      </c>
      <c r="N38" s="34"/>
      <c r="O38" s="34"/>
      <c r="P38" s="34"/>
      <c r="Q38" s="34"/>
      <c r="R38" s="34"/>
      <c r="S38" s="34"/>
      <c r="T38" s="34"/>
      <c r="U38" s="34"/>
      <c r="V38" s="34">
        <v>5</v>
      </c>
      <c r="W38" s="37">
        <f t="shared" si="0"/>
        <v>5</v>
      </c>
      <c r="X38" s="22">
        <f t="shared" si="1"/>
        <v>450</v>
      </c>
    </row>
    <row r="39" spans="1:24" ht="20.100000000000001" customHeight="1" x14ac:dyDescent="0.25">
      <c r="A39" s="29" t="s">
        <v>104</v>
      </c>
      <c r="B39" s="2" t="s">
        <v>86</v>
      </c>
      <c r="C39" s="29" t="s">
        <v>714</v>
      </c>
      <c r="D39" s="46" t="s">
        <v>854</v>
      </c>
      <c r="E39" s="46" t="s">
        <v>862</v>
      </c>
      <c r="F39" s="19" t="s">
        <v>105</v>
      </c>
      <c r="G39" s="32" t="s">
        <v>25</v>
      </c>
      <c r="H39" s="44">
        <v>320</v>
      </c>
      <c r="I39" s="34"/>
      <c r="J39" s="35"/>
      <c r="K39" s="34">
        <v>20</v>
      </c>
      <c r="M39" s="34">
        <v>0</v>
      </c>
      <c r="N39" s="34">
        <v>4</v>
      </c>
      <c r="O39" s="34"/>
      <c r="P39" s="34"/>
      <c r="Q39" s="34"/>
      <c r="R39" s="34"/>
      <c r="S39" s="34"/>
      <c r="T39" s="34"/>
      <c r="U39" s="34"/>
      <c r="V39" s="34">
        <v>0</v>
      </c>
      <c r="W39" s="37">
        <f t="shared" si="0"/>
        <v>24</v>
      </c>
      <c r="X39" s="22">
        <f t="shared" si="1"/>
        <v>7680</v>
      </c>
    </row>
    <row r="40" spans="1:24" ht="20.100000000000001" customHeight="1" x14ac:dyDescent="0.25">
      <c r="A40" s="29" t="s">
        <v>106</v>
      </c>
      <c r="B40" s="2" t="s">
        <v>86</v>
      </c>
      <c r="C40" s="29" t="s">
        <v>715</v>
      </c>
      <c r="D40" s="46" t="s">
        <v>854</v>
      </c>
      <c r="E40" s="18" t="s">
        <v>862</v>
      </c>
      <c r="F40" s="19" t="s">
        <v>107</v>
      </c>
      <c r="G40" s="32" t="s">
        <v>25</v>
      </c>
      <c r="H40" s="44">
        <v>550</v>
      </c>
      <c r="I40" s="34"/>
      <c r="J40" s="35"/>
      <c r="K40" s="34">
        <v>20</v>
      </c>
      <c r="M40" s="34">
        <v>0</v>
      </c>
      <c r="N40" s="34">
        <v>4</v>
      </c>
      <c r="O40" s="34"/>
      <c r="P40" s="34"/>
      <c r="Q40" s="34"/>
      <c r="R40" s="34"/>
      <c r="S40" s="34"/>
      <c r="T40" s="34"/>
      <c r="U40" s="34"/>
      <c r="V40" s="34">
        <v>0</v>
      </c>
      <c r="W40" s="37">
        <f t="shared" si="0"/>
        <v>24</v>
      </c>
      <c r="X40" s="22">
        <f t="shared" si="1"/>
        <v>13200</v>
      </c>
    </row>
    <row r="41" spans="1:24" ht="20.100000000000001" customHeight="1" x14ac:dyDescent="0.25">
      <c r="A41" s="29" t="s">
        <v>108</v>
      </c>
      <c r="B41" s="2" t="s">
        <v>109</v>
      </c>
      <c r="C41" s="29" t="s">
        <v>716</v>
      </c>
      <c r="D41" s="46" t="s">
        <v>863</v>
      </c>
      <c r="E41" s="46" t="s">
        <v>864</v>
      </c>
      <c r="F41" s="19" t="s">
        <v>110</v>
      </c>
      <c r="G41" s="32" t="s">
        <v>25</v>
      </c>
      <c r="H41" s="44">
        <v>45</v>
      </c>
      <c r="I41" s="34"/>
      <c r="J41" s="35"/>
      <c r="K41" s="34">
        <v>200</v>
      </c>
      <c r="L41" s="36">
        <v>500</v>
      </c>
      <c r="M41" s="34">
        <v>100</v>
      </c>
      <c r="N41" s="34">
        <v>150</v>
      </c>
      <c r="O41" s="34">
        <v>200</v>
      </c>
      <c r="P41" s="34">
        <v>120</v>
      </c>
      <c r="Q41" s="34"/>
      <c r="R41" s="34"/>
      <c r="S41" s="34"/>
      <c r="T41" s="34"/>
      <c r="U41" s="34">
        <v>20</v>
      </c>
      <c r="V41" s="34">
        <v>800</v>
      </c>
      <c r="W41" s="37">
        <f t="shared" si="0"/>
        <v>2090</v>
      </c>
      <c r="X41" s="22">
        <f t="shared" si="1"/>
        <v>94050</v>
      </c>
    </row>
    <row r="42" spans="1:24" ht="20.100000000000001" customHeight="1" x14ac:dyDescent="0.25">
      <c r="A42" s="29" t="s">
        <v>111</v>
      </c>
      <c r="B42" s="2" t="s">
        <v>109</v>
      </c>
      <c r="C42" s="29" t="s">
        <v>717</v>
      </c>
      <c r="D42" s="46" t="s">
        <v>863</v>
      </c>
      <c r="E42" s="46" t="s">
        <v>865</v>
      </c>
      <c r="F42" s="19" t="s">
        <v>112</v>
      </c>
      <c r="G42" s="32" t="s">
        <v>25</v>
      </c>
      <c r="H42" s="44">
        <v>50</v>
      </c>
      <c r="I42" s="34"/>
      <c r="J42" s="35"/>
      <c r="K42" s="34">
        <v>100</v>
      </c>
      <c r="L42" s="36">
        <v>200</v>
      </c>
      <c r="M42" s="34">
        <v>30</v>
      </c>
      <c r="N42" s="34">
        <v>150</v>
      </c>
      <c r="O42" s="34">
        <v>100</v>
      </c>
      <c r="P42" s="34"/>
      <c r="Q42" s="34"/>
      <c r="R42" s="34"/>
      <c r="S42" s="34"/>
      <c r="T42" s="34"/>
      <c r="U42" s="34">
        <v>20</v>
      </c>
      <c r="V42" s="34">
        <v>0</v>
      </c>
      <c r="W42" s="37">
        <f t="shared" si="0"/>
        <v>600</v>
      </c>
      <c r="X42" s="22">
        <f t="shared" si="1"/>
        <v>30000</v>
      </c>
    </row>
    <row r="43" spans="1:24" ht="20.100000000000001" customHeight="1" x14ac:dyDescent="0.25">
      <c r="A43" s="29" t="s">
        <v>113</v>
      </c>
      <c r="B43" s="2" t="s">
        <v>109</v>
      </c>
      <c r="C43" s="29" t="s">
        <v>718</v>
      </c>
      <c r="D43" s="46" t="s">
        <v>863</v>
      </c>
      <c r="E43" s="46" t="s">
        <v>866</v>
      </c>
      <c r="F43" s="19" t="s">
        <v>114</v>
      </c>
      <c r="G43" s="32" t="s">
        <v>25</v>
      </c>
      <c r="H43" s="44">
        <v>55</v>
      </c>
      <c r="I43" s="34"/>
      <c r="J43" s="35">
        <v>10</v>
      </c>
      <c r="K43" s="34">
        <v>30</v>
      </c>
      <c r="L43" s="36">
        <v>10</v>
      </c>
      <c r="M43" s="34">
        <v>0</v>
      </c>
      <c r="N43" s="34">
        <v>100</v>
      </c>
      <c r="O43" s="34">
        <v>50</v>
      </c>
      <c r="P43" s="34"/>
      <c r="Q43" s="34"/>
      <c r="R43" s="34"/>
      <c r="S43" s="34"/>
      <c r="T43" s="34"/>
      <c r="U43" s="34"/>
      <c r="V43" s="34">
        <v>700</v>
      </c>
      <c r="W43" s="37">
        <f t="shared" si="0"/>
        <v>900</v>
      </c>
      <c r="X43" s="22">
        <f t="shared" si="1"/>
        <v>49500</v>
      </c>
    </row>
    <row r="44" spans="1:24" ht="20.100000000000001" customHeight="1" x14ac:dyDescent="0.25">
      <c r="A44" s="29" t="s">
        <v>115</v>
      </c>
      <c r="B44" s="2" t="s">
        <v>109</v>
      </c>
      <c r="C44" s="29" t="s">
        <v>719</v>
      </c>
      <c r="D44" s="46" t="s">
        <v>863</v>
      </c>
      <c r="E44" s="46" t="s">
        <v>867</v>
      </c>
      <c r="F44" s="19" t="s">
        <v>116</v>
      </c>
      <c r="G44" s="32" t="s">
        <v>25</v>
      </c>
      <c r="H44" s="44">
        <v>55</v>
      </c>
      <c r="I44" s="34"/>
      <c r="J44" s="35"/>
      <c r="K44" s="34"/>
      <c r="L44" s="36">
        <v>20</v>
      </c>
      <c r="M44" s="34">
        <v>0</v>
      </c>
      <c r="N44" s="34">
        <v>100</v>
      </c>
      <c r="O44" s="34">
        <v>50</v>
      </c>
      <c r="P44" s="34"/>
      <c r="Q44" s="34"/>
      <c r="R44" s="34"/>
      <c r="S44" s="34"/>
      <c r="T44" s="34"/>
      <c r="U44" s="34"/>
      <c r="V44" s="34">
        <v>500</v>
      </c>
      <c r="W44" s="37">
        <f t="shared" si="0"/>
        <v>670</v>
      </c>
      <c r="X44" s="22">
        <f t="shared" si="1"/>
        <v>36850</v>
      </c>
    </row>
    <row r="45" spans="1:24" ht="20.100000000000001" customHeight="1" x14ac:dyDescent="0.25">
      <c r="A45" s="29" t="s">
        <v>117</v>
      </c>
      <c r="B45" s="2" t="s">
        <v>109</v>
      </c>
      <c r="C45" s="29" t="s">
        <v>720</v>
      </c>
      <c r="D45" s="46" t="s">
        <v>863</v>
      </c>
      <c r="E45" s="48" t="s">
        <v>868</v>
      </c>
      <c r="F45" s="19" t="s">
        <v>118</v>
      </c>
      <c r="G45" s="32" t="s">
        <v>25</v>
      </c>
      <c r="H45" s="44">
        <v>250</v>
      </c>
      <c r="I45" s="34"/>
      <c r="J45" s="35"/>
      <c r="K45" s="34">
        <v>5</v>
      </c>
      <c r="M45" s="34">
        <v>0</v>
      </c>
      <c r="N45" s="34"/>
      <c r="O45" s="34">
        <v>10</v>
      </c>
      <c r="P45" s="34"/>
      <c r="Q45" s="34"/>
      <c r="R45" s="34"/>
      <c r="S45" s="34">
        <v>4</v>
      </c>
      <c r="T45" s="34"/>
      <c r="U45" s="34">
        <v>3</v>
      </c>
      <c r="V45" s="34">
        <v>30</v>
      </c>
      <c r="W45" s="37">
        <f t="shared" si="0"/>
        <v>52</v>
      </c>
      <c r="X45" s="22">
        <f t="shared" si="1"/>
        <v>13000</v>
      </c>
    </row>
    <row r="46" spans="1:24" ht="20.100000000000001" customHeight="1" x14ac:dyDescent="0.25">
      <c r="A46" s="29" t="s">
        <v>119</v>
      </c>
      <c r="B46" s="2" t="s">
        <v>109</v>
      </c>
      <c r="C46" s="29" t="s">
        <v>721</v>
      </c>
      <c r="D46" s="46" t="s">
        <v>863</v>
      </c>
      <c r="E46" s="48" t="s">
        <v>869</v>
      </c>
      <c r="F46" s="19" t="s">
        <v>120</v>
      </c>
      <c r="G46" s="32" t="s">
        <v>25</v>
      </c>
      <c r="H46" s="44">
        <v>500</v>
      </c>
      <c r="I46" s="34"/>
      <c r="J46" s="35"/>
      <c r="K46" s="34"/>
      <c r="L46" s="36">
        <v>2</v>
      </c>
      <c r="M46" s="34">
        <v>0</v>
      </c>
      <c r="N46" s="34"/>
      <c r="O46" s="34">
        <v>10</v>
      </c>
      <c r="P46" s="34">
        <v>5</v>
      </c>
      <c r="Q46" s="34"/>
      <c r="R46" s="34"/>
      <c r="S46" s="34">
        <v>2</v>
      </c>
      <c r="T46" s="34"/>
      <c r="U46" s="34">
        <v>3</v>
      </c>
      <c r="V46" s="34">
        <v>20</v>
      </c>
      <c r="W46" s="37">
        <f t="shared" si="0"/>
        <v>42</v>
      </c>
      <c r="X46" s="22">
        <f t="shared" si="1"/>
        <v>21000</v>
      </c>
    </row>
    <row r="47" spans="1:24" ht="20.100000000000001" customHeight="1" x14ac:dyDescent="0.25">
      <c r="A47" s="29" t="s">
        <v>121</v>
      </c>
      <c r="B47" s="2" t="s">
        <v>109</v>
      </c>
      <c r="C47" s="29" t="s">
        <v>722</v>
      </c>
      <c r="D47" s="46" t="s">
        <v>863</v>
      </c>
      <c r="E47" s="46" t="s">
        <v>870</v>
      </c>
      <c r="F47" s="19" t="s">
        <v>1064</v>
      </c>
      <c r="G47" s="32" t="s">
        <v>25</v>
      </c>
      <c r="H47" s="44">
        <v>700</v>
      </c>
      <c r="I47" s="34"/>
      <c r="J47" s="35"/>
      <c r="K47" s="34"/>
      <c r="L47" s="36">
        <v>6</v>
      </c>
      <c r="M47" s="34">
        <v>0</v>
      </c>
      <c r="N47" s="34">
        <v>10</v>
      </c>
      <c r="O47" s="34"/>
      <c r="P47" s="34"/>
      <c r="Q47" s="34"/>
      <c r="R47" s="34"/>
      <c r="S47" s="34"/>
      <c r="T47" s="34"/>
      <c r="U47" s="34"/>
      <c r="V47" s="34">
        <v>40</v>
      </c>
      <c r="W47" s="37">
        <f t="shared" si="0"/>
        <v>56</v>
      </c>
      <c r="X47" s="22">
        <f t="shared" si="1"/>
        <v>39200</v>
      </c>
    </row>
    <row r="48" spans="1:24" ht="20.100000000000001" customHeight="1" x14ac:dyDescent="0.25">
      <c r="A48" s="29" t="s">
        <v>122</v>
      </c>
      <c r="B48" s="2" t="s">
        <v>109</v>
      </c>
      <c r="C48" s="29" t="s">
        <v>723</v>
      </c>
      <c r="D48" s="46" t="s">
        <v>863</v>
      </c>
      <c r="E48" s="48" t="s">
        <v>871</v>
      </c>
      <c r="F48" s="19" t="s">
        <v>1065</v>
      </c>
      <c r="G48" s="32" t="s">
        <v>25</v>
      </c>
      <c r="H48" s="44">
        <v>865</v>
      </c>
      <c r="I48" s="34"/>
      <c r="J48" s="35"/>
      <c r="K48" s="34"/>
      <c r="L48" s="36">
        <v>10</v>
      </c>
      <c r="M48" s="34">
        <v>0</v>
      </c>
      <c r="N48" s="34">
        <v>10</v>
      </c>
      <c r="O48" s="34"/>
      <c r="P48" s="34">
        <v>2</v>
      </c>
      <c r="Q48" s="34"/>
      <c r="R48" s="34"/>
      <c r="S48" s="34">
        <v>4</v>
      </c>
      <c r="T48" s="34"/>
      <c r="U48" s="34"/>
      <c r="V48" s="34">
        <v>70</v>
      </c>
      <c r="W48" s="37">
        <f t="shared" si="0"/>
        <v>96</v>
      </c>
      <c r="X48" s="22">
        <f t="shared" si="1"/>
        <v>83040</v>
      </c>
    </row>
    <row r="49" spans="1:24" ht="20.100000000000001" customHeight="1" x14ac:dyDescent="0.25">
      <c r="A49" s="29" t="s">
        <v>123</v>
      </c>
      <c r="B49" s="2" t="s">
        <v>109</v>
      </c>
      <c r="C49" s="29" t="s">
        <v>724</v>
      </c>
      <c r="D49" s="46" t="s">
        <v>863</v>
      </c>
      <c r="E49" s="48" t="s">
        <v>872</v>
      </c>
      <c r="F49" s="19" t="s">
        <v>1063</v>
      </c>
      <c r="G49" s="32" t="s">
        <v>25</v>
      </c>
      <c r="H49" s="44">
        <v>800</v>
      </c>
      <c r="I49" s="34"/>
      <c r="J49" s="35">
        <v>2</v>
      </c>
      <c r="K49" s="34">
        <v>5</v>
      </c>
      <c r="L49" s="36">
        <v>20</v>
      </c>
      <c r="M49" s="34">
        <v>0</v>
      </c>
      <c r="N49" s="34"/>
      <c r="O49" s="34">
        <v>20</v>
      </c>
      <c r="P49" s="34">
        <v>6</v>
      </c>
      <c r="Q49" s="34"/>
      <c r="R49" s="34"/>
      <c r="S49" s="34">
        <v>4</v>
      </c>
      <c r="T49" s="34"/>
      <c r="U49" s="34">
        <v>10</v>
      </c>
      <c r="V49" s="34">
        <v>70</v>
      </c>
      <c r="W49" s="37">
        <f t="shared" si="0"/>
        <v>137</v>
      </c>
      <c r="X49" s="22">
        <f t="shared" si="1"/>
        <v>109600</v>
      </c>
    </row>
    <row r="50" spans="1:24" ht="20.100000000000001" customHeight="1" x14ac:dyDescent="0.25">
      <c r="A50" s="29" t="s">
        <v>124</v>
      </c>
      <c r="B50" s="2" t="s">
        <v>109</v>
      </c>
      <c r="C50" s="29" t="s">
        <v>725</v>
      </c>
      <c r="D50" s="46" t="s">
        <v>863</v>
      </c>
      <c r="E50" s="18" t="s">
        <v>1000</v>
      </c>
      <c r="F50" s="19" t="s">
        <v>125</v>
      </c>
      <c r="G50" s="32" t="s">
        <v>25</v>
      </c>
      <c r="H50" s="44">
        <v>285</v>
      </c>
      <c r="I50" s="34"/>
      <c r="J50" s="35"/>
      <c r="K50" s="34"/>
      <c r="M50" s="34">
        <v>0</v>
      </c>
      <c r="N50" s="34">
        <v>2</v>
      </c>
      <c r="O50" s="34"/>
      <c r="P50" s="34">
        <v>1</v>
      </c>
      <c r="Q50" s="34"/>
      <c r="R50" s="34"/>
      <c r="S50" s="34"/>
      <c r="T50" s="34"/>
      <c r="U50" s="34">
        <v>2</v>
      </c>
      <c r="V50" s="34">
        <v>8</v>
      </c>
      <c r="W50" s="37">
        <f t="shared" si="0"/>
        <v>13</v>
      </c>
      <c r="X50" s="22">
        <f t="shared" si="1"/>
        <v>3705</v>
      </c>
    </row>
    <row r="51" spans="1:24" ht="20.100000000000001" customHeight="1" x14ac:dyDescent="0.25">
      <c r="A51" s="29" t="s">
        <v>126</v>
      </c>
      <c r="B51" s="2" t="s">
        <v>109</v>
      </c>
      <c r="C51" s="29" t="s">
        <v>726</v>
      </c>
      <c r="D51" s="46" t="s">
        <v>863</v>
      </c>
      <c r="E51" s="49" t="s">
        <v>339</v>
      </c>
      <c r="F51" s="19" t="s">
        <v>127</v>
      </c>
      <c r="G51" s="32" t="s">
        <v>25</v>
      </c>
      <c r="H51" s="44">
        <v>0</v>
      </c>
      <c r="I51" s="34"/>
      <c r="J51" s="35"/>
      <c r="K51" s="34"/>
      <c r="M51" s="34">
        <v>0</v>
      </c>
      <c r="N51" s="34"/>
      <c r="O51" s="34">
        <v>1</v>
      </c>
      <c r="P51" s="34">
        <v>1</v>
      </c>
      <c r="Q51" s="34"/>
      <c r="R51" s="34"/>
      <c r="S51" s="34">
        <v>1</v>
      </c>
      <c r="T51" s="34"/>
      <c r="U51" s="34"/>
      <c r="V51" s="34">
        <v>8</v>
      </c>
      <c r="W51" s="37">
        <f t="shared" si="0"/>
        <v>11</v>
      </c>
      <c r="X51" s="22">
        <f t="shared" si="1"/>
        <v>0</v>
      </c>
    </row>
    <row r="52" spans="1:24" ht="20.100000000000001" customHeight="1" x14ac:dyDescent="0.25">
      <c r="A52" s="29" t="s">
        <v>128</v>
      </c>
      <c r="B52" s="2" t="s">
        <v>129</v>
      </c>
      <c r="C52" s="29" t="s">
        <v>727</v>
      </c>
      <c r="D52" s="50" t="s">
        <v>873</v>
      </c>
      <c r="E52" s="18" t="s">
        <v>874</v>
      </c>
      <c r="F52" s="19" t="s">
        <v>130</v>
      </c>
      <c r="G52" s="32" t="s">
        <v>25</v>
      </c>
      <c r="H52" s="44">
        <v>700</v>
      </c>
      <c r="I52" s="34"/>
      <c r="J52" s="35"/>
      <c r="K52" s="34"/>
      <c r="L52" s="36">
        <v>22</v>
      </c>
      <c r="M52" s="34">
        <v>0</v>
      </c>
      <c r="N52" s="34"/>
      <c r="O52" s="34"/>
      <c r="P52" s="34"/>
      <c r="Q52" s="34"/>
      <c r="R52" s="34"/>
      <c r="S52" s="34"/>
      <c r="T52" s="34"/>
      <c r="U52" s="34">
        <v>20</v>
      </c>
      <c r="V52" s="34">
        <v>40</v>
      </c>
      <c r="W52" s="37">
        <f t="shared" si="0"/>
        <v>82</v>
      </c>
      <c r="X52" s="22">
        <f t="shared" si="1"/>
        <v>57400</v>
      </c>
    </row>
    <row r="53" spans="1:24" ht="20.100000000000001" customHeight="1" x14ac:dyDescent="0.25">
      <c r="A53" s="29" t="s">
        <v>131</v>
      </c>
      <c r="B53" s="2" t="s">
        <v>129</v>
      </c>
      <c r="C53" s="29" t="s">
        <v>728</v>
      </c>
      <c r="D53" s="50" t="s">
        <v>873</v>
      </c>
      <c r="E53" s="18" t="s">
        <v>875</v>
      </c>
      <c r="F53" s="19" t="s">
        <v>132</v>
      </c>
      <c r="G53" s="32" t="s">
        <v>25</v>
      </c>
      <c r="H53" s="44">
        <v>200</v>
      </c>
      <c r="I53" s="34"/>
      <c r="J53" s="35"/>
      <c r="K53" s="34"/>
      <c r="L53" s="36">
        <v>60</v>
      </c>
      <c r="M53" s="34">
        <v>2</v>
      </c>
      <c r="N53" s="34"/>
      <c r="O53" s="34"/>
      <c r="P53" s="34"/>
      <c r="Q53" s="34">
        <v>3</v>
      </c>
      <c r="R53" s="34"/>
      <c r="S53" s="34"/>
      <c r="T53" s="34"/>
      <c r="U53" s="34">
        <v>10</v>
      </c>
      <c r="V53" s="34">
        <v>0</v>
      </c>
      <c r="W53" s="37">
        <f t="shared" si="0"/>
        <v>75</v>
      </c>
      <c r="X53" s="22">
        <f t="shared" si="1"/>
        <v>15000</v>
      </c>
    </row>
    <row r="54" spans="1:24" ht="20.100000000000001" customHeight="1" x14ac:dyDescent="0.25">
      <c r="A54" s="29" t="s">
        <v>133</v>
      </c>
      <c r="B54" s="2" t="s">
        <v>134</v>
      </c>
      <c r="C54" s="29" t="s">
        <v>729</v>
      </c>
      <c r="D54" s="50" t="s">
        <v>876</v>
      </c>
      <c r="E54" s="46" t="s">
        <v>877</v>
      </c>
      <c r="F54" s="19" t="s">
        <v>1062</v>
      </c>
      <c r="G54" s="32" t="s">
        <v>25</v>
      </c>
      <c r="H54" s="44">
        <v>340</v>
      </c>
      <c r="I54" s="34"/>
      <c r="J54" s="35"/>
      <c r="K54" s="34"/>
      <c r="M54" s="34">
        <v>0</v>
      </c>
      <c r="N54" s="34"/>
      <c r="O54" s="34"/>
      <c r="P54" s="34"/>
      <c r="Q54" s="34"/>
      <c r="R54" s="34">
        <v>5</v>
      </c>
      <c r="S54" s="34"/>
      <c r="T54" s="34"/>
      <c r="U54" s="34"/>
      <c r="V54" s="34">
        <v>0</v>
      </c>
      <c r="W54" s="37">
        <f t="shared" si="0"/>
        <v>5</v>
      </c>
      <c r="X54" s="22">
        <f t="shared" si="1"/>
        <v>1700</v>
      </c>
    </row>
    <row r="55" spans="1:24" ht="20.100000000000001" customHeight="1" x14ac:dyDescent="0.25">
      <c r="A55" s="29" t="s">
        <v>135</v>
      </c>
      <c r="B55" s="2" t="s">
        <v>134</v>
      </c>
      <c r="C55" s="29" t="s">
        <v>730</v>
      </c>
      <c r="D55" s="50" t="s">
        <v>876</v>
      </c>
      <c r="E55" s="46" t="s">
        <v>878</v>
      </c>
      <c r="F55" s="19" t="s">
        <v>136</v>
      </c>
      <c r="G55" s="32" t="s">
        <v>25</v>
      </c>
      <c r="H55" s="44">
        <v>375</v>
      </c>
      <c r="I55" s="34"/>
      <c r="J55" s="35"/>
      <c r="K55" s="34"/>
      <c r="M55" s="34">
        <v>0</v>
      </c>
      <c r="N55" s="34"/>
      <c r="O55" s="34">
        <v>10</v>
      </c>
      <c r="P55" s="34"/>
      <c r="Q55" s="34"/>
      <c r="R55" s="34"/>
      <c r="S55" s="34"/>
      <c r="T55" s="34"/>
      <c r="U55" s="34"/>
      <c r="V55" s="34">
        <v>0</v>
      </c>
      <c r="W55" s="37">
        <f t="shared" si="0"/>
        <v>10</v>
      </c>
      <c r="X55" s="22">
        <f t="shared" si="1"/>
        <v>3750</v>
      </c>
    </row>
    <row r="56" spans="1:24" ht="20.100000000000001" customHeight="1" x14ac:dyDescent="0.25">
      <c r="A56" s="29" t="s">
        <v>137</v>
      </c>
      <c r="B56" s="2" t="s">
        <v>134</v>
      </c>
      <c r="C56" s="29" t="s">
        <v>731</v>
      </c>
      <c r="D56" s="50" t="s">
        <v>876</v>
      </c>
      <c r="E56" s="48" t="s">
        <v>879</v>
      </c>
      <c r="F56" s="19" t="s">
        <v>1061</v>
      </c>
      <c r="G56" s="32" t="s">
        <v>25</v>
      </c>
      <c r="H56" s="44">
        <v>350</v>
      </c>
      <c r="I56" s="34"/>
      <c r="J56" s="35"/>
      <c r="K56" s="34"/>
      <c r="M56" s="34">
        <v>0</v>
      </c>
      <c r="N56" s="34"/>
      <c r="O56" s="34">
        <v>10</v>
      </c>
      <c r="P56" s="34"/>
      <c r="Q56" s="34"/>
      <c r="R56" s="34">
        <v>5</v>
      </c>
      <c r="S56" s="34">
        <v>4</v>
      </c>
      <c r="T56" s="34"/>
      <c r="U56" s="34"/>
      <c r="V56" s="34">
        <v>0</v>
      </c>
      <c r="W56" s="37">
        <f t="shared" si="0"/>
        <v>19</v>
      </c>
      <c r="X56" s="22">
        <f t="shared" si="1"/>
        <v>6650</v>
      </c>
    </row>
    <row r="57" spans="1:24" ht="20.100000000000001" customHeight="1" x14ac:dyDescent="0.25">
      <c r="A57" s="29" t="s">
        <v>138</v>
      </c>
      <c r="B57" s="2" t="s">
        <v>134</v>
      </c>
      <c r="C57" s="29" t="s">
        <v>732</v>
      </c>
      <c r="D57" s="50" t="s">
        <v>876</v>
      </c>
      <c r="E57" s="48" t="s">
        <v>880</v>
      </c>
      <c r="F57" s="19" t="s">
        <v>139</v>
      </c>
      <c r="G57" s="32" t="s">
        <v>25</v>
      </c>
      <c r="H57" s="44">
        <v>130</v>
      </c>
      <c r="I57" s="34"/>
      <c r="J57" s="35"/>
      <c r="K57" s="34"/>
      <c r="M57" s="34">
        <v>0</v>
      </c>
      <c r="N57" s="34"/>
      <c r="O57" s="34">
        <v>20</v>
      </c>
      <c r="P57" s="34"/>
      <c r="Q57" s="34"/>
      <c r="R57" s="34"/>
      <c r="S57" s="34">
        <v>4</v>
      </c>
      <c r="T57" s="34"/>
      <c r="U57" s="34"/>
      <c r="V57" s="34">
        <v>0</v>
      </c>
      <c r="W57" s="37">
        <f t="shared" si="0"/>
        <v>24</v>
      </c>
      <c r="X57" s="22">
        <f t="shared" si="1"/>
        <v>3120</v>
      </c>
    </row>
    <row r="58" spans="1:24" ht="20.100000000000001" customHeight="1" x14ac:dyDescent="0.25">
      <c r="A58" s="29" t="s">
        <v>140</v>
      </c>
      <c r="B58" s="2" t="s">
        <v>141</v>
      </c>
      <c r="C58" s="29" t="s">
        <v>733</v>
      </c>
      <c r="D58" s="46" t="s">
        <v>142</v>
      </c>
      <c r="E58" s="46" t="s">
        <v>881</v>
      </c>
      <c r="F58" s="19" t="s">
        <v>1006</v>
      </c>
      <c r="G58" s="32" t="s">
        <v>25</v>
      </c>
      <c r="H58" s="44">
        <v>220</v>
      </c>
      <c r="I58" s="34"/>
      <c r="J58" s="35"/>
      <c r="K58" s="34">
        <v>20</v>
      </c>
      <c r="M58" s="34">
        <v>0</v>
      </c>
      <c r="N58" s="34"/>
      <c r="O58" s="34">
        <v>20</v>
      </c>
      <c r="P58" s="34"/>
      <c r="Q58" s="34"/>
      <c r="R58" s="34">
        <v>15</v>
      </c>
      <c r="S58" s="34"/>
      <c r="T58" s="34"/>
      <c r="U58" s="34">
        <v>40</v>
      </c>
      <c r="V58" s="34">
        <v>20</v>
      </c>
      <c r="W58" s="37">
        <f t="shared" si="0"/>
        <v>115</v>
      </c>
      <c r="X58" s="22">
        <f t="shared" si="1"/>
        <v>25300</v>
      </c>
    </row>
    <row r="59" spans="1:24" ht="20.100000000000001" customHeight="1" x14ac:dyDescent="0.25">
      <c r="A59" s="29" t="s">
        <v>143</v>
      </c>
      <c r="B59" s="2" t="s">
        <v>141</v>
      </c>
      <c r="C59" s="29" t="s">
        <v>734</v>
      </c>
      <c r="D59" s="46" t="s">
        <v>142</v>
      </c>
      <c r="E59" s="46" t="s">
        <v>882</v>
      </c>
      <c r="F59" s="19" t="s">
        <v>1007</v>
      </c>
      <c r="G59" s="32" t="s">
        <v>25</v>
      </c>
      <c r="H59" s="44">
        <v>220</v>
      </c>
      <c r="I59" s="34"/>
      <c r="J59" s="35"/>
      <c r="K59" s="34"/>
      <c r="M59" s="34">
        <v>0</v>
      </c>
      <c r="N59" s="34"/>
      <c r="O59" s="34"/>
      <c r="P59" s="34"/>
      <c r="Q59" s="34"/>
      <c r="R59" s="34"/>
      <c r="S59" s="34"/>
      <c r="T59" s="34"/>
      <c r="U59" s="34">
        <v>20</v>
      </c>
      <c r="V59" s="34">
        <v>20</v>
      </c>
      <c r="W59" s="37">
        <f t="shared" si="0"/>
        <v>40</v>
      </c>
      <c r="X59" s="22">
        <f t="shared" si="1"/>
        <v>8800</v>
      </c>
    </row>
    <row r="60" spans="1:24" ht="20.100000000000001" customHeight="1" x14ac:dyDescent="0.25">
      <c r="A60" s="29" t="s">
        <v>144</v>
      </c>
      <c r="B60" s="2" t="s">
        <v>141</v>
      </c>
      <c r="C60" s="29" t="s">
        <v>735</v>
      </c>
      <c r="D60" s="46" t="s">
        <v>142</v>
      </c>
      <c r="E60" s="46" t="s">
        <v>883</v>
      </c>
      <c r="F60" s="19" t="s">
        <v>145</v>
      </c>
      <c r="G60" s="32" t="s">
        <v>25</v>
      </c>
      <c r="H60" s="44">
        <v>120</v>
      </c>
      <c r="I60" s="34"/>
      <c r="J60" s="35"/>
      <c r="K60" s="34">
        <v>10</v>
      </c>
      <c r="M60" s="34">
        <v>0</v>
      </c>
      <c r="N60" s="34"/>
      <c r="O60" s="34"/>
      <c r="P60" s="34"/>
      <c r="Q60" s="34"/>
      <c r="R60" s="34"/>
      <c r="S60" s="34"/>
      <c r="T60" s="34"/>
      <c r="U60" s="34">
        <v>30</v>
      </c>
      <c r="V60" s="34">
        <v>40</v>
      </c>
      <c r="W60" s="37">
        <f t="shared" si="0"/>
        <v>80</v>
      </c>
      <c r="X60" s="22">
        <f t="shared" si="1"/>
        <v>9600</v>
      </c>
    </row>
    <row r="61" spans="1:24" ht="20.100000000000001" customHeight="1" x14ac:dyDescent="0.25">
      <c r="A61" s="29" t="s">
        <v>146</v>
      </c>
      <c r="B61" s="2" t="s">
        <v>141</v>
      </c>
      <c r="C61" s="29" t="s">
        <v>736</v>
      </c>
      <c r="D61" s="46" t="s">
        <v>142</v>
      </c>
      <c r="E61" s="46" t="s">
        <v>884</v>
      </c>
      <c r="F61" s="19" t="s">
        <v>1008</v>
      </c>
      <c r="G61" s="32" t="s">
        <v>25</v>
      </c>
      <c r="H61" s="44">
        <v>200</v>
      </c>
      <c r="I61" s="34"/>
      <c r="J61" s="35">
        <v>10</v>
      </c>
      <c r="K61" s="34"/>
      <c r="L61" s="36">
        <v>20</v>
      </c>
      <c r="M61" s="34">
        <v>0</v>
      </c>
      <c r="N61" s="34"/>
      <c r="O61" s="34"/>
      <c r="P61" s="34"/>
      <c r="Q61" s="34"/>
      <c r="R61" s="34"/>
      <c r="S61" s="34"/>
      <c r="T61" s="34"/>
      <c r="U61" s="34">
        <v>20</v>
      </c>
      <c r="V61" s="34">
        <v>0</v>
      </c>
      <c r="W61" s="37">
        <f t="shared" si="0"/>
        <v>50</v>
      </c>
      <c r="X61" s="22">
        <f t="shared" si="1"/>
        <v>10000</v>
      </c>
    </row>
    <row r="62" spans="1:24" ht="20.100000000000001" customHeight="1" x14ac:dyDescent="0.25">
      <c r="A62" s="29" t="s">
        <v>147</v>
      </c>
      <c r="B62" s="2" t="s">
        <v>141</v>
      </c>
      <c r="C62" s="29" t="s">
        <v>737</v>
      </c>
      <c r="D62" s="46" t="s">
        <v>142</v>
      </c>
      <c r="E62" s="46" t="s">
        <v>885</v>
      </c>
      <c r="F62" s="19" t="s">
        <v>1060</v>
      </c>
      <c r="G62" s="32" t="s">
        <v>25</v>
      </c>
      <c r="H62" s="44">
        <v>200</v>
      </c>
      <c r="I62" s="34"/>
      <c r="J62" s="35">
        <v>10</v>
      </c>
      <c r="K62" s="34"/>
      <c r="L62" s="36">
        <v>10</v>
      </c>
      <c r="M62" s="34">
        <v>0</v>
      </c>
      <c r="N62" s="34"/>
      <c r="O62" s="34"/>
      <c r="P62" s="34"/>
      <c r="Q62" s="34"/>
      <c r="R62" s="34"/>
      <c r="S62" s="34"/>
      <c r="T62" s="34"/>
      <c r="U62" s="34">
        <v>20</v>
      </c>
      <c r="V62" s="34">
        <v>0</v>
      </c>
      <c r="W62" s="37">
        <f t="shared" si="0"/>
        <v>40</v>
      </c>
      <c r="X62" s="22">
        <f t="shared" si="1"/>
        <v>8000</v>
      </c>
    </row>
    <row r="63" spans="1:24" ht="20.100000000000001" customHeight="1" x14ac:dyDescent="0.25">
      <c r="A63" s="29" t="s">
        <v>148</v>
      </c>
      <c r="B63" s="2" t="s">
        <v>141</v>
      </c>
      <c r="C63" s="29" t="s">
        <v>738</v>
      </c>
      <c r="D63" s="46" t="s">
        <v>142</v>
      </c>
      <c r="E63" s="46" t="s">
        <v>886</v>
      </c>
      <c r="F63" s="19" t="s">
        <v>149</v>
      </c>
      <c r="G63" s="32" t="s">
        <v>25</v>
      </c>
      <c r="H63" s="44">
        <v>120</v>
      </c>
      <c r="I63" s="34"/>
      <c r="J63" s="35"/>
      <c r="K63" s="34"/>
      <c r="M63" s="34">
        <v>0</v>
      </c>
      <c r="N63" s="34"/>
      <c r="O63" s="34"/>
      <c r="P63" s="34"/>
      <c r="Q63" s="34"/>
      <c r="R63" s="34"/>
      <c r="S63" s="34"/>
      <c r="T63" s="34"/>
      <c r="U63" s="34">
        <v>30</v>
      </c>
      <c r="V63" s="34">
        <v>0</v>
      </c>
      <c r="W63" s="37">
        <f t="shared" si="0"/>
        <v>30</v>
      </c>
      <c r="X63" s="22">
        <f t="shared" si="1"/>
        <v>3600</v>
      </c>
    </row>
    <row r="64" spans="1:24" ht="20.100000000000001" customHeight="1" x14ac:dyDescent="0.25">
      <c r="A64" s="29" t="s">
        <v>150</v>
      </c>
      <c r="B64" s="2" t="s">
        <v>141</v>
      </c>
      <c r="C64" s="29" t="s">
        <v>739</v>
      </c>
      <c r="D64" s="46" t="s">
        <v>142</v>
      </c>
      <c r="E64" s="46" t="s">
        <v>887</v>
      </c>
      <c r="F64" s="19" t="s">
        <v>1009</v>
      </c>
      <c r="G64" s="32" t="s">
        <v>25</v>
      </c>
      <c r="H64" s="44">
        <v>800</v>
      </c>
      <c r="I64" s="34"/>
      <c r="J64" s="35"/>
      <c r="K64" s="34">
        <v>1</v>
      </c>
      <c r="M64" s="34">
        <v>0</v>
      </c>
      <c r="N64" s="34"/>
      <c r="O64" s="34"/>
      <c r="P64" s="34"/>
      <c r="Q64" s="34"/>
      <c r="R64" s="34"/>
      <c r="S64" s="34"/>
      <c r="T64" s="34"/>
      <c r="U64" s="34"/>
      <c r="V64" s="34">
        <v>10</v>
      </c>
      <c r="W64" s="37">
        <f t="shared" si="0"/>
        <v>11</v>
      </c>
      <c r="X64" s="22">
        <f t="shared" si="1"/>
        <v>8800</v>
      </c>
    </row>
    <row r="65" spans="1:24" ht="20.100000000000001" customHeight="1" x14ac:dyDescent="0.25">
      <c r="A65" s="29" t="s">
        <v>151</v>
      </c>
      <c r="B65" s="2" t="s">
        <v>141</v>
      </c>
      <c r="C65" s="29" t="s">
        <v>740</v>
      </c>
      <c r="D65" s="46" t="s">
        <v>142</v>
      </c>
      <c r="E65" s="46" t="s">
        <v>888</v>
      </c>
      <c r="F65" s="19" t="s">
        <v>1059</v>
      </c>
      <c r="G65" s="32" t="s">
        <v>25</v>
      </c>
      <c r="H65" s="44">
        <v>460</v>
      </c>
      <c r="I65" s="34"/>
      <c r="J65" s="35"/>
      <c r="K65" s="34">
        <v>2</v>
      </c>
      <c r="M65" s="34">
        <v>0</v>
      </c>
      <c r="N65" s="34">
        <v>10</v>
      </c>
      <c r="O65" s="34"/>
      <c r="P65" s="34"/>
      <c r="Q65" s="34"/>
      <c r="R65" s="34"/>
      <c r="S65" s="34"/>
      <c r="T65" s="34"/>
      <c r="U65" s="34"/>
      <c r="V65" s="34">
        <v>0</v>
      </c>
      <c r="W65" s="37">
        <f t="shared" ref="W65:W119" si="2">SUM(I65:V65)</f>
        <v>12</v>
      </c>
      <c r="X65" s="22">
        <f t="shared" si="1"/>
        <v>5520</v>
      </c>
    </row>
    <row r="66" spans="1:24" ht="20.100000000000001" customHeight="1" x14ac:dyDescent="0.25">
      <c r="A66" s="29" t="s">
        <v>152</v>
      </c>
      <c r="B66" s="2"/>
      <c r="C66" s="29" t="s">
        <v>741</v>
      </c>
      <c r="D66" s="46" t="s">
        <v>142</v>
      </c>
      <c r="E66" s="47" t="s">
        <v>889</v>
      </c>
      <c r="F66" s="19" t="s">
        <v>1010</v>
      </c>
      <c r="G66" s="32" t="s">
        <v>25</v>
      </c>
      <c r="H66" s="44">
        <v>700</v>
      </c>
      <c r="I66" s="34"/>
      <c r="J66" s="35"/>
      <c r="K66" s="34"/>
      <c r="M66" s="34">
        <v>0</v>
      </c>
      <c r="N66" s="34">
        <v>10</v>
      </c>
      <c r="O66" s="34"/>
      <c r="P66" s="34"/>
      <c r="Q66" s="34"/>
      <c r="R66" s="34"/>
      <c r="S66" s="34"/>
      <c r="T66" s="34"/>
      <c r="U66" s="34"/>
      <c r="V66" s="34">
        <v>0</v>
      </c>
      <c r="W66" s="37">
        <f t="shared" si="2"/>
        <v>10</v>
      </c>
      <c r="X66" s="22">
        <f t="shared" ref="X66:X129" si="3">H66*W66</f>
        <v>7000</v>
      </c>
    </row>
    <row r="67" spans="1:24" ht="20.100000000000001" customHeight="1" x14ac:dyDescent="0.25">
      <c r="A67" s="29" t="s">
        <v>153</v>
      </c>
      <c r="B67" s="2" t="s">
        <v>141</v>
      </c>
      <c r="C67" s="29" t="s">
        <v>742</v>
      </c>
      <c r="D67" s="46" t="s">
        <v>142</v>
      </c>
      <c r="E67" s="46" t="s">
        <v>890</v>
      </c>
      <c r="F67" s="19" t="s">
        <v>1058</v>
      </c>
      <c r="G67" s="32" t="s">
        <v>25</v>
      </c>
      <c r="H67" s="44">
        <v>5000</v>
      </c>
      <c r="I67" s="34"/>
      <c r="J67" s="35"/>
      <c r="K67" s="34">
        <v>1</v>
      </c>
      <c r="M67" s="34">
        <v>0</v>
      </c>
      <c r="N67" s="34"/>
      <c r="O67" s="34"/>
      <c r="P67" s="34"/>
      <c r="Q67" s="34"/>
      <c r="R67" s="34"/>
      <c r="S67" s="34"/>
      <c r="T67" s="34"/>
      <c r="U67" s="34"/>
      <c r="V67" s="34">
        <v>0</v>
      </c>
      <c r="W67" s="37">
        <f t="shared" si="2"/>
        <v>1</v>
      </c>
      <c r="X67" s="22">
        <f t="shared" si="3"/>
        <v>5000</v>
      </c>
    </row>
    <row r="68" spans="1:24" ht="20.100000000000001" customHeight="1" x14ac:dyDescent="0.25">
      <c r="A68" s="29" t="s">
        <v>154</v>
      </c>
      <c r="B68" s="2" t="s">
        <v>141</v>
      </c>
      <c r="C68" s="29" t="s">
        <v>743</v>
      </c>
      <c r="D68" s="46" t="s">
        <v>142</v>
      </c>
      <c r="E68" s="46" t="s">
        <v>891</v>
      </c>
      <c r="F68" s="19" t="s">
        <v>1057</v>
      </c>
      <c r="G68" s="32" t="s">
        <v>25</v>
      </c>
      <c r="H68" s="44">
        <v>5300</v>
      </c>
      <c r="I68" s="34"/>
      <c r="J68" s="35"/>
      <c r="K68" s="34">
        <v>1</v>
      </c>
      <c r="M68" s="34">
        <v>0</v>
      </c>
      <c r="N68" s="34"/>
      <c r="O68" s="34"/>
      <c r="P68" s="34"/>
      <c r="Q68" s="34"/>
      <c r="R68" s="34"/>
      <c r="S68" s="34"/>
      <c r="T68" s="34"/>
      <c r="U68" s="34"/>
      <c r="V68" s="34">
        <v>0</v>
      </c>
      <c r="W68" s="37">
        <f t="shared" si="2"/>
        <v>1</v>
      </c>
      <c r="X68" s="22">
        <f t="shared" si="3"/>
        <v>5300</v>
      </c>
    </row>
    <row r="69" spans="1:24" ht="20.100000000000001" customHeight="1" x14ac:dyDescent="0.25">
      <c r="A69" s="29" t="s">
        <v>155</v>
      </c>
      <c r="B69" s="2" t="s">
        <v>141</v>
      </c>
      <c r="C69" s="29" t="s">
        <v>744</v>
      </c>
      <c r="D69" s="46" t="s">
        <v>142</v>
      </c>
      <c r="E69" s="46" t="s">
        <v>892</v>
      </c>
      <c r="F69" s="19" t="s">
        <v>1055</v>
      </c>
      <c r="G69" s="32" t="s">
        <v>25</v>
      </c>
      <c r="H69" s="44">
        <v>5000</v>
      </c>
      <c r="I69" s="34"/>
      <c r="J69" s="35"/>
      <c r="K69" s="34"/>
      <c r="M69" s="34">
        <v>0</v>
      </c>
      <c r="N69" s="34"/>
      <c r="O69" s="34"/>
      <c r="P69" s="34"/>
      <c r="Q69" s="34"/>
      <c r="R69" s="34"/>
      <c r="S69" s="34"/>
      <c r="T69" s="34"/>
      <c r="U69" s="34"/>
      <c r="V69" s="34">
        <v>15</v>
      </c>
      <c r="W69" s="37">
        <f t="shared" si="2"/>
        <v>15</v>
      </c>
      <c r="X69" s="22">
        <f t="shared" si="3"/>
        <v>75000</v>
      </c>
    </row>
    <row r="70" spans="1:24" ht="20.100000000000001" customHeight="1" x14ac:dyDescent="0.25">
      <c r="A70" s="29" t="s">
        <v>156</v>
      </c>
      <c r="B70" s="2" t="s">
        <v>141</v>
      </c>
      <c r="C70" s="29" t="s">
        <v>745</v>
      </c>
      <c r="D70" s="46" t="s">
        <v>142</v>
      </c>
      <c r="E70" s="46" t="s">
        <v>893</v>
      </c>
      <c r="F70" s="19" t="s">
        <v>1056</v>
      </c>
      <c r="G70" s="32" t="s">
        <v>25</v>
      </c>
      <c r="H70" s="44">
        <v>5300</v>
      </c>
      <c r="I70" s="34"/>
      <c r="J70" s="35"/>
      <c r="K70" s="34"/>
      <c r="M70" s="34">
        <v>0</v>
      </c>
      <c r="N70" s="34"/>
      <c r="O70" s="34"/>
      <c r="P70" s="34"/>
      <c r="Q70" s="34"/>
      <c r="R70" s="34"/>
      <c r="S70" s="34"/>
      <c r="T70" s="34"/>
      <c r="U70" s="34"/>
      <c r="V70" s="34">
        <v>5</v>
      </c>
      <c r="W70" s="37">
        <f t="shared" si="2"/>
        <v>5</v>
      </c>
      <c r="X70" s="22">
        <f t="shared" si="3"/>
        <v>26500</v>
      </c>
    </row>
    <row r="71" spans="1:24" ht="20.100000000000001" customHeight="1" x14ac:dyDescent="0.25">
      <c r="A71" s="29" t="s">
        <v>157</v>
      </c>
      <c r="B71" s="2" t="s">
        <v>141</v>
      </c>
      <c r="C71" s="29" t="s">
        <v>746</v>
      </c>
      <c r="D71" s="46" t="s">
        <v>142</v>
      </c>
      <c r="E71" s="46" t="s">
        <v>894</v>
      </c>
      <c r="F71" s="19" t="s">
        <v>1016</v>
      </c>
      <c r="G71" s="32" t="s">
        <v>25</v>
      </c>
      <c r="H71" s="44">
        <v>5000</v>
      </c>
      <c r="I71" s="34"/>
      <c r="J71" s="35"/>
      <c r="K71" s="34"/>
      <c r="M71" s="34">
        <v>0</v>
      </c>
      <c r="N71" s="34"/>
      <c r="O71" s="34"/>
      <c r="P71" s="34"/>
      <c r="Q71" s="34"/>
      <c r="R71" s="34"/>
      <c r="S71" s="34"/>
      <c r="T71" s="34"/>
      <c r="U71" s="34"/>
      <c r="V71" s="34">
        <v>20</v>
      </c>
      <c r="W71" s="37">
        <f>SUM(I71:V71)</f>
        <v>20</v>
      </c>
      <c r="X71" s="22">
        <f t="shared" si="3"/>
        <v>100000</v>
      </c>
    </row>
    <row r="72" spans="1:24" ht="20.100000000000001" customHeight="1" x14ac:dyDescent="0.25">
      <c r="A72" s="29" t="s">
        <v>158</v>
      </c>
      <c r="B72" s="2" t="s">
        <v>141</v>
      </c>
      <c r="C72" s="29" t="s">
        <v>747</v>
      </c>
      <c r="D72" s="46" t="s">
        <v>142</v>
      </c>
      <c r="E72" s="46" t="s">
        <v>895</v>
      </c>
      <c r="F72" s="19" t="s">
        <v>1011</v>
      </c>
      <c r="G72" s="32" t="s">
        <v>25</v>
      </c>
      <c r="H72" s="44">
        <v>250</v>
      </c>
      <c r="I72" s="34"/>
      <c r="J72" s="35"/>
      <c r="K72" s="34"/>
      <c r="M72" s="34">
        <v>0</v>
      </c>
      <c r="N72" s="34">
        <v>50</v>
      </c>
      <c r="O72" s="34"/>
      <c r="P72" s="34"/>
      <c r="Q72" s="34"/>
      <c r="R72" s="34"/>
      <c r="S72" s="34"/>
      <c r="T72" s="34"/>
      <c r="U72" s="34"/>
      <c r="V72" s="34">
        <v>20</v>
      </c>
      <c r="W72" s="37">
        <f>SUM(I72:V72)</f>
        <v>70</v>
      </c>
      <c r="X72" s="22">
        <f t="shared" si="3"/>
        <v>17500</v>
      </c>
    </row>
    <row r="73" spans="1:24" ht="20.100000000000001" customHeight="1" x14ac:dyDescent="0.25">
      <c r="A73" s="29" t="s">
        <v>163</v>
      </c>
      <c r="B73" s="2" t="s">
        <v>164</v>
      </c>
      <c r="C73" s="29" t="s">
        <v>748</v>
      </c>
      <c r="D73" s="50" t="s">
        <v>896</v>
      </c>
      <c r="E73" s="48" t="s">
        <v>897</v>
      </c>
      <c r="F73" s="19" t="s">
        <v>1016</v>
      </c>
      <c r="G73" s="32" t="s">
        <v>25</v>
      </c>
      <c r="H73" s="44">
        <v>160</v>
      </c>
      <c r="I73" s="34"/>
      <c r="J73" s="35"/>
      <c r="K73" s="34"/>
      <c r="M73" s="34">
        <v>20</v>
      </c>
      <c r="N73" s="34"/>
      <c r="O73" s="34">
        <v>10</v>
      </c>
      <c r="P73" s="34"/>
      <c r="Q73" s="34">
        <v>1</v>
      </c>
      <c r="R73" s="34"/>
      <c r="S73" s="34">
        <v>30</v>
      </c>
      <c r="T73" s="34"/>
      <c r="U73" s="34"/>
      <c r="V73" s="34">
        <v>50</v>
      </c>
      <c r="W73" s="37">
        <f t="shared" si="2"/>
        <v>111</v>
      </c>
      <c r="X73" s="22">
        <f t="shared" si="3"/>
        <v>17760</v>
      </c>
    </row>
    <row r="74" spans="1:24" ht="20.100000000000001" customHeight="1" x14ac:dyDescent="0.25">
      <c r="A74" s="29" t="s">
        <v>165</v>
      </c>
      <c r="B74" s="2" t="s">
        <v>164</v>
      </c>
      <c r="C74" s="29" t="s">
        <v>749</v>
      </c>
      <c r="D74" s="50" t="s">
        <v>896</v>
      </c>
      <c r="E74" s="48" t="s">
        <v>898</v>
      </c>
      <c r="F74" s="19" t="s">
        <v>1012</v>
      </c>
      <c r="G74" s="32" t="s">
        <v>25</v>
      </c>
      <c r="H74" s="44">
        <v>150</v>
      </c>
      <c r="I74" s="34"/>
      <c r="J74" s="35"/>
      <c r="K74" s="34"/>
      <c r="M74" s="34">
        <v>0</v>
      </c>
      <c r="N74" s="34"/>
      <c r="O74" s="34"/>
      <c r="P74" s="34"/>
      <c r="Q74" s="34">
        <v>1</v>
      </c>
      <c r="R74" s="34"/>
      <c r="S74" s="34">
        <v>20</v>
      </c>
      <c r="T74" s="34"/>
      <c r="U74" s="34"/>
      <c r="V74" s="34">
        <v>50</v>
      </c>
      <c r="W74" s="37">
        <f t="shared" si="2"/>
        <v>71</v>
      </c>
      <c r="X74" s="22">
        <f t="shared" si="3"/>
        <v>10650</v>
      </c>
    </row>
    <row r="75" spans="1:24" ht="20.100000000000001" customHeight="1" x14ac:dyDescent="0.25">
      <c r="A75" s="29" t="s">
        <v>166</v>
      </c>
      <c r="B75" s="2" t="s">
        <v>164</v>
      </c>
      <c r="C75" s="29" t="s">
        <v>750</v>
      </c>
      <c r="D75" s="50" t="s">
        <v>896</v>
      </c>
      <c r="E75" s="46" t="s">
        <v>899</v>
      </c>
      <c r="F75" s="19" t="s">
        <v>1013</v>
      </c>
      <c r="G75" s="32" t="s">
        <v>25</v>
      </c>
      <c r="H75" s="44">
        <v>180</v>
      </c>
      <c r="I75" s="34"/>
      <c r="J75" s="35"/>
      <c r="K75" s="34"/>
      <c r="M75" s="34">
        <v>0</v>
      </c>
      <c r="N75" s="34"/>
      <c r="O75" s="34"/>
      <c r="P75" s="34"/>
      <c r="Q75" s="34">
        <v>1</v>
      </c>
      <c r="R75" s="34"/>
      <c r="S75" s="34"/>
      <c r="T75" s="34"/>
      <c r="U75" s="34"/>
      <c r="V75" s="34">
        <v>50</v>
      </c>
      <c r="W75" s="37">
        <f t="shared" si="2"/>
        <v>51</v>
      </c>
      <c r="X75" s="22">
        <f t="shared" si="3"/>
        <v>9180</v>
      </c>
    </row>
    <row r="76" spans="1:24" ht="20.100000000000001" customHeight="1" x14ac:dyDescent="0.25">
      <c r="A76" s="29" t="s">
        <v>167</v>
      </c>
      <c r="B76" s="2" t="s">
        <v>164</v>
      </c>
      <c r="C76" s="29" t="s">
        <v>751</v>
      </c>
      <c r="D76" s="50" t="s">
        <v>896</v>
      </c>
      <c r="E76" s="46" t="s">
        <v>899</v>
      </c>
      <c r="F76" s="19" t="s">
        <v>1014</v>
      </c>
      <c r="G76" s="32" t="s">
        <v>25</v>
      </c>
      <c r="H76" s="44">
        <v>225</v>
      </c>
      <c r="I76" s="34"/>
      <c r="J76" s="35"/>
      <c r="K76" s="34"/>
      <c r="M76" s="34">
        <v>0</v>
      </c>
      <c r="N76" s="34"/>
      <c r="O76" s="34"/>
      <c r="P76" s="34"/>
      <c r="Q76" s="34">
        <v>1</v>
      </c>
      <c r="R76" s="34"/>
      <c r="S76" s="34"/>
      <c r="T76" s="34"/>
      <c r="U76" s="34"/>
      <c r="V76" s="34">
        <v>50</v>
      </c>
      <c r="W76" s="37">
        <f t="shared" si="2"/>
        <v>51</v>
      </c>
      <c r="X76" s="22">
        <f t="shared" si="3"/>
        <v>11475</v>
      </c>
    </row>
    <row r="77" spans="1:24" ht="20.100000000000001" customHeight="1" x14ac:dyDescent="0.25">
      <c r="A77" s="29" t="s">
        <v>168</v>
      </c>
      <c r="B77" s="2" t="s">
        <v>164</v>
      </c>
      <c r="C77" s="29" t="s">
        <v>752</v>
      </c>
      <c r="D77" s="50" t="s">
        <v>896</v>
      </c>
      <c r="E77" s="46" t="s">
        <v>900</v>
      </c>
      <c r="F77" s="19" t="s">
        <v>1015</v>
      </c>
      <c r="G77" s="32" t="s">
        <v>25</v>
      </c>
      <c r="H77" s="44">
        <v>165</v>
      </c>
      <c r="I77" s="34"/>
      <c r="J77" s="35"/>
      <c r="K77" s="34"/>
      <c r="M77" s="34">
        <v>0</v>
      </c>
      <c r="N77" s="34"/>
      <c r="O77" s="34"/>
      <c r="P77" s="34"/>
      <c r="Q77" s="34"/>
      <c r="R77" s="34"/>
      <c r="S77" s="34"/>
      <c r="T77" s="34"/>
      <c r="U77" s="34"/>
      <c r="V77" s="34">
        <v>50</v>
      </c>
      <c r="W77" s="37">
        <f t="shared" si="2"/>
        <v>50</v>
      </c>
      <c r="X77" s="22">
        <f t="shared" si="3"/>
        <v>8250</v>
      </c>
    </row>
    <row r="78" spans="1:24" ht="20.100000000000001" customHeight="1" x14ac:dyDescent="0.25">
      <c r="A78" s="29" t="s">
        <v>169</v>
      </c>
      <c r="B78" s="2" t="s">
        <v>164</v>
      </c>
      <c r="C78" s="29" t="s">
        <v>753</v>
      </c>
      <c r="D78" s="50" t="s">
        <v>896</v>
      </c>
      <c r="E78" s="46" t="s">
        <v>901</v>
      </c>
      <c r="F78" s="19" t="s">
        <v>1054</v>
      </c>
      <c r="G78" s="32" t="s">
        <v>25</v>
      </c>
      <c r="H78" s="44">
        <v>300</v>
      </c>
      <c r="I78" s="34"/>
      <c r="J78" s="35"/>
      <c r="K78" s="34"/>
      <c r="M78" s="34">
        <v>0</v>
      </c>
      <c r="N78" s="34"/>
      <c r="O78" s="34"/>
      <c r="P78" s="34"/>
      <c r="Q78" s="34"/>
      <c r="R78" s="34"/>
      <c r="S78" s="34"/>
      <c r="T78" s="34"/>
      <c r="U78" s="34"/>
      <c r="V78" s="34">
        <v>50</v>
      </c>
      <c r="W78" s="37">
        <f t="shared" si="2"/>
        <v>50</v>
      </c>
      <c r="X78" s="22">
        <f t="shared" si="3"/>
        <v>15000</v>
      </c>
    </row>
    <row r="79" spans="1:24" ht="20.100000000000001" customHeight="1" x14ac:dyDescent="0.25">
      <c r="A79" s="29" t="s">
        <v>170</v>
      </c>
      <c r="B79" s="2" t="s">
        <v>164</v>
      </c>
      <c r="C79" s="29" t="s">
        <v>754</v>
      </c>
      <c r="D79" s="50" t="s">
        <v>896</v>
      </c>
      <c r="E79" s="46" t="s">
        <v>902</v>
      </c>
      <c r="F79" s="19" t="s">
        <v>1017</v>
      </c>
      <c r="G79" s="32" t="s">
        <v>25</v>
      </c>
      <c r="H79" s="44">
        <v>400</v>
      </c>
      <c r="I79" s="34"/>
      <c r="J79" s="35"/>
      <c r="K79" s="34"/>
      <c r="M79" s="34">
        <v>0</v>
      </c>
      <c r="N79" s="34"/>
      <c r="O79" s="34"/>
      <c r="P79" s="34"/>
      <c r="Q79" s="34"/>
      <c r="R79" s="34"/>
      <c r="S79" s="34"/>
      <c r="T79" s="34"/>
      <c r="U79" s="34"/>
      <c r="V79" s="34">
        <v>30</v>
      </c>
      <c r="W79" s="37">
        <f t="shared" si="2"/>
        <v>30</v>
      </c>
      <c r="X79" s="22">
        <f t="shared" si="3"/>
        <v>12000</v>
      </c>
    </row>
    <row r="80" spans="1:24" ht="20.100000000000001" customHeight="1" x14ac:dyDescent="0.25">
      <c r="A80" s="29" t="s">
        <v>171</v>
      </c>
      <c r="B80" s="2" t="s">
        <v>164</v>
      </c>
      <c r="C80" s="29" t="s">
        <v>755</v>
      </c>
      <c r="D80" s="50" t="s">
        <v>896</v>
      </c>
      <c r="E80" s="48" t="s">
        <v>903</v>
      </c>
      <c r="F80" s="19" t="s">
        <v>1018</v>
      </c>
      <c r="G80" s="32" t="s">
        <v>25</v>
      </c>
      <c r="H80" s="44">
        <v>115</v>
      </c>
      <c r="I80" s="34"/>
      <c r="J80" s="35"/>
      <c r="K80" s="34"/>
      <c r="M80" s="34">
        <v>0</v>
      </c>
      <c r="N80" s="34"/>
      <c r="O80" s="34">
        <v>10</v>
      </c>
      <c r="P80" s="34"/>
      <c r="Q80" s="34"/>
      <c r="R80" s="34"/>
      <c r="S80" s="34">
        <v>6</v>
      </c>
      <c r="T80" s="34"/>
      <c r="U80" s="34"/>
      <c r="V80" s="34">
        <v>50</v>
      </c>
      <c r="W80" s="37">
        <f t="shared" si="2"/>
        <v>66</v>
      </c>
      <c r="X80" s="22">
        <f t="shared" si="3"/>
        <v>7590</v>
      </c>
    </row>
    <row r="81" spans="1:24" ht="20.100000000000001" customHeight="1" x14ac:dyDescent="0.25">
      <c r="A81" s="29" t="s">
        <v>172</v>
      </c>
      <c r="B81" s="2" t="s">
        <v>164</v>
      </c>
      <c r="C81" s="29" t="s">
        <v>756</v>
      </c>
      <c r="D81" s="50" t="s">
        <v>896</v>
      </c>
      <c r="E81" s="46" t="s">
        <v>904</v>
      </c>
      <c r="F81" s="19" t="s">
        <v>1019</v>
      </c>
      <c r="G81" s="32" t="s">
        <v>25</v>
      </c>
      <c r="H81" s="44">
        <v>380</v>
      </c>
      <c r="I81" s="34"/>
      <c r="J81" s="35"/>
      <c r="K81" s="34"/>
      <c r="M81" s="34">
        <v>0</v>
      </c>
      <c r="N81" s="34"/>
      <c r="O81" s="34"/>
      <c r="P81" s="34"/>
      <c r="Q81" s="34"/>
      <c r="R81" s="34"/>
      <c r="S81" s="34"/>
      <c r="T81" s="34"/>
      <c r="U81" s="34"/>
      <c r="V81" s="34">
        <v>50</v>
      </c>
      <c r="W81" s="37">
        <f t="shared" si="2"/>
        <v>50</v>
      </c>
      <c r="X81" s="22">
        <f t="shared" si="3"/>
        <v>19000</v>
      </c>
    </row>
    <row r="82" spans="1:24" ht="20.100000000000001" customHeight="1" x14ac:dyDescent="0.25">
      <c r="A82" s="29" t="s">
        <v>173</v>
      </c>
      <c r="B82" s="2" t="s">
        <v>164</v>
      </c>
      <c r="C82" s="29" t="s">
        <v>757</v>
      </c>
      <c r="D82" s="50" t="s">
        <v>896</v>
      </c>
      <c r="E82" s="48" t="s">
        <v>905</v>
      </c>
      <c r="F82" s="19" t="s">
        <v>1020</v>
      </c>
      <c r="G82" s="32" t="s">
        <v>25</v>
      </c>
      <c r="H82" s="44">
        <v>400</v>
      </c>
      <c r="I82" s="34"/>
      <c r="J82" s="35"/>
      <c r="K82" s="34"/>
      <c r="M82" s="34">
        <v>10</v>
      </c>
      <c r="N82" s="34"/>
      <c r="O82" s="34">
        <v>5</v>
      </c>
      <c r="P82" s="34"/>
      <c r="Q82" s="34"/>
      <c r="R82" s="34"/>
      <c r="S82" s="34">
        <v>14</v>
      </c>
      <c r="T82" s="34"/>
      <c r="U82" s="34"/>
      <c r="V82" s="34">
        <v>50</v>
      </c>
      <c r="W82" s="37">
        <f t="shared" si="2"/>
        <v>79</v>
      </c>
      <c r="X82" s="22">
        <f t="shared" si="3"/>
        <v>31600</v>
      </c>
    </row>
    <row r="83" spans="1:24" ht="20.100000000000001" customHeight="1" x14ac:dyDescent="0.25">
      <c r="A83" s="29" t="s">
        <v>174</v>
      </c>
      <c r="B83" s="2" t="s">
        <v>164</v>
      </c>
      <c r="C83" s="29" t="s">
        <v>758</v>
      </c>
      <c r="D83" s="50" t="s">
        <v>896</v>
      </c>
      <c r="E83" s="46" t="s">
        <v>906</v>
      </c>
      <c r="F83" s="19" t="s">
        <v>1021</v>
      </c>
      <c r="G83" s="32" t="s">
        <v>25</v>
      </c>
      <c r="H83" s="44">
        <v>400</v>
      </c>
      <c r="I83" s="34"/>
      <c r="J83" s="35"/>
      <c r="K83" s="34"/>
      <c r="M83" s="34">
        <v>0</v>
      </c>
      <c r="N83" s="34"/>
      <c r="O83" s="34"/>
      <c r="P83" s="34"/>
      <c r="Q83" s="34"/>
      <c r="R83" s="34"/>
      <c r="S83" s="34"/>
      <c r="T83" s="34"/>
      <c r="U83" s="34"/>
      <c r="V83" s="34">
        <v>8</v>
      </c>
      <c r="W83" s="37">
        <f t="shared" si="2"/>
        <v>8</v>
      </c>
      <c r="X83" s="22">
        <f t="shared" si="3"/>
        <v>3200</v>
      </c>
    </row>
    <row r="84" spans="1:24" ht="20.100000000000001" customHeight="1" x14ac:dyDescent="0.25">
      <c r="A84" s="29" t="s">
        <v>175</v>
      </c>
      <c r="B84" s="2" t="s">
        <v>176</v>
      </c>
      <c r="C84" s="29" t="s">
        <v>759</v>
      </c>
      <c r="D84" s="46" t="s">
        <v>907</v>
      </c>
      <c r="E84" s="46" t="s">
        <v>908</v>
      </c>
      <c r="F84" s="19" t="s">
        <v>1053</v>
      </c>
      <c r="G84" s="32" t="s">
        <v>25</v>
      </c>
      <c r="H84" s="44">
        <v>15</v>
      </c>
      <c r="I84" s="34"/>
      <c r="J84" s="35"/>
      <c r="K84" s="34"/>
      <c r="L84" s="36">
        <v>500</v>
      </c>
      <c r="M84" s="34">
        <v>0</v>
      </c>
      <c r="N84" s="34"/>
      <c r="O84" s="34"/>
      <c r="P84" s="34"/>
      <c r="Q84" s="34"/>
      <c r="R84" s="34"/>
      <c r="S84" s="34"/>
      <c r="T84" s="34"/>
      <c r="U84" s="34"/>
      <c r="V84" s="34">
        <v>0</v>
      </c>
      <c r="W84" s="37">
        <f t="shared" si="2"/>
        <v>500</v>
      </c>
      <c r="X84" s="22">
        <f t="shared" si="3"/>
        <v>7500</v>
      </c>
    </row>
    <row r="85" spans="1:24" customFormat="1" ht="20.100000000000001" hidden="1" customHeight="1" x14ac:dyDescent="0.25">
      <c r="A85" s="2" t="s">
        <v>177</v>
      </c>
      <c r="B85" s="2"/>
      <c r="C85" s="2" t="s">
        <v>760</v>
      </c>
      <c r="D85" s="15" t="s">
        <v>907</v>
      </c>
      <c r="E85" s="15" t="s">
        <v>909</v>
      </c>
      <c r="F85" s="3" t="s">
        <v>178</v>
      </c>
      <c r="G85" s="4" t="s">
        <v>25</v>
      </c>
      <c r="H85" s="4">
        <v>5700</v>
      </c>
      <c r="I85" s="5"/>
      <c r="J85" s="6"/>
      <c r="K85" s="5"/>
      <c r="L85" s="7"/>
      <c r="M85" s="5">
        <v>0</v>
      </c>
      <c r="N85" s="5"/>
      <c r="O85" s="5"/>
      <c r="P85" s="5"/>
      <c r="Q85" s="5"/>
      <c r="R85" s="5"/>
      <c r="S85" s="5"/>
      <c r="T85" s="5"/>
      <c r="U85" s="5"/>
      <c r="V85" s="9">
        <v>0</v>
      </c>
      <c r="W85" s="12">
        <f>SUM(I85:V85)</f>
        <v>0</v>
      </c>
      <c r="X85" s="13">
        <f t="shared" si="3"/>
        <v>0</v>
      </c>
    </row>
    <row r="86" spans="1:24" ht="20.100000000000001" customHeight="1" x14ac:dyDescent="0.25">
      <c r="A86" s="29" t="s">
        <v>179</v>
      </c>
      <c r="B86" s="2" t="s">
        <v>180</v>
      </c>
      <c r="C86" s="29" t="s">
        <v>180</v>
      </c>
      <c r="D86" s="46" t="s">
        <v>181</v>
      </c>
      <c r="E86" s="48" t="s">
        <v>181</v>
      </c>
      <c r="F86" s="19" t="s">
        <v>182</v>
      </c>
      <c r="G86" s="32" t="s">
        <v>25</v>
      </c>
      <c r="H86" s="44">
        <v>10.5</v>
      </c>
      <c r="I86" s="34"/>
      <c r="J86" s="35"/>
      <c r="K86" s="34">
        <v>100</v>
      </c>
      <c r="M86" s="34">
        <v>0</v>
      </c>
      <c r="N86" s="34"/>
      <c r="O86" s="34"/>
      <c r="P86" s="34"/>
      <c r="Q86" s="34">
        <v>50</v>
      </c>
      <c r="R86" s="34"/>
      <c r="S86" s="34">
        <v>20</v>
      </c>
      <c r="T86" s="34"/>
      <c r="U86" s="34">
        <v>100</v>
      </c>
      <c r="V86" s="34">
        <v>500</v>
      </c>
      <c r="W86" s="37">
        <f t="shared" si="2"/>
        <v>770</v>
      </c>
      <c r="X86" s="22">
        <f t="shared" si="3"/>
        <v>8085</v>
      </c>
    </row>
    <row r="87" spans="1:24" ht="20.100000000000001" customHeight="1" x14ac:dyDescent="0.25">
      <c r="A87" s="29" t="s">
        <v>183</v>
      </c>
      <c r="B87" s="2" t="s">
        <v>184</v>
      </c>
      <c r="C87" s="29" t="s">
        <v>184</v>
      </c>
      <c r="D87" s="46" t="s">
        <v>910</v>
      </c>
      <c r="E87" s="48" t="s">
        <v>910</v>
      </c>
      <c r="F87" s="19" t="s">
        <v>185</v>
      </c>
      <c r="G87" s="32" t="s">
        <v>25</v>
      </c>
      <c r="H87" s="44">
        <v>13</v>
      </c>
      <c r="I87" s="34"/>
      <c r="J87" s="35"/>
      <c r="K87" s="34"/>
      <c r="M87" s="34">
        <v>40</v>
      </c>
      <c r="N87" s="34">
        <v>200</v>
      </c>
      <c r="O87" s="34"/>
      <c r="P87" s="34"/>
      <c r="Q87" s="34">
        <v>50</v>
      </c>
      <c r="R87" s="34"/>
      <c r="S87" s="34">
        <v>30</v>
      </c>
      <c r="T87" s="34"/>
      <c r="U87" s="34">
        <v>100</v>
      </c>
      <c r="V87" s="34">
        <v>500</v>
      </c>
      <c r="W87" s="37">
        <f t="shared" si="2"/>
        <v>920</v>
      </c>
      <c r="X87" s="22">
        <f t="shared" si="3"/>
        <v>11960</v>
      </c>
    </row>
    <row r="88" spans="1:24" ht="20.100000000000001" customHeight="1" x14ac:dyDescent="0.25">
      <c r="A88" s="29" t="s">
        <v>186</v>
      </c>
      <c r="B88" s="2" t="s">
        <v>187</v>
      </c>
      <c r="C88" s="29" t="s">
        <v>187</v>
      </c>
      <c r="D88" s="46" t="s">
        <v>188</v>
      </c>
      <c r="E88" s="48" t="s">
        <v>188</v>
      </c>
      <c r="F88" s="19" t="s">
        <v>189</v>
      </c>
      <c r="G88" s="32" t="s">
        <v>25</v>
      </c>
      <c r="H88" s="44">
        <v>13.5</v>
      </c>
      <c r="I88" s="34"/>
      <c r="J88" s="35">
        <v>200</v>
      </c>
      <c r="K88" s="34"/>
      <c r="M88" s="34">
        <v>40</v>
      </c>
      <c r="N88" s="34">
        <v>100</v>
      </c>
      <c r="O88" s="34">
        <v>100</v>
      </c>
      <c r="P88" s="34">
        <v>50</v>
      </c>
      <c r="Q88" s="34">
        <v>100</v>
      </c>
      <c r="R88" s="34">
        <v>100</v>
      </c>
      <c r="S88" s="34">
        <v>30</v>
      </c>
      <c r="T88" s="34"/>
      <c r="U88" s="34">
        <v>100</v>
      </c>
      <c r="V88" s="34">
        <v>500</v>
      </c>
      <c r="W88" s="37">
        <f t="shared" si="2"/>
        <v>1320</v>
      </c>
      <c r="X88" s="22">
        <f t="shared" si="3"/>
        <v>17820</v>
      </c>
    </row>
    <row r="89" spans="1:24" ht="20.100000000000001" customHeight="1" x14ac:dyDescent="0.25">
      <c r="A89" s="29" t="s">
        <v>190</v>
      </c>
      <c r="B89" s="2" t="s">
        <v>191</v>
      </c>
      <c r="C89" s="29" t="s">
        <v>191</v>
      </c>
      <c r="D89" s="46" t="s">
        <v>192</v>
      </c>
      <c r="E89" s="48" t="s">
        <v>192</v>
      </c>
      <c r="F89" s="19" t="s">
        <v>193</v>
      </c>
      <c r="G89" s="32" t="s">
        <v>25</v>
      </c>
      <c r="H89" s="44">
        <v>14.5</v>
      </c>
      <c r="I89" s="34"/>
      <c r="J89" s="35">
        <v>300</v>
      </c>
      <c r="K89" s="34"/>
      <c r="M89" s="34">
        <v>40</v>
      </c>
      <c r="N89" s="34"/>
      <c r="O89" s="34"/>
      <c r="P89" s="34"/>
      <c r="Q89" s="34">
        <v>100</v>
      </c>
      <c r="R89" s="34"/>
      <c r="S89" s="34">
        <v>50</v>
      </c>
      <c r="T89" s="34"/>
      <c r="U89" s="34">
        <v>100</v>
      </c>
      <c r="V89" s="34">
        <v>1500</v>
      </c>
      <c r="W89" s="37">
        <f t="shared" si="2"/>
        <v>2090</v>
      </c>
      <c r="X89" s="22">
        <f t="shared" si="3"/>
        <v>30305</v>
      </c>
    </row>
    <row r="90" spans="1:24" ht="20.100000000000001" customHeight="1" x14ac:dyDescent="0.25">
      <c r="A90" s="29" t="s">
        <v>194</v>
      </c>
      <c r="B90" s="2" t="s">
        <v>195</v>
      </c>
      <c r="C90" s="29" t="s">
        <v>195</v>
      </c>
      <c r="D90" s="46" t="s">
        <v>911</v>
      </c>
      <c r="E90" s="48" t="s">
        <v>911</v>
      </c>
      <c r="F90" s="19" t="s">
        <v>196</v>
      </c>
      <c r="G90" s="32" t="s">
        <v>25</v>
      </c>
      <c r="H90" s="44">
        <v>15.5</v>
      </c>
      <c r="I90" s="34"/>
      <c r="J90" s="35">
        <v>400</v>
      </c>
      <c r="K90" s="34"/>
      <c r="M90" s="34">
        <v>40</v>
      </c>
      <c r="N90" s="34">
        <v>500</v>
      </c>
      <c r="O90" s="34">
        <v>100</v>
      </c>
      <c r="P90" s="34"/>
      <c r="Q90" s="34">
        <v>200</v>
      </c>
      <c r="R90" s="34"/>
      <c r="S90" s="34">
        <v>50</v>
      </c>
      <c r="T90" s="34"/>
      <c r="U90" s="34">
        <v>100</v>
      </c>
      <c r="V90" s="34">
        <v>1500</v>
      </c>
      <c r="W90" s="37">
        <f t="shared" si="2"/>
        <v>2890</v>
      </c>
      <c r="X90" s="22">
        <f t="shared" si="3"/>
        <v>44795</v>
      </c>
    </row>
    <row r="91" spans="1:24" ht="20.100000000000001" customHeight="1" x14ac:dyDescent="0.25">
      <c r="A91" s="29" t="s">
        <v>197</v>
      </c>
      <c r="B91" s="2" t="s">
        <v>198</v>
      </c>
      <c r="C91" s="29" t="s">
        <v>198</v>
      </c>
      <c r="D91" s="46" t="s">
        <v>199</v>
      </c>
      <c r="E91" s="48" t="s">
        <v>199</v>
      </c>
      <c r="F91" s="19" t="s">
        <v>200</v>
      </c>
      <c r="G91" s="32" t="s">
        <v>25</v>
      </c>
      <c r="H91" s="44">
        <v>17</v>
      </c>
      <c r="I91" s="34"/>
      <c r="J91" s="35"/>
      <c r="K91" s="34">
        <v>1000</v>
      </c>
      <c r="M91" s="34">
        <v>0</v>
      </c>
      <c r="N91" s="34">
        <v>200</v>
      </c>
      <c r="O91" s="34"/>
      <c r="P91" s="34"/>
      <c r="Q91" s="34"/>
      <c r="R91" s="34">
        <v>100</v>
      </c>
      <c r="S91" s="34">
        <v>20</v>
      </c>
      <c r="T91" s="34"/>
      <c r="U91" s="34">
        <v>100</v>
      </c>
      <c r="V91" s="34">
        <v>500</v>
      </c>
      <c r="W91" s="37">
        <f t="shared" si="2"/>
        <v>1920</v>
      </c>
      <c r="X91" s="22">
        <f t="shared" si="3"/>
        <v>32640</v>
      </c>
    </row>
    <row r="92" spans="1:24" ht="20.100000000000001" customHeight="1" x14ac:dyDescent="0.25">
      <c r="A92" s="29" t="s">
        <v>201</v>
      </c>
      <c r="B92" s="2" t="s">
        <v>202</v>
      </c>
      <c r="C92" s="29" t="s">
        <v>202</v>
      </c>
      <c r="D92" s="46" t="s">
        <v>912</v>
      </c>
      <c r="E92" s="48" t="s">
        <v>913</v>
      </c>
      <c r="F92" s="19" t="s">
        <v>203</v>
      </c>
      <c r="G92" s="32" t="s">
        <v>25</v>
      </c>
      <c r="H92" s="44">
        <v>1250</v>
      </c>
      <c r="I92" s="34"/>
      <c r="J92" s="35">
        <v>2</v>
      </c>
      <c r="K92" s="34"/>
      <c r="L92" s="36">
        <v>10</v>
      </c>
      <c r="M92" s="34">
        <v>1</v>
      </c>
      <c r="N92" s="34">
        <v>2</v>
      </c>
      <c r="O92" s="34">
        <v>1</v>
      </c>
      <c r="P92" s="34"/>
      <c r="Q92" s="34"/>
      <c r="R92" s="34">
        <v>1</v>
      </c>
      <c r="S92" s="34">
        <v>1</v>
      </c>
      <c r="T92" s="34"/>
      <c r="U92" s="34"/>
      <c r="V92" s="34">
        <v>8</v>
      </c>
      <c r="W92" s="37">
        <f t="shared" si="2"/>
        <v>26</v>
      </c>
      <c r="X92" s="22">
        <f t="shared" si="3"/>
        <v>32500</v>
      </c>
    </row>
    <row r="93" spans="1:24" ht="20.100000000000001" customHeight="1" x14ac:dyDescent="0.25">
      <c r="A93" s="29" t="s">
        <v>204</v>
      </c>
      <c r="B93" s="2" t="s">
        <v>205</v>
      </c>
      <c r="C93" s="29" t="s">
        <v>205</v>
      </c>
      <c r="D93" s="46" t="s">
        <v>206</v>
      </c>
      <c r="E93" s="46" t="s">
        <v>206</v>
      </c>
      <c r="F93" s="19" t="s">
        <v>1052</v>
      </c>
      <c r="G93" s="32" t="s">
        <v>25</v>
      </c>
      <c r="H93" s="44">
        <v>120</v>
      </c>
      <c r="I93" s="34"/>
      <c r="J93" s="35">
        <v>2</v>
      </c>
      <c r="K93" s="34"/>
      <c r="M93" s="34">
        <v>1</v>
      </c>
      <c r="N93" s="34">
        <v>5</v>
      </c>
      <c r="O93" s="34"/>
      <c r="P93" s="34"/>
      <c r="Q93" s="34">
        <v>4</v>
      </c>
      <c r="R93" s="34">
        <v>2</v>
      </c>
      <c r="S93" s="34"/>
      <c r="T93" s="34"/>
      <c r="U93" s="34">
        <v>5</v>
      </c>
      <c r="V93" s="34">
        <v>20</v>
      </c>
      <c r="W93" s="37">
        <f t="shared" si="2"/>
        <v>39</v>
      </c>
      <c r="X93" s="22">
        <f t="shared" si="3"/>
        <v>4680</v>
      </c>
    </row>
    <row r="94" spans="1:24" ht="20.100000000000001" customHeight="1" x14ac:dyDescent="0.25">
      <c r="A94" s="29" t="s">
        <v>207</v>
      </c>
      <c r="B94" s="2" t="s">
        <v>208</v>
      </c>
      <c r="C94" s="29" t="s">
        <v>208</v>
      </c>
      <c r="D94" s="46" t="s">
        <v>209</v>
      </c>
      <c r="E94" s="46" t="s">
        <v>209</v>
      </c>
      <c r="F94" s="19" t="s">
        <v>1051</v>
      </c>
      <c r="G94" s="32" t="s">
        <v>25</v>
      </c>
      <c r="H94" s="44">
        <v>120</v>
      </c>
      <c r="I94" s="34"/>
      <c r="J94" s="35">
        <v>2</v>
      </c>
      <c r="K94" s="34"/>
      <c r="M94" s="34">
        <v>5</v>
      </c>
      <c r="N94" s="34">
        <v>10</v>
      </c>
      <c r="O94" s="34"/>
      <c r="P94" s="34"/>
      <c r="Q94" s="34">
        <v>3</v>
      </c>
      <c r="R94" s="34"/>
      <c r="S94" s="34"/>
      <c r="T94" s="34"/>
      <c r="U94" s="34">
        <v>5</v>
      </c>
      <c r="V94" s="34">
        <v>20</v>
      </c>
      <c r="W94" s="37">
        <f t="shared" si="2"/>
        <v>45</v>
      </c>
      <c r="X94" s="22">
        <f t="shared" si="3"/>
        <v>5400</v>
      </c>
    </row>
    <row r="95" spans="1:24" ht="20.100000000000001" customHeight="1" x14ac:dyDescent="0.25">
      <c r="A95" s="29" t="s">
        <v>210</v>
      </c>
      <c r="B95" s="2" t="s">
        <v>211</v>
      </c>
      <c r="C95" s="29" t="s">
        <v>211</v>
      </c>
      <c r="D95" s="46" t="s">
        <v>212</v>
      </c>
      <c r="E95" s="48" t="s">
        <v>212</v>
      </c>
      <c r="F95" s="19" t="s">
        <v>1049</v>
      </c>
      <c r="G95" s="32" t="s">
        <v>25</v>
      </c>
      <c r="H95" s="44">
        <v>120</v>
      </c>
      <c r="I95" s="34"/>
      <c r="J95" s="35">
        <v>2</v>
      </c>
      <c r="K95" s="34">
        <v>10</v>
      </c>
      <c r="M95" s="34">
        <v>0</v>
      </c>
      <c r="N95" s="34">
        <v>10</v>
      </c>
      <c r="O95" s="34"/>
      <c r="P95" s="34"/>
      <c r="Q95" s="34">
        <v>3</v>
      </c>
      <c r="R95" s="34"/>
      <c r="S95" s="34">
        <v>5</v>
      </c>
      <c r="T95" s="34"/>
      <c r="U95" s="34">
        <v>5</v>
      </c>
      <c r="V95" s="34">
        <v>20</v>
      </c>
      <c r="W95" s="37">
        <f t="shared" si="2"/>
        <v>55</v>
      </c>
      <c r="X95" s="22">
        <f t="shared" si="3"/>
        <v>6600</v>
      </c>
    </row>
    <row r="96" spans="1:24" ht="20.100000000000001" customHeight="1" x14ac:dyDescent="0.25">
      <c r="A96" s="29" t="s">
        <v>213</v>
      </c>
      <c r="B96" s="2" t="s">
        <v>214</v>
      </c>
      <c r="C96" s="29" t="s">
        <v>214</v>
      </c>
      <c r="D96" s="46" t="s">
        <v>215</v>
      </c>
      <c r="E96" s="48" t="s">
        <v>215</v>
      </c>
      <c r="F96" s="19" t="s">
        <v>1050</v>
      </c>
      <c r="G96" s="32" t="s">
        <v>25</v>
      </c>
      <c r="H96" s="44">
        <v>120</v>
      </c>
      <c r="I96" s="34">
        <v>2</v>
      </c>
      <c r="J96" s="35"/>
      <c r="K96" s="34"/>
      <c r="M96" s="34">
        <v>0</v>
      </c>
      <c r="N96" s="34"/>
      <c r="O96" s="34">
        <v>2</v>
      </c>
      <c r="P96" s="34"/>
      <c r="Q96" s="34">
        <v>3</v>
      </c>
      <c r="R96" s="34"/>
      <c r="S96" s="34">
        <v>5</v>
      </c>
      <c r="T96" s="34"/>
      <c r="U96" s="34">
        <v>5</v>
      </c>
      <c r="V96" s="34">
        <v>0</v>
      </c>
      <c r="W96" s="37">
        <f t="shared" si="2"/>
        <v>17</v>
      </c>
      <c r="X96" s="22">
        <f t="shared" si="3"/>
        <v>2040</v>
      </c>
    </row>
    <row r="97" spans="1:24" ht="20.100000000000001" customHeight="1" x14ac:dyDescent="0.25">
      <c r="A97" s="29" t="s">
        <v>216</v>
      </c>
      <c r="B97" s="2" t="s">
        <v>217</v>
      </c>
      <c r="C97" s="29" t="s">
        <v>217</v>
      </c>
      <c r="D97" s="46" t="s">
        <v>218</v>
      </c>
      <c r="E97" s="48" t="s">
        <v>218</v>
      </c>
      <c r="F97" s="19" t="s">
        <v>1048</v>
      </c>
      <c r="G97" s="32" t="s">
        <v>25</v>
      </c>
      <c r="H97" s="44">
        <v>120</v>
      </c>
      <c r="I97" s="34"/>
      <c r="J97" s="35"/>
      <c r="K97" s="34">
        <v>5</v>
      </c>
      <c r="M97" s="34">
        <v>0</v>
      </c>
      <c r="N97" s="34">
        <v>10</v>
      </c>
      <c r="O97" s="34">
        <v>2</v>
      </c>
      <c r="P97" s="34"/>
      <c r="Q97" s="34">
        <v>2</v>
      </c>
      <c r="R97" s="34"/>
      <c r="S97" s="34">
        <v>5</v>
      </c>
      <c r="T97" s="34"/>
      <c r="U97" s="34">
        <v>5</v>
      </c>
      <c r="V97" s="34">
        <v>0</v>
      </c>
      <c r="W97" s="37">
        <f t="shared" si="2"/>
        <v>29</v>
      </c>
      <c r="X97" s="22">
        <f t="shared" si="3"/>
        <v>3480</v>
      </c>
    </row>
    <row r="98" spans="1:24" ht="20.100000000000001" customHeight="1" x14ac:dyDescent="0.25">
      <c r="A98" s="29" t="s">
        <v>219</v>
      </c>
      <c r="B98" s="2" t="s">
        <v>220</v>
      </c>
      <c r="C98" s="29" t="s">
        <v>220</v>
      </c>
      <c r="D98" s="46" t="s">
        <v>914</v>
      </c>
      <c r="E98" s="46" t="s">
        <v>915</v>
      </c>
      <c r="F98" s="19" t="s">
        <v>221</v>
      </c>
      <c r="G98" s="32" t="s">
        <v>25</v>
      </c>
      <c r="H98" s="44">
        <v>80</v>
      </c>
      <c r="I98" s="34"/>
      <c r="J98" s="35">
        <v>4</v>
      </c>
      <c r="K98" s="34">
        <v>10</v>
      </c>
      <c r="L98" s="36">
        <v>15</v>
      </c>
      <c r="M98" s="34">
        <v>0</v>
      </c>
      <c r="N98" s="34">
        <v>2</v>
      </c>
      <c r="O98" s="34">
        <v>2</v>
      </c>
      <c r="P98" s="34"/>
      <c r="Q98" s="34">
        <v>2</v>
      </c>
      <c r="R98" s="34"/>
      <c r="S98" s="34"/>
      <c r="T98" s="34"/>
      <c r="U98" s="34"/>
      <c r="V98" s="34">
        <v>30</v>
      </c>
      <c r="W98" s="37">
        <f t="shared" si="2"/>
        <v>65</v>
      </c>
      <c r="X98" s="22">
        <f t="shared" si="3"/>
        <v>5200</v>
      </c>
    </row>
    <row r="99" spans="1:24" ht="20.100000000000001" customHeight="1" x14ac:dyDescent="0.25">
      <c r="A99" s="29" t="s">
        <v>222</v>
      </c>
      <c r="B99" s="2" t="s">
        <v>223</v>
      </c>
      <c r="C99" s="29" t="s">
        <v>223</v>
      </c>
      <c r="D99" s="46" t="s">
        <v>914</v>
      </c>
      <c r="E99" s="46" t="s">
        <v>916</v>
      </c>
      <c r="F99" s="19" t="s">
        <v>224</v>
      </c>
      <c r="G99" s="32" t="s">
        <v>25</v>
      </c>
      <c r="H99" s="44">
        <v>95</v>
      </c>
      <c r="I99" s="34"/>
      <c r="J99" s="35"/>
      <c r="K99" s="34"/>
      <c r="L99" s="36">
        <v>15</v>
      </c>
      <c r="M99" s="34">
        <v>0</v>
      </c>
      <c r="N99" s="34">
        <v>2</v>
      </c>
      <c r="O99" s="34">
        <v>2</v>
      </c>
      <c r="P99" s="34"/>
      <c r="Q99" s="34">
        <v>1</v>
      </c>
      <c r="R99" s="34"/>
      <c r="S99" s="34"/>
      <c r="T99" s="34"/>
      <c r="U99" s="34"/>
      <c r="V99" s="34">
        <v>20</v>
      </c>
      <c r="W99" s="37">
        <f t="shared" si="2"/>
        <v>40</v>
      </c>
      <c r="X99" s="22">
        <f t="shared" si="3"/>
        <v>3800</v>
      </c>
    </row>
    <row r="100" spans="1:24" ht="20.100000000000001" customHeight="1" x14ac:dyDescent="0.25">
      <c r="A100" s="29" t="s">
        <v>225</v>
      </c>
      <c r="B100" s="2" t="s">
        <v>226</v>
      </c>
      <c r="C100" s="29" t="s">
        <v>226</v>
      </c>
      <c r="D100" s="46" t="s">
        <v>914</v>
      </c>
      <c r="E100" s="48" t="s">
        <v>917</v>
      </c>
      <c r="F100" s="19" t="s">
        <v>227</v>
      </c>
      <c r="G100" s="32" t="s">
        <v>25</v>
      </c>
      <c r="H100" s="44">
        <v>95</v>
      </c>
      <c r="I100" s="34"/>
      <c r="J100" s="35">
        <v>10</v>
      </c>
      <c r="K100" s="34"/>
      <c r="L100" s="36">
        <v>11</v>
      </c>
      <c r="M100" s="34">
        <v>2</v>
      </c>
      <c r="N100" s="34">
        <v>2</v>
      </c>
      <c r="O100" s="34">
        <v>5</v>
      </c>
      <c r="P100" s="34"/>
      <c r="Q100" s="34">
        <v>1</v>
      </c>
      <c r="R100" s="34"/>
      <c r="S100" s="34">
        <v>2</v>
      </c>
      <c r="T100" s="34"/>
      <c r="U100" s="34"/>
      <c r="V100" s="34">
        <v>20</v>
      </c>
      <c r="W100" s="37">
        <f t="shared" si="2"/>
        <v>53</v>
      </c>
      <c r="X100" s="22">
        <f t="shared" si="3"/>
        <v>5035</v>
      </c>
    </row>
    <row r="101" spans="1:24" ht="20.100000000000001" customHeight="1" x14ac:dyDescent="0.25">
      <c r="A101" s="29" t="s">
        <v>228</v>
      </c>
      <c r="B101" s="2" t="s">
        <v>229</v>
      </c>
      <c r="C101" s="29" t="s">
        <v>229</v>
      </c>
      <c r="D101" s="46" t="s">
        <v>914</v>
      </c>
      <c r="E101" s="46" t="s">
        <v>918</v>
      </c>
      <c r="F101" s="19" t="s">
        <v>230</v>
      </c>
      <c r="G101" s="32" t="s">
        <v>25</v>
      </c>
      <c r="H101" s="44">
        <v>95</v>
      </c>
      <c r="I101" s="34">
        <v>5</v>
      </c>
      <c r="J101" s="35">
        <v>10</v>
      </c>
      <c r="K101" s="34"/>
      <c r="L101" s="36">
        <v>11</v>
      </c>
      <c r="M101" s="34">
        <v>0</v>
      </c>
      <c r="N101" s="34">
        <v>5</v>
      </c>
      <c r="O101" s="34">
        <v>1</v>
      </c>
      <c r="P101" s="34"/>
      <c r="Q101" s="34">
        <v>1</v>
      </c>
      <c r="R101" s="34"/>
      <c r="S101" s="34"/>
      <c r="T101" s="34"/>
      <c r="U101" s="34"/>
      <c r="V101" s="34">
        <v>30</v>
      </c>
      <c r="W101" s="37">
        <f t="shared" si="2"/>
        <v>63</v>
      </c>
      <c r="X101" s="22">
        <f t="shared" si="3"/>
        <v>5985</v>
      </c>
    </row>
    <row r="102" spans="1:24" ht="20.100000000000001" customHeight="1" x14ac:dyDescent="0.25">
      <c r="A102" s="29" t="s">
        <v>231</v>
      </c>
      <c r="B102" s="2" t="s">
        <v>232</v>
      </c>
      <c r="C102" s="29" t="s">
        <v>232</v>
      </c>
      <c r="D102" s="46" t="s">
        <v>914</v>
      </c>
      <c r="E102" s="48" t="s">
        <v>919</v>
      </c>
      <c r="F102" s="19" t="s">
        <v>233</v>
      </c>
      <c r="G102" s="32" t="s">
        <v>25</v>
      </c>
      <c r="H102" s="44">
        <v>100</v>
      </c>
      <c r="I102" s="34"/>
      <c r="J102" s="35"/>
      <c r="K102" s="34">
        <v>10</v>
      </c>
      <c r="L102" s="36">
        <v>5</v>
      </c>
      <c r="M102" s="34">
        <v>0</v>
      </c>
      <c r="N102" s="34">
        <v>2</v>
      </c>
      <c r="O102" s="34"/>
      <c r="P102" s="34"/>
      <c r="Q102" s="34">
        <v>1</v>
      </c>
      <c r="R102" s="34"/>
      <c r="S102" s="34">
        <v>2</v>
      </c>
      <c r="T102" s="34"/>
      <c r="U102" s="34"/>
      <c r="V102" s="34">
        <v>0</v>
      </c>
      <c r="W102" s="37">
        <f t="shared" si="2"/>
        <v>20</v>
      </c>
      <c r="X102" s="22">
        <f t="shared" si="3"/>
        <v>2000</v>
      </c>
    </row>
    <row r="103" spans="1:24" ht="20.100000000000001" customHeight="1" x14ac:dyDescent="0.25">
      <c r="A103" s="29" t="s">
        <v>234</v>
      </c>
      <c r="B103" s="2" t="s">
        <v>235</v>
      </c>
      <c r="C103" s="29" t="s">
        <v>235</v>
      </c>
      <c r="D103" s="46" t="s">
        <v>914</v>
      </c>
      <c r="E103" s="46" t="s">
        <v>920</v>
      </c>
      <c r="F103" s="19" t="s">
        <v>236</v>
      </c>
      <c r="G103" s="32" t="s">
        <v>25</v>
      </c>
      <c r="H103" s="44">
        <v>100</v>
      </c>
      <c r="I103" s="34"/>
      <c r="J103" s="35"/>
      <c r="K103" s="34">
        <v>2</v>
      </c>
      <c r="L103" s="36">
        <v>5</v>
      </c>
      <c r="M103" s="34">
        <v>1</v>
      </c>
      <c r="N103" s="34">
        <v>2</v>
      </c>
      <c r="O103" s="34">
        <v>2</v>
      </c>
      <c r="P103" s="34"/>
      <c r="Q103" s="34">
        <v>1</v>
      </c>
      <c r="R103" s="34"/>
      <c r="S103" s="34"/>
      <c r="T103" s="34"/>
      <c r="U103" s="34"/>
      <c r="V103" s="34">
        <v>30</v>
      </c>
      <c r="W103" s="37">
        <f t="shared" si="2"/>
        <v>43</v>
      </c>
      <c r="X103" s="22">
        <f t="shared" si="3"/>
        <v>4300</v>
      </c>
    </row>
    <row r="104" spans="1:24" ht="20.100000000000001" customHeight="1" x14ac:dyDescent="0.25">
      <c r="A104" s="29" t="s">
        <v>237</v>
      </c>
      <c r="B104" s="2" t="s">
        <v>238</v>
      </c>
      <c r="C104" s="29" t="s">
        <v>238</v>
      </c>
      <c r="D104" s="46" t="s">
        <v>921</v>
      </c>
      <c r="E104" s="46" t="s">
        <v>922</v>
      </c>
      <c r="F104" s="19" t="s">
        <v>239</v>
      </c>
      <c r="G104" s="32" t="s">
        <v>25</v>
      </c>
      <c r="H104" s="44">
        <v>180</v>
      </c>
      <c r="I104" s="34"/>
      <c r="J104" s="35"/>
      <c r="K104" s="34"/>
      <c r="L104" s="36">
        <v>5</v>
      </c>
      <c r="M104" s="34">
        <v>0</v>
      </c>
      <c r="N104" s="34">
        <v>2</v>
      </c>
      <c r="O104" s="34">
        <v>1</v>
      </c>
      <c r="P104" s="34"/>
      <c r="Q104" s="34">
        <v>1</v>
      </c>
      <c r="R104" s="34"/>
      <c r="S104" s="34"/>
      <c r="T104" s="34"/>
      <c r="U104" s="34"/>
      <c r="V104" s="34">
        <v>40</v>
      </c>
      <c r="W104" s="37">
        <f t="shared" si="2"/>
        <v>49</v>
      </c>
      <c r="X104" s="22">
        <f t="shared" si="3"/>
        <v>8820</v>
      </c>
    </row>
    <row r="105" spans="1:24" ht="20.100000000000001" customHeight="1" x14ac:dyDescent="0.25">
      <c r="A105" s="29" t="s">
        <v>240</v>
      </c>
      <c r="B105" s="2" t="s">
        <v>241</v>
      </c>
      <c r="C105" s="29" t="s">
        <v>241</v>
      </c>
      <c r="D105" s="46" t="s">
        <v>923</v>
      </c>
      <c r="E105" s="46" t="s">
        <v>924</v>
      </c>
      <c r="F105" s="19" t="s">
        <v>242</v>
      </c>
      <c r="G105" s="32" t="s">
        <v>25</v>
      </c>
      <c r="H105" s="44">
        <v>280</v>
      </c>
      <c r="I105" s="34"/>
      <c r="J105" s="35"/>
      <c r="K105" s="34"/>
      <c r="L105" s="36">
        <v>1</v>
      </c>
      <c r="M105" s="34">
        <v>0</v>
      </c>
      <c r="N105" s="34">
        <v>2</v>
      </c>
      <c r="O105" s="34">
        <v>1</v>
      </c>
      <c r="P105" s="34"/>
      <c r="Q105" s="34">
        <v>1</v>
      </c>
      <c r="R105" s="34"/>
      <c r="S105" s="34"/>
      <c r="T105" s="34"/>
      <c r="U105" s="34"/>
      <c r="V105" s="34">
        <v>20</v>
      </c>
      <c r="W105" s="37">
        <f t="shared" si="2"/>
        <v>25</v>
      </c>
      <c r="X105" s="22">
        <f t="shared" si="3"/>
        <v>7000</v>
      </c>
    </row>
    <row r="106" spans="1:24" ht="20.100000000000001" customHeight="1" x14ac:dyDescent="0.25">
      <c r="A106" s="29" t="s">
        <v>243</v>
      </c>
      <c r="B106" s="2" t="s">
        <v>244</v>
      </c>
      <c r="C106" s="29" t="s">
        <v>244</v>
      </c>
      <c r="D106" s="46" t="s">
        <v>925</v>
      </c>
      <c r="E106" s="46" t="s">
        <v>926</v>
      </c>
      <c r="F106" s="19" t="s">
        <v>245</v>
      </c>
      <c r="G106" s="32" t="s">
        <v>25</v>
      </c>
      <c r="H106" s="44">
        <v>235</v>
      </c>
      <c r="I106" s="34">
        <v>2</v>
      </c>
      <c r="J106" s="35">
        <v>2</v>
      </c>
      <c r="K106" s="34">
        <v>3</v>
      </c>
      <c r="L106" s="36">
        <v>4</v>
      </c>
      <c r="M106" s="34">
        <v>1</v>
      </c>
      <c r="N106" s="34">
        <v>2</v>
      </c>
      <c r="O106" s="34">
        <v>2</v>
      </c>
      <c r="P106" s="34"/>
      <c r="Q106" s="34">
        <v>1</v>
      </c>
      <c r="R106" s="34"/>
      <c r="S106" s="34"/>
      <c r="T106" s="34"/>
      <c r="U106" s="34"/>
      <c r="V106" s="34">
        <v>30</v>
      </c>
      <c r="W106" s="37">
        <f t="shared" si="2"/>
        <v>47</v>
      </c>
      <c r="X106" s="22">
        <f t="shared" si="3"/>
        <v>11045</v>
      </c>
    </row>
    <row r="107" spans="1:24" ht="20.100000000000001" customHeight="1" x14ac:dyDescent="0.25">
      <c r="A107" s="29" t="s">
        <v>246</v>
      </c>
      <c r="B107" s="2" t="s">
        <v>247</v>
      </c>
      <c r="C107" s="29" t="s">
        <v>247</v>
      </c>
      <c r="D107" s="46" t="s">
        <v>927</v>
      </c>
      <c r="E107" s="46" t="s">
        <v>928</v>
      </c>
      <c r="F107" s="19" t="s">
        <v>248</v>
      </c>
      <c r="G107" s="32" t="s">
        <v>25</v>
      </c>
      <c r="H107" s="44">
        <v>235</v>
      </c>
      <c r="I107" s="34">
        <v>2</v>
      </c>
      <c r="J107" s="35">
        <v>5</v>
      </c>
      <c r="K107" s="34"/>
      <c r="L107" s="36">
        <v>6</v>
      </c>
      <c r="M107" s="34">
        <v>1</v>
      </c>
      <c r="N107" s="34">
        <v>2</v>
      </c>
      <c r="O107" s="34">
        <v>2</v>
      </c>
      <c r="P107" s="34"/>
      <c r="Q107" s="34">
        <v>1</v>
      </c>
      <c r="R107" s="34"/>
      <c r="S107" s="34"/>
      <c r="T107" s="34"/>
      <c r="U107" s="34"/>
      <c r="V107" s="34">
        <v>80</v>
      </c>
      <c r="W107" s="37">
        <f t="shared" si="2"/>
        <v>99</v>
      </c>
      <c r="X107" s="22">
        <f t="shared" si="3"/>
        <v>23265</v>
      </c>
    </row>
    <row r="108" spans="1:24" ht="20.100000000000001" customHeight="1" x14ac:dyDescent="0.25">
      <c r="A108" s="29" t="s">
        <v>249</v>
      </c>
      <c r="B108" s="2" t="s">
        <v>250</v>
      </c>
      <c r="C108" s="29" t="s">
        <v>250</v>
      </c>
      <c r="D108" s="46" t="s">
        <v>927</v>
      </c>
      <c r="E108" s="46" t="s">
        <v>929</v>
      </c>
      <c r="F108" s="19" t="s">
        <v>251</v>
      </c>
      <c r="G108" s="32" t="s">
        <v>25</v>
      </c>
      <c r="H108" s="44">
        <v>235</v>
      </c>
      <c r="I108" s="34"/>
      <c r="J108" s="35"/>
      <c r="K108" s="34">
        <v>5</v>
      </c>
      <c r="L108" s="36">
        <v>5</v>
      </c>
      <c r="M108" s="34">
        <v>0</v>
      </c>
      <c r="N108" s="34">
        <v>2</v>
      </c>
      <c r="O108" s="34">
        <v>1</v>
      </c>
      <c r="P108" s="34"/>
      <c r="Q108" s="34">
        <v>1</v>
      </c>
      <c r="R108" s="34"/>
      <c r="S108" s="34"/>
      <c r="T108" s="34"/>
      <c r="U108" s="34"/>
      <c r="V108" s="34">
        <v>80</v>
      </c>
      <c r="W108" s="37">
        <f t="shared" si="2"/>
        <v>94</v>
      </c>
      <c r="X108" s="22">
        <f t="shared" si="3"/>
        <v>22090</v>
      </c>
    </row>
    <row r="109" spans="1:24" ht="20.100000000000001" customHeight="1" x14ac:dyDescent="0.25">
      <c r="A109" s="29" t="s">
        <v>252</v>
      </c>
      <c r="B109" s="2" t="s">
        <v>253</v>
      </c>
      <c r="C109" s="29" t="s">
        <v>253</v>
      </c>
      <c r="D109" s="46" t="s">
        <v>930</v>
      </c>
      <c r="E109" s="46" t="s">
        <v>931</v>
      </c>
      <c r="F109" s="19" t="s">
        <v>254</v>
      </c>
      <c r="G109" s="32" t="s">
        <v>25</v>
      </c>
      <c r="H109" s="44">
        <v>245</v>
      </c>
      <c r="I109" s="34"/>
      <c r="J109" s="35">
        <v>2</v>
      </c>
      <c r="K109" s="34"/>
      <c r="L109" s="36">
        <v>2</v>
      </c>
      <c r="M109" s="34">
        <v>2</v>
      </c>
      <c r="N109" s="34">
        <v>2</v>
      </c>
      <c r="O109" s="34">
        <v>1</v>
      </c>
      <c r="P109" s="34"/>
      <c r="Q109" s="34">
        <v>1</v>
      </c>
      <c r="R109" s="34"/>
      <c r="S109" s="34"/>
      <c r="T109" s="34"/>
      <c r="U109" s="34"/>
      <c r="V109" s="34">
        <v>8</v>
      </c>
      <c r="W109" s="37">
        <f t="shared" si="2"/>
        <v>18</v>
      </c>
      <c r="X109" s="22">
        <f t="shared" si="3"/>
        <v>4410</v>
      </c>
    </row>
    <row r="110" spans="1:24" ht="20.100000000000001" customHeight="1" x14ac:dyDescent="0.25">
      <c r="A110" s="29" t="s">
        <v>255</v>
      </c>
      <c r="B110" s="2" t="s">
        <v>256</v>
      </c>
      <c r="C110" s="29" t="s">
        <v>256</v>
      </c>
      <c r="D110" s="46" t="s">
        <v>930</v>
      </c>
      <c r="E110" s="46" t="s">
        <v>932</v>
      </c>
      <c r="F110" s="19" t="s">
        <v>257</v>
      </c>
      <c r="G110" s="32" t="s">
        <v>25</v>
      </c>
      <c r="H110" s="44">
        <v>275</v>
      </c>
      <c r="I110" s="34"/>
      <c r="J110" s="35">
        <v>2</v>
      </c>
      <c r="K110" s="34"/>
      <c r="L110" s="36">
        <v>2</v>
      </c>
      <c r="M110" s="34">
        <v>0</v>
      </c>
      <c r="N110" s="34">
        <v>2</v>
      </c>
      <c r="O110" s="34">
        <v>1</v>
      </c>
      <c r="P110" s="34"/>
      <c r="Q110" s="34">
        <v>1</v>
      </c>
      <c r="R110" s="34"/>
      <c r="S110" s="34"/>
      <c r="T110" s="34"/>
      <c r="U110" s="34"/>
      <c r="V110" s="34">
        <v>5</v>
      </c>
      <c r="W110" s="37">
        <f t="shared" si="2"/>
        <v>13</v>
      </c>
      <c r="X110" s="22">
        <f t="shared" si="3"/>
        <v>3575</v>
      </c>
    </row>
    <row r="111" spans="1:24" ht="20.100000000000001" customHeight="1" x14ac:dyDescent="0.25">
      <c r="A111" s="29" t="s">
        <v>258</v>
      </c>
      <c r="B111" s="2" t="s">
        <v>259</v>
      </c>
      <c r="C111" s="29" t="s">
        <v>259</v>
      </c>
      <c r="D111" s="46" t="s">
        <v>930</v>
      </c>
      <c r="E111" s="46" t="s">
        <v>933</v>
      </c>
      <c r="F111" s="19" t="s">
        <v>260</v>
      </c>
      <c r="G111" s="32" t="s">
        <v>25</v>
      </c>
      <c r="H111" s="44">
        <v>275</v>
      </c>
      <c r="I111" s="34"/>
      <c r="J111" s="35"/>
      <c r="K111" s="34"/>
      <c r="L111" s="36">
        <v>1</v>
      </c>
      <c r="M111" s="34">
        <v>0</v>
      </c>
      <c r="N111" s="34">
        <v>1</v>
      </c>
      <c r="O111" s="34"/>
      <c r="P111" s="34"/>
      <c r="Q111" s="34"/>
      <c r="R111" s="34"/>
      <c r="S111" s="34"/>
      <c r="T111" s="34"/>
      <c r="U111" s="34"/>
      <c r="V111" s="34">
        <v>5</v>
      </c>
      <c r="W111" s="37">
        <f t="shared" si="2"/>
        <v>7</v>
      </c>
      <c r="X111" s="22">
        <f t="shared" si="3"/>
        <v>1925</v>
      </c>
    </row>
    <row r="112" spans="1:24" ht="20.100000000000001" customHeight="1" x14ac:dyDescent="0.25">
      <c r="A112" s="29" t="s">
        <v>261</v>
      </c>
      <c r="B112" s="2" t="s">
        <v>262</v>
      </c>
      <c r="C112" s="29" t="s">
        <v>262</v>
      </c>
      <c r="D112" s="46" t="s">
        <v>934</v>
      </c>
      <c r="E112" s="46" t="s">
        <v>263</v>
      </c>
      <c r="F112" s="19" t="s">
        <v>264</v>
      </c>
      <c r="G112" s="32" t="s">
        <v>25</v>
      </c>
      <c r="H112" s="44">
        <v>650</v>
      </c>
      <c r="I112" s="34"/>
      <c r="J112" s="35"/>
      <c r="K112" s="34"/>
      <c r="M112" s="34">
        <v>0</v>
      </c>
      <c r="N112" s="34"/>
      <c r="O112" s="34"/>
      <c r="P112" s="34"/>
      <c r="Q112" s="34"/>
      <c r="R112" s="34"/>
      <c r="S112" s="34"/>
      <c r="T112" s="34"/>
      <c r="U112" s="34"/>
      <c r="V112" s="34">
        <v>10</v>
      </c>
      <c r="W112" s="37">
        <f t="shared" si="2"/>
        <v>10</v>
      </c>
      <c r="X112" s="22">
        <f t="shared" si="3"/>
        <v>6500</v>
      </c>
    </row>
    <row r="113" spans="1:24" ht="20.100000000000001" customHeight="1" x14ac:dyDescent="0.25">
      <c r="A113" s="29" t="s">
        <v>265</v>
      </c>
      <c r="B113" s="2" t="s">
        <v>266</v>
      </c>
      <c r="C113" s="29" t="s">
        <v>266</v>
      </c>
      <c r="D113" s="46" t="s">
        <v>935</v>
      </c>
      <c r="E113" s="48" t="s">
        <v>267</v>
      </c>
      <c r="F113" s="19" t="s">
        <v>268</v>
      </c>
      <c r="G113" s="32" t="s">
        <v>25</v>
      </c>
      <c r="H113" s="44">
        <v>750</v>
      </c>
      <c r="I113" s="34"/>
      <c r="J113" s="35"/>
      <c r="K113" s="34"/>
      <c r="M113" s="34">
        <v>0</v>
      </c>
      <c r="N113" s="34"/>
      <c r="O113" s="34"/>
      <c r="P113" s="34"/>
      <c r="Q113" s="34"/>
      <c r="R113" s="34"/>
      <c r="S113" s="34">
        <v>1</v>
      </c>
      <c r="T113" s="34"/>
      <c r="U113" s="34"/>
      <c r="V113" s="34">
        <v>10</v>
      </c>
      <c r="W113" s="37">
        <f t="shared" si="2"/>
        <v>11</v>
      </c>
      <c r="X113" s="22">
        <f t="shared" si="3"/>
        <v>8250</v>
      </c>
    </row>
    <row r="114" spans="1:24" ht="20.100000000000001" customHeight="1" x14ac:dyDescent="0.25">
      <c r="A114" s="29" t="s">
        <v>269</v>
      </c>
      <c r="B114" s="2" t="s">
        <v>270</v>
      </c>
      <c r="C114" s="29" t="s">
        <v>270</v>
      </c>
      <c r="D114" s="46" t="s">
        <v>935</v>
      </c>
      <c r="E114" s="48" t="s">
        <v>936</v>
      </c>
      <c r="F114" s="19" t="s">
        <v>271</v>
      </c>
      <c r="G114" s="32" t="s">
        <v>25</v>
      </c>
      <c r="H114" s="44">
        <v>850</v>
      </c>
      <c r="I114" s="34"/>
      <c r="J114" s="35">
        <v>1</v>
      </c>
      <c r="K114" s="34"/>
      <c r="M114" s="34">
        <v>1</v>
      </c>
      <c r="N114" s="34"/>
      <c r="O114" s="34"/>
      <c r="P114" s="34"/>
      <c r="Q114" s="34"/>
      <c r="R114" s="34"/>
      <c r="S114" s="34">
        <v>1</v>
      </c>
      <c r="T114" s="34"/>
      <c r="U114" s="34">
        <v>1</v>
      </c>
      <c r="V114" s="34">
        <v>10</v>
      </c>
      <c r="W114" s="37">
        <f t="shared" si="2"/>
        <v>14</v>
      </c>
      <c r="X114" s="22">
        <f t="shared" si="3"/>
        <v>11900</v>
      </c>
    </row>
    <row r="115" spans="1:24" ht="20.100000000000001" customHeight="1" x14ac:dyDescent="0.25">
      <c r="A115" s="29" t="s">
        <v>272</v>
      </c>
      <c r="B115" s="2" t="s">
        <v>273</v>
      </c>
      <c r="C115" s="29" t="s">
        <v>273</v>
      </c>
      <c r="D115" s="46" t="s">
        <v>937</v>
      </c>
      <c r="E115" s="46" t="s">
        <v>938</v>
      </c>
      <c r="F115" s="19" t="s">
        <v>274</v>
      </c>
      <c r="G115" s="32" t="s">
        <v>25</v>
      </c>
      <c r="H115" s="44">
        <v>825</v>
      </c>
      <c r="I115" s="34"/>
      <c r="J115" s="35">
        <v>1</v>
      </c>
      <c r="K115" s="34"/>
      <c r="M115" s="34">
        <v>0</v>
      </c>
      <c r="N115" s="34"/>
      <c r="O115" s="34"/>
      <c r="P115" s="34"/>
      <c r="Q115" s="34"/>
      <c r="R115" s="34"/>
      <c r="S115" s="34"/>
      <c r="T115" s="34"/>
      <c r="U115" s="34"/>
      <c r="V115" s="34">
        <v>10</v>
      </c>
      <c r="W115" s="37">
        <f t="shared" si="2"/>
        <v>11</v>
      </c>
      <c r="X115" s="22">
        <f t="shared" si="3"/>
        <v>9075</v>
      </c>
    </row>
    <row r="116" spans="1:24" ht="20.100000000000001" customHeight="1" x14ac:dyDescent="0.25">
      <c r="A116" s="29" t="s">
        <v>275</v>
      </c>
      <c r="B116" s="2" t="s">
        <v>276</v>
      </c>
      <c r="C116" s="29" t="s">
        <v>276</v>
      </c>
      <c r="D116" s="46" t="s">
        <v>937</v>
      </c>
      <c r="E116" s="46" t="s">
        <v>939</v>
      </c>
      <c r="F116" s="19" t="s">
        <v>277</v>
      </c>
      <c r="G116" s="32" t="s">
        <v>25</v>
      </c>
      <c r="H116" s="44">
        <v>850</v>
      </c>
      <c r="I116" s="34"/>
      <c r="J116" s="35"/>
      <c r="K116" s="34"/>
      <c r="M116" s="34">
        <v>0</v>
      </c>
      <c r="N116" s="34"/>
      <c r="O116" s="34"/>
      <c r="P116" s="34"/>
      <c r="Q116" s="34"/>
      <c r="R116" s="34"/>
      <c r="S116" s="34"/>
      <c r="T116" s="34"/>
      <c r="U116" s="34"/>
      <c r="V116" s="34">
        <v>10</v>
      </c>
      <c r="W116" s="37">
        <f t="shared" si="2"/>
        <v>10</v>
      </c>
      <c r="X116" s="22">
        <f t="shared" si="3"/>
        <v>8500</v>
      </c>
    </row>
    <row r="117" spans="1:24" ht="20.100000000000001" customHeight="1" x14ac:dyDescent="0.25">
      <c r="A117" s="29" t="s">
        <v>278</v>
      </c>
      <c r="B117" s="2" t="s">
        <v>279</v>
      </c>
      <c r="C117" s="29" t="s">
        <v>279</v>
      </c>
      <c r="D117" s="46" t="s">
        <v>937</v>
      </c>
      <c r="E117" s="46" t="s">
        <v>940</v>
      </c>
      <c r="F117" s="19" t="s">
        <v>280</v>
      </c>
      <c r="G117" s="32" t="s">
        <v>25</v>
      </c>
      <c r="H117" s="44">
        <v>1050</v>
      </c>
      <c r="I117" s="34"/>
      <c r="J117" s="35"/>
      <c r="K117" s="34"/>
      <c r="L117" s="36">
        <v>2</v>
      </c>
      <c r="M117" s="34">
        <v>0</v>
      </c>
      <c r="N117" s="34"/>
      <c r="O117" s="34"/>
      <c r="P117" s="34"/>
      <c r="Q117" s="34"/>
      <c r="R117" s="34"/>
      <c r="S117" s="34"/>
      <c r="T117" s="34"/>
      <c r="U117" s="34"/>
      <c r="V117" s="34">
        <v>10</v>
      </c>
      <c r="W117" s="37">
        <f t="shared" si="2"/>
        <v>12</v>
      </c>
      <c r="X117" s="22">
        <f t="shared" si="3"/>
        <v>12600</v>
      </c>
    </row>
    <row r="118" spans="1:24" ht="20.100000000000001" customHeight="1" x14ac:dyDescent="0.25">
      <c r="A118" s="29" t="s">
        <v>281</v>
      </c>
      <c r="B118" s="2" t="s">
        <v>282</v>
      </c>
      <c r="C118" s="29" t="s">
        <v>282</v>
      </c>
      <c r="D118" s="46" t="s">
        <v>937</v>
      </c>
      <c r="E118" s="46" t="s">
        <v>941</v>
      </c>
      <c r="F118" s="19" t="s">
        <v>283</v>
      </c>
      <c r="G118" s="32" t="s">
        <v>25</v>
      </c>
      <c r="H118" s="44">
        <v>1015</v>
      </c>
      <c r="I118" s="34"/>
      <c r="J118" s="35"/>
      <c r="K118" s="34"/>
      <c r="M118" s="34">
        <v>1</v>
      </c>
      <c r="N118" s="34"/>
      <c r="O118" s="34"/>
      <c r="P118" s="34"/>
      <c r="Q118" s="34"/>
      <c r="R118" s="34"/>
      <c r="S118" s="34"/>
      <c r="T118" s="34"/>
      <c r="U118" s="34"/>
      <c r="V118" s="34">
        <v>10</v>
      </c>
      <c r="W118" s="37">
        <f t="shared" si="2"/>
        <v>11</v>
      </c>
      <c r="X118" s="22">
        <f t="shared" si="3"/>
        <v>11165</v>
      </c>
    </row>
    <row r="119" spans="1:24" ht="20.100000000000001" customHeight="1" x14ac:dyDescent="0.25">
      <c r="A119" s="29" t="s">
        <v>284</v>
      </c>
      <c r="B119" s="2" t="s">
        <v>285</v>
      </c>
      <c r="C119" s="29" t="s">
        <v>285</v>
      </c>
      <c r="D119" s="46" t="s">
        <v>937</v>
      </c>
      <c r="E119" s="46" t="s">
        <v>942</v>
      </c>
      <c r="F119" s="19" t="s">
        <v>286</v>
      </c>
      <c r="G119" s="32" t="s">
        <v>25</v>
      </c>
      <c r="H119" s="44">
        <v>1070</v>
      </c>
      <c r="I119" s="34"/>
      <c r="J119" s="35"/>
      <c r="K119" s="34"/>
      <c r="M119" s="34">
        <v>1</v>
      </c>
      <c r="N119" s="34"/>
      <c r="O119" s="34"/>
      <c r="P119" s="34"/>
      <c r="Q119" s="34"/>
      <c r="R119" s="34"/>
      <c r="S119" s="34"/>
      <c r="T119" s="34"/>
      <c r="U119" s="34"/>
      <c r="V119" s="34">
        <v>10</v>
      </c>
      <c r="W119" s="37">
        <f t="shared" si="2"/>
        <v>11</v>
      </c>
      <c r="X119" s="22">
        <f t="shared" si="3"/>
        <v>11770</v>
      </c>
    </row>
    <row r="120" spans="1:24" ht="20.100000000000001" customHeight="1" x14ac:dyDescent="0.25">
      <c r="A120" s="29" t="s">
        <v>287</v>
      </c>
      <c r="B120" s="2" t="s">
        <v>288</v>
      </c>
      <c r="C120" s="29" t="s">
        <v>288</v>
      </c>
      <c r="D120" s="46" t="s">
        <v>943</v>
      </c>
      <c r="E120" s="48" t="s">
        <v>944</v>
      </c>
      <c r="F120" s="19" t="s">
        <v>289</v>
      </c>
      <c r="G120" s="32" t="s">
        <v>25</v>
      </c>
      <c r="H120" s="44">
        <v>820</v>
      </c>
      <c r="I120" s="34"/>
      <c r="J120" s="35"/>
      <c r="K120" s="34"/>
      <c r="L120" s="36">
        <v>1</v>
      </c>
      <c r="M120" s="34">
        <v>1</v>
      </c>
      <c r="N120" s="34"/>
      <c r="O120" s="34"/>
      <c r="P120" s="34"/>
      <c r="Q120" s="34"/>
      <c r="R120" s="34"/>
      <c r="S120" s="34">
        <v>1</v>
      </c>
      <c r="T120" s="34"/>
      <c r="U120" s="34"/>
      <c r="V120" s="34">
        <v>10</v>
      </c>
      <c r="W120" s="37">
        <f t="shared" ref="W120:W174" si="4">SUM(I120:V120)</f>
        <v>13</v>
      </c>
      <c r="X120" s="22">
        <f t="shared" si="3"/>
        <v>10660</v>
      </c>
    </row>
    <row r="121" spans="1:24" ht="20.100000000000001" customHeight="1" x14ac:dyDescent="0.25">
      <c r="A121" s="29" t="s">
        <v>290</v>
      </c>
      <c r="B121" s="2" t="s">
        <v>291</v>
      </c>
      <c r="C121" s="29" t="s">
        <v>291</v>
      </c>
      <c r="D121" s="46" t="s">
        <v>945</v>
      </c>
      <c r="E121" s="46" t="s">
        <v>945</v>
      </c>
      <c r="F121" s="19" t="s">
        <v>292</v>
      </c>
      <c r="G121" s="32" t="s">
        <v>25</v>
      </c>
      <c r="H121" s="44">
        <v>850</v>
      </c>
      <c r="I121" s="34"/>
      <c r="J121" s="35"/>
      <c r="K121" s="34"/>
      <c r="L121" s="36">
        <v>1</v>
      </c>
      <c r="M121" s="34">
        <v>1</v>
      </c>
      <c r="N121" s="34"/>
      <c r="O121" s="34"/>
      <c r="P121" s="34"/>
      <c r="Q121" s="34"/>
      <c r="R121" s="34"/>
      <c r="S121" s="34"/>
      <c r="T121" s="34"/>
      <c r="U121" s="34"/>
      <c r="V121" s="34">
        <v>10</v>
      </c>
      <c r="W121" s="37">
        <f t="shared" si="4"/>
        <v>12</v>
      </c>
      <c r="X121" s="22">
        <f t="shared" si="3"/>
        <v>10200</v>
      </c>
    </row>
    <row r="122" spans="1:24" ht="20.100000000000001" customHeight="1" x14ac:dyDescent="0.25">
      <c r="A122" s="29" t="s">
        <v>293</v>
      </c>
      <c r="B122" s="2" t="s">
        <v>294</v>
      </c>
      <c r="C122" s="29" t="s">
        <v>294</v>
      </c>
      <c r="D122" s="46" t="s">
        <v>943</v>
      </c>
      <c r="E122" s="46" t="s">
        <v>946</v>
      </c>
      <c r="F122" s="19" t="s">
        <v>295</v>
      </c>
      <c r="G122" s="32" t="s">
        <v>25</v>
      </c>
      <c r="H122" s="44">
        <v>850</v>
      </c>
      <c r="I122" s="34"/>
      <c r="J122" s="35"/>
      <c r="K122" s="34"/>
      <c r="L122" s="36">
        <v>1</v>
      </c>
      <c r="M122" s="34">
        <v>0</v>
      </c>
      <c r="N122" s="34"/>
      <c r="O122" s="34"/>
      <c r="P122" s="34"/>
      <c r="Q122" s="34"/>
      <c r="R122" s="34"/>
      <c r="S122" s="34"/>
      <c r="T122" s="34"/>
      <c r="U122" s="34"/>
      <c r="V122" s="34">
        <v>10</v>
      </c>
      <c r="W122" s="37">
        <f t="shared" si="4"/>
        <v>11</v>
      </c>
      <c r="X122" s="22">
        <f t="shared" si="3"/>
        <v>9350</v>
      </c>
    </row>
    <row r="123" spans="1:24" ht="20.100000000000001" customHeight="1" x14ac:dyDescent="0.25">
      <c r="A123" s="29" t="s">
        <v>296</v>
      </c>
      <c r="B123" s="2" t="s">
        <v>297</v>
      </c>
      <c r="C123" s="29" t="s">
        <v>297</v>
      </c>
      <c r="D123" s="46" t="s">
        <v>943</v>
      </c>
      <c r="E123" s="48" t="s">
        <v>947</v>
      </c>
      <c r="F123" s="19" t="s">
        <v>298</v>
      </c>
      <c r="G123" s="32" t="s">
        <v>25</v>
      </c>
      <c r="H123" s="44">
        <v>990</v>
      </c>
      <c r="I123" s="34"/>
      <c r="J123" s="35"/>
      <c r="K123" s="34"/>
      <c r="M123" s="34">
        <v>0</v>
      </c>
      <c r="N123" s="34"/>
      <c r="O123" s="34"/>
      <c r="P123" s="34"/>
      <c r="Q123" s="34"/>
      <c r="R123" s="34"/>
      <c r="S123" s="34">
        <v>1</v>
      </c>
      <c r="T123" s="34"/>
      <c r="U123" s="34"/>
      <c r="V123" s="34">
        <v>10</v>
      </c>
      <c r="W123" s="37">
        <f t="shared" si="4"/>
        <v>11</v>
      </c>
      <c r="X123" s="22">
        <f t="shared" si="3"/>
        <v>10890</v>
      </c>
    </row>
    <row r="124" spans="1:24" ht="20.100000000000001" customHeight="1" x14ac:dyDescent="0.25">
      <c r="A124" s="29" t="s">
        <v>299</v>
      </c>
      <c r="B124" s="2" t="s">
        <v>300</v>
      </c>
      <c r="C124" s="29" t="s">
        <v>300</v>
      </c>
      <c r="D124" s="46" t="s">
        <v>943</v>
      </c>
      <c r="E124" s="46" t="s">
        <v>948</v>
      </c>
      <c r="F124" s="19" t="s">
        <v>301</v>
      </c>
      <c r="G124" s="32" t="s">
        <v>25</v>
      </c>
      <c r="H124" s="44">
        <v>465</v>
      </c>
      <c r="I124" s="34"/>
      <c r="J124" s="35"/>
      <c r="K124" s="34"/>
      <c r="M124" s="34">
        <v>0</v>
      </c>
      <c r="N124" s="34"/>
      <c r="O124" s="34"/>
      <c r="P124" s="34"/>
      <c r="Q124" s="34"/>
      <c r="R124" s="34"/>
      <c r="S124" s="34"/>
      <c r="T124" s="34"/>
      <c r="U124" s="34"/>
      <c r="V124" s="34">
        <v>10</v>
      </c>
      <c r="W124" s="37">
        <f t="shared" si="4"/>
        <v>10</v>
      </c>
      <c r="X124" s="22">
        <f t="shared" si="3"/>
        <v>4650</v>
      </c>
    </row>
    <row r="125" spans="1:24" ht="20.100000000000001" customHeight="1" x14ac:dyDescent="0.25">
      <c r="A125" s="29" t="s">
        <v>302</v>
      </c>
      <c r="B125" s="2" t="s">
        <v>303</v>
      </c>
      <c r="C125" s="29" t="s">
        <v>303</v>
      </c>
      <c r="D125" s="46" t="s">
        <v>949</v>
      </c>
      <c r="E125" s="48" t="s">
        <v>950</v>
      </c>
      <c r="F125" s="19" t="s">
        <v>304</v>
      </c>
      <c r="G125" s="32" t="s">
        <v>25</v>
      </c>
      <c r="H125" s="44">
        <v>630</v>
      </c>
      <c r="I125" s="34"/>
      <c r="J125" s="35"/>
      <c r="K125" s="34"/>
      <c r="M125" s="34">
        <v>0</v>
      </c>
      <c r="N125" s="34"/>
      <c r="O125" s="34"/>
      <c r="P125" s="34"/>
      <c r="Q125" s="34"/>
      <c r="R125" s="34"/>
      <c r="S125" s="34">
        <v>1</v>
      </c>
      <c r="T125" s="34"/>
      <c r="U125" s="34"/>
      <c r="V125" s="34">
        <v>10</v>
      </c>
      <c r="W125" s="37">
        <f t="shared" si="4"/>
        <v>11</v>
      </c>
      <c r="X125" s="22">
        <f t="shared" si="3"/>
        <v>6930</v>
      </c>
    </row>
    <row r="126" spans="1:24" ht="20.100000000000001" customHeight="1" x14ac:dyDescent="0.25">
      <c r="A126" s="29" t="s">
        <v>305</v>
      </c>
      <c r="B126" s="2" t="s">
        <v>306</v>
      </c>
      <c r="C126" s="29" t="s">
        <v>306</v>
      </c>
      <c r="D126" s="46" t="s">
        <v>951</v>
      </c>
      <c r="E126" s="48" t="s">
        <v>952</v>
      </c>
      <c r="F126" s="19" t="s">
        <v>307</v>
      </c>
      <c r="G126" s="32" t="s">
        <v>25</v>
      </c>
      <c r="H126" s="44">
        <v>740</v>
      </c>
      <c r="I126" s="34"/>
      <c r="J126" s="35"/>
      <c r="K126" s="34"/>
      <c r="M126" s="34">
        <v>0</v>
      </c>
      <c r="N126" s="34"/>
      <c r="O126" s="34"/>
      <c r="P126" s="34">
        <v>1</v>
      </c>
      <c r="Q126" s="34"/>
      <c r="R126" s="34"/>
      <c r="S126" s="34">
        <v>1</v>
      </c>
      <c r="T126" s="34"/>
      <c r="U126" s="34">
        <v>2</v>
      </c>
      <c r="V126" s="34">
        <v>10</v>
      </c>
      <c r="W126" s="37">
        <f t="shared" si="4"/>
        <v>14</v>
      </c>
      <c r="X126" s="22">
        <f t="shared" si="3"/>
        <v>10360</v>
      </c>
    </row>
    <row r="127" spans="1:24" ht="20.100000000000001" customHeight="1" x14ac:dyDescent="0.25">
      <c r="A127" s="29" t="s">
        <v>308</v>
      </c>
      <c r="B127" s="2" t="s">
        <v>309</v>
      </c>
      <c r="C127" s="29" t="s">
        <v>309</v>
      </c>
      <c r="D127" s="46" t="s">
        <v>310</v>
      </c>
      <c r="E127" s="46" t="s">
        <v>310</v>
      </c>
      <c r="F127" s="19" t="s">
        <v>311</v>
      </c>
      <c r="G127" s="32" t="s">
        <v>25</v>
      </c>
      <c r="H127" s="44">
        <v>13345</v>
      </c>
      <c r="I127" s="34"/>
      <c r="J127" s="35">
        <v>1</v>
      </c>
      <c r="K127" s="34">
        <v>2</v>
      </c>
      <c r="M127" s="34">
        <v>1</v>
      </c>
      <c r="N127" s="34"/>
      <c r="O127" s="34"/>
      <c r="P127" s="34"/>
      <c r="Q127" s="34"/>
      <c r="R127" s="34"/>
      <c r="S127" s="34"/>
      <c r="T127" s="34"/>
      <c r="U127" s="34"/>
      <c r="V127" s="34">
        <v>20</v>
      </c>
      <c r="W127" s="37">
        <f t="shared" si="4"/>
        <v>24</v>
      </c>
      <c r="X127" s="22">
        <f t="shared" si="3"/>
        <v>320280</v>
      </c>
    </row>
    <row r="128" spans="1:24" ht="20.100000000000001" customHeight="1" x14ac:dyDescent="0.25">
      <c r="A128" s="29" t="s">
        <v>312</v>
      </c>
      <c r="B128" s="2" t="s">
        <v>313</v>
      </c>
      <c r="C128" s="29" t="s">
        <v>761</v>
      </c>
      <c r="D128" s="18" t="s">
        <v>314</v>
      </c>
      <c r="E128" s="18" t="s">
        <v>314</v>
      </c>
      <c r="F128" s="19" t="s">
        <v>315</v>
      </c>
      <c r="G128" s="32" t="s">
        <v>25</v>
      </c>
      <c r="H128" s="44">
        <v>3830.53</v>
      </c>
      <c r="I128" s="34"/>
      <c r="J128" s="35"/>
      <c r="K128" s="34"/>
      <c r="M128" s="34">
        <v>0</v>
      </c>
      <c r="N128" s="34">
        <v>5</v>
      </c>
      <c r="O128" s="34"/>
      <c r="P128" s="34"/>
      <c r="Q128" s="34"/>
      <c r="R128" s="34"/>
      <c r="S128" s="34"/>
      <c r="T128" s="34"/>
      <c r="U128" s="34"/>
      <c r="V128" s="34">
        <v>15</v>
      </c>
      <c r="W128" s="37">
        <f t="shared" si="4"/>
        <v>20</v>
      </c>
      <c r="X128" s="22">
        <f t="shared" si="3"/>
        <v>76610.600000000006</v>
      </c>
    </row>
    <row r="129" spans="1:24" ht="20.100000000000001" customHeight="1" x14ac:dyDescent="0.25">
      <c r="A129" s="29" t="s">
        <v>316</v>
      </c>
      <c r="B129" s="2" t="s">
        <v>313</v>
      </c>
      <c r="C129" s="29" t="s">
        <v>762</v>
      </c>
      <c r="D129" s="18" t="s">
        <v>314</v>
      </c>
      <c r="E129" s="18" t="s">
        <v>317</v>
      </c>
      <c r="F129" s="19" t="s">
        <v>318</v>
      </c>
      <c r="G129" s="32" t="s">
        <v>25</v>
      </c>
      <c r="H129" s="44">
        <v>402.99</v>
      </c>
      <c r="I129" s="34"/>
      <c r="J129" s="35"/>
      <c r="K129" s="34"/>
      <c r="M129" s="34">
        <v>0</v>
      </c>
      <c r="N129" s="34">
        <v>20</v>
      </c>
      <c r="O129" s="34"/>
      <c r="P129" s="34"/>
      <c r="Q129" s="34"/>
      <c r="R129" s="34"/>
      <c r="S129" s="34"/>
      <c r="T129" s="34"/>
      <c r="U129" s="34"/>
      <c r="V129" s="34">
        <v>30</v>
      </c>
      <c r="W129" s="37">
        <f t="shared" si="4"/>
        <v>50</v>
      </c>
      <c r="X129" s="22">
        <f t="shared" si="3"/>
        <v>20149.5</v>
      </c>
    </row>
    <row r="130" spans="1:24" ht="20.100000000000001" customHeight="1" x14ac:dyDescent="0.25">
      <c r="A130" s="29" t="s">
        <v>319</v>
      </c>
      <c r="B130" s="2" t="s">
        <v>313</v>
      </c>
      <c r="C130" s="29" t="s">
        <v>763</v>
      </c>
      <c r="D130" s="18" t="s">
        <v>314</v>
      </c>
      <c r="E130" s="18" t="s">
        <v>320</v>
      </c>
      <c r="F130" s="19" t="s">
        <v>321</v>
      </c>
      <c r="G130" s="32" t="s">
        <v>25</v>
      </c>
      <c r="H130" s="44">
        <v>212.1</v>
      </c>
      <c r="I130" s="34"/>
      <c r="J130" s="35"/>
      <c r="K130" s="34"/>
      <c r="M130" s="34">
        <v>0</v>
      </c>
      <c r="N130" s="34">
        <v>20</v>
      </c>
      <c r="O130" s="34"/>
      <c r="P130" s="34"/>
      <c r="Q130" s="34"/>
      <c r="R130" s="34"/>
      <c r="S130" s="34"/>
      <c r="T130" s="34"/>
      <c r="U130" s="34"/>
      <c r="V130" s="34">
        <v>30</v>
      </c>
      <c r="W130" s="37">
        <f t="shared" si="4"/>
        <v>50</v>
      </c>
      <c r="X130" s="22">
        <f t="shared" ref="X130:X189" si="5">H130*W130</f>
        <v>10605</v>
      </c>
    </row>
    <row r="131" spans="1:24" ht="20.100000000000001" customHeight="1" x14ac:dyDescent="0.25">
      <c r="A131" s="29" t="s">
        <v>322</v>
      </c>
      <c r="B131" s="2" t="s">
        <v>313</v>
      </c>
      <c r="C131" s="29" t="s">
        <v>764</v>
      </c>
      <c r="D131" s="18" t="s">
        <v>314</v>
      </c>
      <c r="E131" s="18" t="s">
        <v>323</v>
      </c>
      <c r="F131" s="19" t="s">
        <v>324</v>
      </c>
      <c r="G131" s="32" t="s">
        <v>25</v>
      </c>
      <c r="H131" s="44">
        <v>0</v>
      </c>
      <c r="I131" s="34"/>
      <c r="J131" s="35"/>
      <c r="K131" s="34"/>
      <c r="M131" s="34">
        <v>0</v>
      </c>
      <c r="N131" s="34">
        <v>1</v>
      </c>
      <c r="O131" s="34"/>
      <c r="P131" s="34"/>
      <c r="Q131" s="34"/>
      <c r="R131" s="34"/>
      <c r="S131" s="34"/>
      <c r="T131" s="34"/>
      <c r="U131" s="34"/>
      <c r="V131" s="34">
        <v>1</v>
      </c>
      <c r="W131" s="37">
        <f t="shared" si="4"/>
        <v>2</v>
      </c>
      <c r="X131" s="22">
        <f t="shared" si="5"/>
        <v>0</v>
      </c>
    </row>
    <row r="132" spans="1:24" ht="20.100000000000001" customHeight="1" x14ac:dyDescent="0.25">
      <c r="A132" s="29" t="s">
        <v>325</v>
      </c>
      <c r="B132" s="2" t="s">
        <v>326</v>
      </c>
      <c r="C132" s="29" t="s">
        <v>765</v>
      </c>
      <c r="D132" s="18" t="s">
        <v>327</v>
      </c>
      <c r="E132" s="26" t="s">
        <v>327</v>
      </c>
      <c r="F132" s="19" t="s">
        <v>328</v>
      </c>
      <c r="G132" s="32" t="s">
        <v>25</v>
      </c>
      <c r="H132" s="44">
        <v>3308.04</v>
      </c>
      <c r="I132" s="34">
        <v>20</v>
      </c>
      <c r="J132" s="35"/>
      <c r="K132" s="34"/>
      <c r="M132" s="34">
        <v>0</v>
      </c>
      <c r="N132" s="34"/>
      <c r="O132" s="34"/>
      <c r="P132" s="34"/>
      <c r="Q132" s="34"/>
      <c r="R132" s="34"/>
      <c r="S132" s="34">
        <v>3</v>
      </c>
      <c r="T132" s="34"/>
      <c r="U132" s="34"/>
      <c r="V132" s="34">
        <v>40</v>
      </c>
      <c r="W132" s="37">
        <f t="shared" si="4"/>
        <v>63</v>
      </c>
      <c r="X132" s="22">
        <f t="shared" si="5"/>
        <v>208406.52</v>
      </c>
    </row>
    <row r="133" spans="1:24" ht="20.100000000000001" customHeight="1" x14ac:dyDescent="0.25">
      <c r="A133" s="29" t="s">
        <v>329</v>
      </c>
      <c r="B133" s="2" t="s">
        <v>326</v>
      </c>
      <c r="C133" s="29" t="s">
        <v>766</v>
      </c>
      <c r="D133" s="18" t="s">
        <v>327</v>
      </c>
      <c r="E133" s="26" t="s">
        <v>330</v>
      </c>
      <c r="F133" s="19" t="s">
        <v>331</v>
      </c>
      <c r="G133" s="32" t="s">
        <v>25</v>
      </c>
      <c r="H133" s="44">
        <v>456.36</v>
      </c>
      <c r="I133" s="34">
        <v>20</v>
      </c>
      <c r="J133" s="35"/>
      <c r="K133" s="34"/>
      <c r="M133" s="34">
        <v>0</v>
      </c>
      <c r="N133" s="34"/>
      <c r="O133" s="34"/>
      <c r="P133" s="34"/>
      <c r="Q133" s="34"/>
      <c r="R133" s="34"/>
      <c r="S133" s="34">
        <v>6</v>
      </c>
      <c r="T133" s="34"/>
      <c r="U133" s="34"/>
      <c r="V133" s="34">
        <v>40</v>
      </c>
      <c r="W133" s="37">
        <f t="shared" si="4"/>
        <v>66</v>
      </c>
      <c r="X133" s="22">
        <f t="shared" si="5"/>
        <v>30119.760000000002</v>
      </c>
    </row>
    <row r="134" spans="1:24" ht="20.100000000000001" customHeight="1" x14ac:dyDescent="0.25">
      <c r="A134" s="29" t="s">
        <v>332</v>
      </c>
      <c r="B134" s="2" t="s">
        <v>326</v>
      </c>
      <c r="C134" s="29" t="s">
        <v>767</v>
      </c>
      <c r="D134" s="18" t="s">
        <v>327</v>
      </c>
      <c r="E134" s="26" t="s">
        <v>333</v>
      </c>
      <c r="F134" s="19" t="s">
        <v>334</v>
      </c>
      <c r="G134" s="32" t="s">
        <v>25</v>
      </c>
      <c r="H134" s="44">
        <v>274.31</v>
      </c>
      <c r="I134" s="34">
        <v>20</v>
      </c>
      <c r="J134" s="35"/>
      <c r="K134" s="34"/>
      <c r="M134" s="34">
        <v>0</v>
      </c>
      <c r="N134" s="34"/>
      <c r="O134" s="34"/>
      <c r="P134" s="34"/>
      <c r="Q134" s="34"/>
      <c r="R134" s="34"/>
      <c r="S134" s="34">
        <v>6</v>
      </c>
      <c r="T134" s="34">
        <v>35</v>
      </c>
      <c r="U134" s="34"/>
      <c r="V134" s="34">
        <v>20</v>
      </c>
      <c r="W134" s="37">
        <f t="shared" si="4"/>
        <v>81</v>
      </c>
      <c r="X134" s="22">
        <f t="shared" si="5"/>
        <v>22219.11</v>
      </c>
    </row>
    <row r="135" spans="1:24" ht="20.100000000000001" customHeight="1" x14ac:dyDescent="0.25">
      <c r="A135" s="29" t="s">
        <v>335</v>
      </c>
      <c r="B135" s="2" t="s">
        <v>326</v>
      </c>
      <c r="C135" s="29" t="s">
        <v>768</v>
      </c>
      <c r="D135" s="18" t="s">
        <v>327</v>
      </c>
      <c r="E135" s="26" t="s">
        <v>336</v>
      </c>
      <c r="F135" s="19" t="s">
        <v>337</v>
      </c>
      <c r="G135" s="32" t="s">
        <v>25</v>
      </c>
      <c r="H135" s="44">
        <v>274.31</v>
      </c>
      <c r="I135" s="34">
        <v>40</v>
      </c>
      <c r="J135" s="35"/>
      <c r="K135" s="34"/>
      <c r="M135" s="34">
        <v>0</v>
      </c>
      <c r="N135" s="34"/>
      <c r="O135" s="34"/>
      <c r="P135" s="34"/>
      <c r="Q135" s="34"/>
      <c r="R135" s="34"/>
      <c r="S135" s="34">
        <v>6</v>
      </c>
      <c r="T135" s="34">
        <v>35</v>
      </c>
      <c r="U135" s="34"/>
      <c r="V135" s="34">
        <v>80</v>
      </c>
      <c r="W135" s="37">
        <f t="shared" si="4"/>
        <v>161</v>
      </c>
      <c r="X135" s="22">
        <f t="shared" si="5"/>
        <v>44163.91</v>
      </c>
    </row>
    <row r="136" spans="1:24" ht="20.100000000000001" customHeight="1" x14ac:dyDescent="0.25">
      <c r="A136" s="29" t="s">
        <v>338</v>
      </c>
      <c r="B136" s="2" t="s">
        <v>326</v>
      </c>
      <c r="C136" s="29" t="s">
        <v>769</v>
      </c>
      <c r="D136" s="18" t="s">
        <v>327</v>
      </c>
      <c r="E136" s="26" t="s">
        <v>339</v>
      </c>
      <c r="F136" s="19" t="s">
        <v>340</v>
      </c>
      <c r="G136" s="32" t="s">
        <v>25</v>
      </c>
      <c r="H136" s="44">
        <v>0</v>
      </c>
      <c r="I136" s="34">
        <v>1</v>
      </c>
      <c r="J136" s="35"/>
      <c r="K136" s="34"/>
      <c r="M136" s="34">
        <v>0</v>
      </c>
      <c r="N136" s="34"/>
      <c r="O136" s="34"/>
      <c r="P136" s="34"/>
      <c r="Q136" s="34"/>
      <c r="R136" s="34"/>
      <c r="S136" s="34">
        <v>1</v>
      </c>
      <c r="T136" s="34">
        <v>35</v>
      </c>
      <c r="U136" s="34"/>
      <c r="V136" s="34">
        <v>3</v>
      </c>
      <c r="W136" s="37">
        <f t="shared" si="4"/>
        <v>40</v>
      </c>
      <c r="X136" s="22">
        <f t="shared" si="5"/>
        <v>0</v>
      </c>
    </row>
    <row r="137" spans="1:24" ht="20.100000000000001" customHeight="1" x14ac:dyDescent="0.25">
      <c r="A137" s="29" t="s">
        <v>341</v>
      </c>
      <c r="B137" s="2" t="s">
        <v>342</v>
      </c>
      <c r="C137" s="29" t="s">
        <v>770</v>
      </c>
      <c r="D137" s="18" t="s">
        <v>343</v>
      </c>
      <c r="E137" s="18" t="s">
        <v>343</v>
      </c>
      <c r="F137" s="19" t="s">
        <v>344</v>
      </c>
      <c r="G137" s="32" t="s">
        <v>25</v>
      </c>
      <c r="H137" s="44">
        <v>3496.3</v>
      </c>
      <c r="I137" s="34"/>
      <c r="J137" s="35"/>
      <c r="K137" s="34"/>
      <c r="M137" s="34">
        <v>0</v>
      </c>
      <c r="N137" s="34"/>
      <c r="O137" s="34"/>
      <c r="P137" s="34"/>
      <c r="Q137" s="34"/>
      <c r="R137" s="34"/>
      <c r="S137" s="34"/>
      <c r="T137" s="34">
        <v>1</v>
      </c>
      <c r="U137" s="34"/>
      <c r="V137" s="34">
        <v>0</v>
      </c>
      <c r="W137" s="37">
        <f t="shared" si="4"/>
        <v>1</v>
      </c>
      <c r="X137" s="22">
        <f t="shared" si="5"/>
        <v>3496.3</v>
      </c>
    </row>
    <row r="138" spans="1:24" ht="20.100000000000001" customHeight="1" x14ac:dyDescent="0.25">
      <c r="A138" s="29" t="s">
        <v>345</v>
      </c>
      <c r="B138" s="2" t="s">
        <v>342</v>
      </c>
      <c r="C138" s="29" t="s">
        <v>771</v>
      </c>
      <c r="D138" s="18" t="s">
        <v>343</v>
      </c>
      <c r="E138" s="18" t="s">
        <v>346</v>
      </c>
      <c r="F138" s="19" t="s">
        <v>347</v>
      </c>
      <c r="G138" s="32" t="s">
        <v>25</v>
      </c>
      <c r="H138" s="44">
        <v>474.61</v>
      </c>
      <c r="I138" s="34"/>
      <c r="J138" s="35"/>
      <c r="K138" s="34"/>
      <c r="M138" s="34">
        <v>0</v>
      </c>
      <c r="N138" s="34"/>
      <c r="O138" s="34"/>
      <c r="P138" s="34"/>
      <c r="Q138" s="34"/>
      <c r="R138" s="34"/>
      <c r="S138" s="34"/>
      <c r="T138" s="34">
        <v>2</v>
      </c>
      <c r="U138" s="34"/>
      <c r="V138" s="34">
        <v>0</v>
      </c>
      <c r="W138" s="37">
        <f t="shared" si="4"/>
        <v>2</v>
      </c>
      <c r="X138" s="22">
        <f t="shared" si="5"/>
        <v>949.22</v>
      </c>
    </row>
    <row r="139" spans="1:24" ht="20.100000000000001" customHeight="1" x14ac:dyDescent="0.25">
      <c r="A139" s="29" t="s">
        <v>348</v>
      </c>
      <c r="B139" s="2" t="s">
        <v>342</v>
      </c>
      <c r="C139" s="29" t="s">
        <v>772</v>
      </c>
      <c r="D139" s="18" t="s">
        <v>343</v>
      </c>
      <c r="E139" s="18" t="s">
        <v>349</v>
      </c>
      <c r="F139" s="19" t="s">
        <v>350</v>
      </c>
      <c r="G139" s="32" t="s">
        <v>25</v>
      </c>
      <c r="H139" s="44">
        <v>190</v>
      </c>
      <c r="I139" s="34"/>
      <c r="J139" s="35"/>
      <c r="K139" s="34"/>
      <c r="M139" s="34">
        <v>0</v>
      </c>
      <c r="N139" s="34"/>
      <c r="O139" s="34"/>
      <c r="P139" s="34"/>
      <c r="Q139" s="34"/>
      <c r="R139" s="34"/>
      <c r="S139" s="34"/>
      <c r="T139" s="34">
        <v>5</v>
      </c>
      <c r="U139" s="34"/>
      <c r="V139" s="34">
        <v>0</v>
      </c>
      <c r="W139" s="37">
        <f t="shared" si="4"/>
        <v>5</v>
      </c>
      <c r="X139" s="22">
        <f t="shared" si="5"/>
        <v>950</v>
      </c>
    </row>
    <row r="140" spans="1:24" ht="20.100000000000001" customHeight="1" x14ac:dyDescent="0.25">
      <c r="A140" s="29" t="s">
        <v>351</v>
      </c>
      <c r="B140" s="2" t="s">
        <v>352</v>
      </c>
      <c r="C140" s="29" t="s">
        <v>773</v>
      </c>
      <c r="D140" s="18" t="s">
        <v>353</v>
      </c>
      <c r="E140" s="26" t="s">
        <v>353</v>
      </c>
      <c r="F140" s="19" t="s">
        <v>354</v>
      </c>
      <c r="G140" s="32" t="s">
        <v>25</v>
      </c>
      <c r="H140" s="44">
        <v>3260.4</v>
      </c>
      <c r="I140" s="34"/>
      <c r="J140" s="35"/>
      <c r="K140" s="34"/>
      <c r="L140" s="36">
        <v>60</v>
      </c>
      <c r="M140" s="34">
        <v>60</v>
      </c>
      <c r="N140" s="34"/>
      <c r="O140" s="34">
        <v>5</v>
      </c>
      <c r="P140" s="34"/>
      <c r="Q140" s="34"/>
      <c r="R140" s="34"/>
      <c r="S140" s="34">
        <v>10</v>
      </c>
      <c r="T140" s="34"/>
      <c r="U140" s="34"/>
      <c r="V140" s="34">
        <v>300</v>
      </c>
      <c r="W140" s="37">
        <f t="shared" si="4"/>
        <v>435</v>
      </c>
      <c r="X140" s="22">
        <f t="shared" si="5"/>
        <v>1418274</v>
      </c>
    </row>
    <row r="141" spans="1:24" ht="20.100000000000001" customHeight="1" x14ac:dyDescent="0.25">
      <c r="A141" s="29" t="s">
        <v>355</v>
      </c>
      <c r="B141" s="2" t="s">
        <v>352</v>
      </c>
      <c r="C141" s="29" t="s">
        <v>774</v>
      </c>
      <c r="D141" s="18" t="s">
        <v>353</v>
      </c>
      <c r="E141" s="26" t="s">
        <v>356</v>
      </c>
      <c r="F141" s="19" t="s">
        <v>357</v>
      </c>
      <c r="G141" s="32" t="s">
        <v>25</v>
      </c>
      <c r="H141" s="44">
        <v>129.38</v>
      </c>
      <c r="I141" s="34"/>
      <c r="J141" s="35"/>
      <c r="K141" s="34"/>
      <c r="L141" s="36">
        <v>100</v>
      </c>
      <c r="M141" s="34">
        <v>100</v>
      </c>
      <c r="N141" s="34"/>
      <c r="O141" s="34">
        <v>10</v>
      </c>
      <c r="P141" s="34"/>
      <c r="Q141" s="34"/>
      <c r="R141" s="34"/>
      <c r="S141" s="34">
        <v>20</v>
      </c>
      <c r="T141" s="34"/>
      <c r="U141" s="34"/>
      <c r="V141" s="34">
        <v>500</v>
      </c>
      <c r="W141" s="37">
        <f t="shared" si="4"/>
        <v>730</v>
      </c>
      <c r="X141" s="22">
        <f t="shared" si="5"/>
        <v>94447.4</v>
      </c>
    </row>
    <row r="142" spans="1:24" ht="20.100000000000001" customHeight="1" x14ac:dyDescent="0.25">
      <c r="A142" s="29" t="s">
        <v>358</v>
      </c>
      <c r="B142" s="2" t="s">
        <v>352</v>
      </c>
      <c r="C142" s="29" t="s">
        <v>775</v>
      </c>
      <c r="D142" s="18" t="s">
        <v>353</v>
      </c>
      <c r="E142" s="26" t="s">
        <v>359</v>
      </c>
      <c r="F142" s="19" t="s">
        <v>360</v>
      </c>
      <c r="G142" s="32" t="s">
        <v>25</v>
      </c>
      <c r="H142" s="44">
        <v>595.15</v>
      </c>
      <c r="I142" s="34"/>
      <c r="J142" s="35"/>
      <c r="K142" s="34"/>
      <c r="L142" s="36">
        <v>60</v>
      </c>
      <c r="M142" s="34">
        <v>60</v>
      </c>
      <c r="N142" s="34"/>
      <c r="O142" s="34">
        <v>10</v>
      </c>
      <c r="P142" s="34"/>
      <c r="Q142" s="34"/>
      <c r="R142" s="34"/>
      <c r="S142" s="34">
        <v>10</v>
      </c>
      <c r="T142" s="34"/>
      <c r="U142" s="34"/>
      <c r="V142" s="34">
        <v>300</v>
      </c>
      <c r="W142" s="37">
        <f t="shared" si="4"/>
        <v>440</v>
      </c>
      <c r="X142" s="22">
        <f t="shared" si="5"/>
        <v>261866</v>
      </c>
    </row>
    <row r="143" spans="1:24" ht="20.100000000000001" customHeight="1" x14ac:dyDescent="0.25">
      <c r="A143" s="29" t="s">
        <v>361</v>
      </c>
      <c r="B143" s="2" t="s">
        <v>352</v>
      </c>
      <c r="C143" s="29" t="s">
        <v>776</v>
      </c>
      <c r="D143" s="18" t="s">
        <v>353</v>
      </c>
      <c r="E143" s="26" t="s">
        <v>362</v>
      </c>
      <c r="F143" s="19" t="s">
        <v>363</v>
      </c>
      <c r="G143" s="32" t="s">
        <v>25</v>
      </c>
      <c r="H143" s="44">
        <v>219.95</v>
      </c>
      <c r="I143" s="34"/>
      <c r="J143" s="35"/>
      <c r="K143" s="34"/>
      <c r="L143" s="36">
        <v>60</v>
      </c>
      <c r="M143" s="34">
        <v>0</v>
      </c>
      <c r="N143" s="34"/>
      <c r="O143" s="34"/>
      <c r="P143" s="34"/>
      <c r="Q143" s="34"/>
      <c r="R143" s="34"/>
      <c r="S143" s="34">
        <v>10</v>
      </c>
      <c r="T143" s="34"/>
      <c r="U143" s="34"/>
      <c r="V143" s="34">
        <v>200</v>
      </c>
      <c r="W143" s="37">
        <f t="shared" si="4"/>
        <v>270</v>
      </c>
      <c r="X143" s="22">
        <f t="shared" si="5"/>
        <v>59386.5</v>
      </c>
    </row>
    <row r="144" spans="1:24" ht="20.100000000000001" customHeight="1" x14ac:dyDescent="0.25">
      <c r="A144" s="29" t="s">
        <v>364</v>
      </c>
      <c r="B144" s="2" t="s">
        <v>352</v>
      </c>
      <c r="C144" s="29" t="s">
        <v>777</v>
      </c>
      <c r="D144" s="18" t="s">
        <v>353</v>
      </c>
      <c r="E144" s="26" t="s">
        <v>365</v>
      </c>
      <c r="F144" s="19" t="s">
        <v>366</v>
      </c>
      <c r="G144" s="32" t="s">
        <v>25</v>
      </c>
      <c r="H144" s="44">
        <v>0</v>
      </c>
      <c r="I144" s="34"/>
      <c r="J144" s="35"/>
      <c r="K144" s="34"/>
      <c r="L144" s="36">
        <v>1</v>
      </c>
      <c r="M144" s="34">
        <v>1</v>
      </c>
      <c r="N144" s="34"/>
      <c r="O144" s="34">
        <v>1</v>
      </c>
      <c r="P144" s="34"/>
      <c r="Q144" s="34"/>
      <c r="R144" s="34"/>
      <c r="S144" s="34">
        <v>1</v>
      </c>
      <c r="T144" s="34"/>
      <c r="U144" s="34"/>
      <c r="V144" s="34">
        <v>4</v>
      </c>
      <c r="W144" s="37">
        <f t="shared" si="4"/>
        <v>8</v>
      </c>
      <c r="X144" s="22">
        <f t="shared" si="5"/>
        <v>0</v>
      </c>
    </row>
    <row r="145" spans="1:24" ht="20.100000000000001" customHeight="1" x14ac:dyDescent="0.25">
      <c r="A145" s="29" t="s">
        <v>367</v>
      </c>
      <c r="B145" s="2" t="s">
        <v>368</v>
      </c>
      <c r="C145" s="29" t="s">
        <v>778</v>
      </c>
      <c r="D145" s="18" t="s">
        <v>369</v>
      </c>
      <c r="E145" s="26" t="s">
        <v>369</v>
      </c>
      <c r="F145" s="19" t="s">
        <v>370</v>
      </c>
      <c r="G145" s="32" t="s">
        <v>25</v>
      </c>
      <c r="H145" s="44">
        <v>2703.96</v>
      </c>
      <c r="I145" s="34"/>
      <c r="J145" s="35"/>
      <c r="K145" s="34"/>
      <c r="L145" s="36">
        <v>30</v>
      </c>
      <c r="M145" s="34">
        <v>10</v>
      </c>
      <c r="N145" s="34"/>
      <c r="O145" s="34"/>
      <c r="P145" s="34"/>
      <c r="Q145" s="34"/>
      <c r="R145" s="34"/>
      <c r="S145" s="34">
        <v>10</v>
      </c>
      <c r="T145" s="34"/>
      <c r="U145" s="34"/>
      <c r="V145" s="34">
        <v>150</v>
      </c>
      <c r="W145" s="37">
        <f t="shared" si="4"/>
        <v>200</v>
      </c>
      <c r="X145" s="22">
        <f t="shared" si="5"/>
        <v>540792</v>
      </c>
    </row>
    <row r="146" spans="1:24" ht="20.100000000000001" customHeight="1" x14ac:dyDescent="0.25">
      <c r="A146" s="29" t="s">
        <v>371</v>
      </c>
      <c r="B146" s="2" t="s">
        <v>368</v>
      </c>
      <c r="C146" s="29" t="s">
        <v>779</v>
      </c>
      <c r="D146" s="18" t="s">
        <v>369</v>
      </c>
      <c r="E146" s="26" t="s">
        <v>372</v>
      </c>
      <c r="F146" s="19" t="s">
        <v>373</v>
      </c>
      <c r="G146" s="32" t="s">
        <v>25</v>
      </c>
      <c r="H146" s="44">
        <v>225.59</v>
      </c>
      <c r="I146" s="34"/>
      <c r="J146" s="35"/>
      <c r="K146" s="34"/>
      <c r="M146" s="34">
        <v>40</v>
      </c>
      <c r="N146" s="34"/>
      <c r="O146" s="34"/>
      <c r="P146" s="34"/>
      <c r="Q146" s="34"/>
      <c r="R146" s="34"/>
      <c r="S146" s="34">
        <v>50</v>
      </c>
      <c r="T146" s="34"/>
      <c r="U146" s="34"/>
      <c r="V146" s="34">
        <v>500</v>
      </c>
      <c r="W146" s="37">
        <f t="shared" si="4"/>
        <v>590</v>
      </c>
      <c r="X146" s="22">
        <f t="shared" si="5"/>
        <v>133098.1</v>
      </c>
    </row>
    <row r="147" spans="1:24" ht="20.100000000000001" customHeight="1" x14ac:dyDescent="0.25">
      <c r="A147" s="29" t="s">
        <v>374</v>
      </c>
      <c r="B147" s="2" t="s">
        <v>368</v>
      </c>
      <c r="C147" s="29" t="s">
        <v>780</v>
      </c>
      <c r="D147" s="18" t="s">
        <v>369</v>
      </c>
      <c r="E147" s="26" t="s">
        <v>375</v>
      </c>
      <c r="F147" s="19" t="s">
        <v>376</v>
      </c>
      <c r="G147" s="32" t="s">
        <v>25</v>
      </c>
      <c r="H147" s="44">
        <v>0</v>
      </c>
      <c r="I147" s="34"/>
      <c r="J147" s="35"/>
      <c r="K147" s="34"/>
      <c r="M147" s="34">
        <v>1</v>
      </c>
      <c r="N147" s="34"/>
      <c r="O147" s="34"/>
      <c r="P147" s="34"/>
      <c r="Q147" s="34"/>
      <c r="R147" s="34"/>
      <c r="S147" s="34">
        <v>1</v>
      </c>
      <c r="T147" s="34"/>
      <c r="U147" s="34"/>
      <c r="V147" s="34">
        <v>3</v>
      </c>
      <c r="W147" s="37">
        <f t="shared" si="4"/>
        <v>5</v>
      </c>
      <c r="X147" s="22">
        <f t="shared" si="5"/>
        <v>0</v>
      </c>
    </row>
    <row r="148" spans="1:24" ht="20.100000000000001" customHeight="1" x14ac:dyDescent="0.25">
      <c r="A148" s="29" t="s">
        <v>391</v>
      </c>
      <c r="B148" s="2" t="s">
        <v>392</v>
      </c>
      <c r="C148" s="29" t="s">
        <v>781</v>
      </c>
      <c r="D148" s="46" t="s">
        <v>953</v>
      </c>
      <c r="E148" s="46" t="s">
        <v>954</v>
      </c>
      <c r="F148" s="19" t="s">
        <v>1044</v>
      </c>
      <c r="G148" s="32" t="s">
        <v>25</v>
      </c>
      <c r="H148" s="44">
        <v>250</v>
      </c>
      <c r="I148" s="34"/>
      <c r="J148" s="35"/>
      <c r="K148" s="34"/>
      <c r="M148" s="34">
        <v>0</v>
      </c>
      <c r="N148" s="34"/>
      <c r="O148" s="34"/>
      <c r="P148" s="34"/>
      <c r="Q148" s="34">
        <v>1</v>
      </c>
      <c r="R148" s="34"/>
      <c r="S148" s="34"/>
      <c r="T148" s="34"/>
      <c r="U148" s="34"/>
      <c r="V148" s="34">
        <v>0</v>
      </c>
      <c r="W148" s="37">
        <f t="shared" si="4"/>
        <v>1</v>
      </c>
      <c r="X148" s="22">
        <f t="shared" si="5"/>
        <v>250</v>
      </c>
    </row>
    <row r="149" spans="1:24" ht="20.100000000000001" customHeight="1" x14ac:dyDescent="0.25">
      <c r="A149" s="29" t="s">
        <v>393</v>
      </c>
      <c r="B149" s="2" t="s">
        <v>392</v>
      </c>
      <c r="C149" s="29" t="s">
        <v>782</v>
      </c>
      <c r="D149" s="46" t="s">
        <v>955</v>
      </c>
      <c r="E149" s="46" t="s">
        <v>956</v>
      </c>
      <c r="F149" s="19" t="s">
        <v>1045</v>
      </c>
      <c r="G149" s="32" t="s">
        <v>25</v>
      </c>
      <c r="H149" s="44">
        <v>650</v>
      </c>
      <c r="I149" s="34"/>
      <c r="J149" s="35"/>
      <c r="K149" s="34"/>
      <c r="L149" s="36">
        <v>6</v>
      </c>
      <c r="M149" s="34">
        <v>0</v>
      </c>
      <c r="N149" s="34"/>
      <c r="O149" s="34"/>
      <c r="P149" s="34"/>
      <c r="Q149" s="34"/>
      <c r="R149" s="34"/>
      <c r="S149" s="34"/>
      <c r="T149" s="34"/>
      <c r="U149" s="34"/>
      <c r="V149" s="34">
        <v>0</v>
      </c>
      <c r="W149" s="37">
        <f t="shared" si="4"/>
        <v>6</v>
      </c>
      <c r="X149" s="22">
        <f t="shared" si="5"/>
        <v>3900</v>
      </c>
    </row>
    <row r="150" spans="1:24" ht="20.100000000000001" customHeight="1" x14ac:dyDescent="0.25">
      <c r="A150" s="29" t="s">
        <v>394</v>
      </c>
      <c r="B150" s="2" t="s">
        <v>392</v>
      </c>
      <c r="C150" s="29" t="s">
        <v>783</v>
      </c>
      <c r="D150" s="46" t="s">
        <v>953</v>
      </c>
      <c r="E150" s="46" t="s">
        <v>957</v>
      </c>
      <c r="F150" s="19" t="s">
        <v>1046</v>
      </c>
      <c r="G150" s="32" t="s">
        <v>25</v>
      </c>
      <c r="H150" s="44">
        <v>1750</v>
      </c>
      <c r="I150" s="34"/>
      <c r="J150" s="35"/>
      <c r="K150" s="34"/>
      <c r="L150" s="36">
        <v>4</v>
      </c>
      <c r="M150" s="34">
        <v>0</v>
      </c>
      <c r="N150" s="34"/>
      <c r="O150" s="34"/>
      <c r="P150" s="34"/>
      <c r="Q150" s="34"/>
      <c r="R150" s="34"/>
      <c r="S150" s="34"/>
      <c r="T150" s="34"/>
      <c r="U150" s="34"/>
      <c r="V150" s="34">
        <v>0</v>
      </c>
      <c r="W150" s="37">
        <f t="shared" si="4"/>
        <v>4</v>
      </c>
      <c r="X150" s="22">
        <f t="shared" si="5"/>
        <v>7000</v>
      </c>
    </row>
    <row r="151" spans="1:24" ht="20.100000000000001" customHeight="1" x14ac:dyDescent="0.25">
      <c r="A151" s="29" t="s">
        <v>395</v>
      </c>
      <c r="B151" s="2" t="s">
        <v>396</v>
      </c>
      <c r="C151" s="29" t="s">
        <v>784</v>
      </c>
      <c r="D151" s="46" t="s">
        <v>397</v>
      </c>
      <c r="E151" s="46" t="s">
        <v>397</v>
      </c>
      <c r="F151" s="19" t="s">
        <v>398</v>
      </c>
      <c r="G151" s="32" t="s">
        <v>25</v>
      </c>
      <c r="H151" s="44">
        <v>14400</v>
      </c>
      <c r="I151" s="34"/>
      <c r="J151" s="35"/>
      <c r="K151" s="34"/>
      <c r="M151" s="34">
        <v>0</v>
      </c>
      <c r="N151" s="34"/>
      <c r="O151" s="34"/>
      <c r="P151" s="34"/>
      <c r="Q151" s="34"/>
      <c r="R151" s="34"/>
      <c r="S151" s="34"/>
      <c r="T151" s="34"/>
      <c r="U151" s="34"/>
      <c r="V151" s="34">
        <v>20</v>
      </c>
      <c r="W151" s="37">
        <f t="shared" si="4"/>
        <v>20</v>
      </c>
      <c r="X151" s="22">
        <f t="shared" si="5"/>
        <v>288000</v>
      </c>
    </row>
    <row r="152" spans="1:24" ht="20.100000000000001" customHeight="1" x14ac:dyDescent="0.25">
      <c r="A152" s="29" t="s">
        <v>399</v>
      </c>
      <c r="B152" s="2" t="s">
        <v>396</v>
      </c>
      <c r="C152" s="29" t="s">
        <v>785</v>
      </c>
      <c r="D152" s="46" t="s">
        <v>397</v>
      </c>
      <c r="E152" s="46" t="s">
        <v>958</v>
      </c>
      <c r="F152" s="19" t="s">
        <v>400</v>
      </c>
      <c r="G152" s="32" t="s">
        <v>25</v>
      </c>
      <c r="H152" s="44">
        <v>4400</v>
      </c>
      <c r="I152" s="34"/>
      <c r="J152" s="35"/>
      <c r="K152" s="34"/>
      <c r="M152" s="34">
        <v>0</v>
      </c>
      <c r="N152" s="34"/>
      <c r="O152" s="34"/>
      <c r="P152" s="34"/>
      <c r="Q152" s="34"/>
      <c r="R152" s="34"/>
      <c r="S152" s="34"/>
      <c r="T152" s="34"/>
      <c r="U152" s="34"/>
      <c r="V152" s="34">
        <v>10</v>
      </c>
      <c r="W152" s="37">
        <f t="shared" si="4"/>
        <v>10</v>
      </c>
      <c r="X152" s="22">
        <f t="shared" si="5"/>
        <v>44000</v>
      </c>
    </row>
    <row r="153" spans="1:24" ht="20.100000000000001" customHeight="1" x14ac:dyDescent="0.25">
      <c r="A153" s="29" t="s">
        <v>401</v>
      </c>
      <c r="B153" s="2" t="s">
        <v>402</v>
      </c>
      <c r="C153" s="29" t="s">
        <v>402</v>
      </c>
      <c r="D153" s="46" t="s">
        <v>403</v>
      </c>
      <c r="E153" s="46" t="s">
        <v>403</v>
      </c>
      <c r="F153" s="19" t="s">
        <v>403</v>
      </c>
      <c r="G153" s="32" t="s">
        <v>25</v>
      </c>
      <c r="H153" s="44">
        <v>430</v>
      </c>
      <c r="I153" s="34"/>
      <c r="J153" s="35"/>
      <c r="K153" s="34"/>
      <c r="M153" s="34">
        <v>0</v>
      </c>
      <c r="N153" s="34"/>
      <c r="O153" s="34"/>
      <c r="P153" s="34"/>
      <c r="Q153" s="34"/>
      <c r="R153" s="34"/>
      <c r="S153" s="34"/>
      <c r="T153" s="34"/>
      <c r="U153" s="34"/>
      <c r="V153" s="34">
        <v>4</v>
      </c>
      <c r="W153" s="37">
        <f t="shared" si="4"/>
        <v>4</v>
      </c>
      <c r="X153" s="22">
        <f t="shared" si="5"/>
        <v>1720</v>
      </c>
    </row>
    <row r="154" spans="1:24" ht="20.100000000000001" customHeight="1" x14ac:dyDescent="0.25">
      <c r="A154" s="29" t="s">
        <v>404</v>
      </c>
      <c r="B154" s="2" t="s">
        <v>405</v>
      </c>
      <c r="C154" s="29" t="s">
        <v>405</v>
      </c>
      <c r="D154" s="46" t="s">
        <v>406</v>
      </c>
      <c r="E154" s="46" t="s">
        <v>406</v>
      </c>
      <c r="F154" s="19" t="s">
        <v>406</v>
      </c>
      <c r="G154" s="32" t="s">
        <v>25</v>
      </c>
      <c r="H154" s="44">
        <v>430</v>
      </c>
      <c r="I154" s="34"/>
      <c r="J154" s="35"/>
      <c r="K154" s="34"/>
      <c r="M154" s="34">
        <v>0</v>
      </c>
      <c r="N154" s="34"/>
      <c r="O154" s="34"/>
      <c r="P154" s="34"/>
      <c r="Q154" s="34">
        <v>1</v>
      </c>
      <c r="R154" s="34"/>
      <c r="S154" s="34"/>
      <c r="T154" s="34"/>
      <c r="U154" s="34"/>
      <c r="V154" s="34">
        <v>4</v>
      </c>
      <c r="W154" s="37">
        <f t="shared" si="4"/>
        <v>5</v>
      </c>
      <c r="X154" s="22">
        <f t="shared" si="5"/>
        <v>2150</v>
      </c>
    </row>
    <row r="155" spans="1:24" ht="20.100000000000001" customHeight="1" x14ac:dyDescent="0.25">
      <c r="A155" s="29" t="s">
        <v>407</v>
      </c>
      <c r="B155" s="2" t="s">
        <v>408</v>
      </c>
      <c r="C155" s="29" t="s">
        <v>408</v>
      </c>
      <c r="D155" s="46" t="s">
        <v>959</v>
      </c>
      <c r="E155" s="46" t="s">
        <v>959</v>
      </c>
      <c r="F155" s="19" t="s">
        <v>1033</v>
      </c>
      <c r="G155" s="32" t="s">
        <v>25</v>
      </c>
      <c r="H155" s="44">
        <v>725</v>
      </c>
      <c r="I155" s="34"/>
      <c r="J155" s="35">
        <v>2</v>
      </c>
      <c r="K155" s="34"/>
      <c r="L155" s="36">
        <v>1</v>
      </c>
      <c r="M155" s="34">
        <v>0</v>
      </c>
      <c r="N155" s="34"/>
      <c r="O155" s="34"/>
      <c r="P155" s="34"/>
      <c r="Q155" s="34"/>
      <c r="R155" s="34"/>
      <c r="S155" s="34"/>
      <c r="T155" s="34"/>
      <c r="U155" s="34"/>
      <c r="V155" s="34">
        <v>10</v>
      </c>
      <c r="W155" s="37">
        <f t="shared" si="4"/>
        <v>13</v>
      </c>
      <c r="X155" s="22">
        <f t="shared" si="5"/>
        <v>9425</v>
      </c>
    </row>
    <row r="156" spans="1:24" ht="20.100000000000001" customHeight="1" x14ac:dyDescent="0.25">
      <c r="A156" s="29" t="s">
        <v>409</v>
      </c>
      <c r="B156" s="2" t="s">
        <v>410</v>
      </c>
      <c r="C156" s="29" t="s">
        <v>410</v>
      </c>
      <c r="D156" s="46" t="s">
        <v>959</v>
      </c>
      <c r="E156" s="46" t="s">
        <v>411</v>
      </c>
      <c r="F156" s="19" t="s">
        <v>411</v>
      </c>
      <c r="G156" s="32" t="s">
        <v>25</v>
      </c>
      <c r="H156" s="44">
        <v>725</v>
      </c>
      <c r="I156" s="34"/>
      <c r="J156" s="35">
        <v>2</v>
      </c>
      <c r="K156" s="34"/>
      <c r="L156" s="36">
        <v>1</v>
      </c>
      <c r="M156" s="34">
        <v>0</v>
      </c>
      <c r="N156" s="34"/>
      <c r="O156" s="34"/>
      <c r="P156" s="34"/>
      <c r="Q156" s="34"/>
      <c r="R156" s="34"/>
      <c r="S156" s="34"/>
      <c r="T156" s="34"/>
      <c r="U156" s="34"/>
      <c r="V156" s="34">
        <v>10</v>
      </c>
      <c r="W156" s="37">
        <f t="shared" si="4"/>
        <v>13</v>
      </c>
      <c r="X156" s="22">
        <f t="shared" si="5"/>
        <v>9425</v>
      </c>
    </row>
    <row r="157" spans="1:24" ht="20.100000000000001" customHeight="1" x14ac:dyDescent="0.25">
      <c r="A157" s="29" t="s">
        <v>412</v>
      </c>
      <c r="B157" s="2" t="s">
        <v>413</v>
      </c>
      <c r="C157" s="29" t="s">
        <v>786</v>
      </c>
      <c r="D157" s="46" t="s">
        <v>960</v>
      </c>
      <c r="E157" s="48" t="s">
        <v>1072</v>
      </c>
      <c r="F157" s="19" t="s">
        <v>1023</v>
      </c>
      <c r="G157" s="32" t="s">
        <v>25</v>
      </c>
      <c r="H157" s="44">
        <v>1025</v>
      </c>
      <c r="I157" s="34"/>
      <c r="J157" s="35"/>
      <c r="K157" s="34"/>
      <c r="L157" s="36">
        <v>1</v>
      </c>
      <c r="M157" s="34">
        <v>0</v>
      </c>
      <c r="N157" s="34">
        <v>10</v>
      </c>
      <c r="O157" s="34">
        <v>5</v>
      </c>
      <c r="P157" s="34"/>
      <c r="Q157" s="34"/>
      <c r="R157" s="34">
        <v>5</v>
      </c>
      <c r="S157" s="34">
        <v>3</v>
      </c>
      <c r="T157" s="34"/>
      <c r="U157" s="34">
        <v>5</v>
      </c>
      <c r="V157" s="34">
        <v>0</v>
      </c>
      <c r="W157" s="37">
        <f t="shared" si="4"/>
        <v>29</v>
      </c>
      <c r="X157" s="22">
        <f t="shared" si="5"/>
        <v>29725</v>
      </c>
    </row>
    <row r="158" spans="1:24" ht="20.100000000000001" customHeight="1" x14ac:dyDescent="0.25">
      <c r="A158" s="29" t="s">
        <v>415</v>
      </c>
      <c r="B158" s="2" t="s">
        <v>413</v>
      </c>
      <c r="C158" s="29" t="s">
        <v>787</v>
      </c>
      <c r="D158" s="46" t="s">
        <v>961</v>
      </c>
      <c r="E158" s="48" t="s">
        <v>962</v>
      </c>
      <c r="F158" s="19" t="s">
        <v>1024</v>
      </c>
      <c r="G158" s="32" t="s">
        <v>25</v>
      </c>
      <c r="H158" s="44">
        <v>1025</v>
      </c>
      <c r="I158" s="34"/>
      <c r="J158" s="35"/>
      <c r="K158" s="34"/>
      <c r="L158" s="36">
        <v>1</v>
      </c>
      <c r="M158" s="34">
        <v>0</v>
      </c>
      <c r="N158" s="34"/>
      <c r="O158" s="34">
        <v>5</v>
      </c>
      <c r="P158" s="34"/>
      <c r="Q158" s="34"/>
      <c r="R158" s="34"/>
      <c r="S158" s="34">
        <v>2</v>
      </c>
      <c r="T158" s="34"/>
      <c r="U158" s="34">
        <v>10</v>
      </c>
      <c r="V158" s="34">
        <v>0</v>
      </c>
      <c r="W158" s="37">
        <f t="shared" si="4"/>
        <v>18</v>
      </c>
      <c r="X158" s="22">
        <f t="shared" si="5"/>
        <v>18450</v>
      </c>
    </row>
    <row r="159" spans="1:24" ht="20.100000000000001" customHeight="1" x14ac:dyDescent="0.25">
      <c r="A159" s="29" t="s">
        <v>416</v>
      </c>
      <c r="B159" s="2" t="s">
        <v>413</v>
      </c>
      <c r="C159" s="29" t="s">
        <v>788</v>
      </c>
      <c r="D159" s="46" t="s">
        <v>963</v>
      </c>
      <c r="E159" s="18" t="s">
        <v>1022</v>
      </c>
      <c r="F159" s="19" t="s">
        <v>1025</v>
      </c>
      <c r="G159" s="32" t="s">
        <v>25</v>
      </c>
      <c r="H159" s="44">
        <v>1025</v>
      </c>
      <c r="I159" s="34"/>
      <c r="J159" s="35"/>
      <c r="K159" s="34"/>
      <c r="L159" s="36">
        <v>1</v>
      </c>
      <c r="M159" s="34">
        <v>0</v>
      </c>
      <c r="N159" s="34">
        <v>10</v>
      </c>
      <c r="O159" s="34">
        <v>5</v>
      </c>
      <c r="P159" s="34"/>
      <c r="Q159" s="34"/>
      <c r="R159" s="34">
        <v>5</v>
      </c>
      <c r="S159" s="34"/>
      <c r="T159" s="34"/>
      <c r="U159" s="34">
        <v>5</v>
      </c>
      <c r="V159" s="34">
        <v>0</v>
      </c>
      <c r="W159" s="37">
        <f t="shared" si="4"/>
        <v>26</v>
      </c>
      <c r="X159" s="22">
        <f t="shared" si="5"/>
        <v>26650</v>
      </c>
    </row>
    <row r="160" spans="1:24" ht="20.100000000000001" customHeight="1" x14ac:dyDescent="0.25">
      <c r="A160" s="29" t="s">
        <v>417</v>
      </c>
      <c r="B160" s="2" t="s">
        <v>413</v>
      </c>
      <c r="C160" s="29" t="s">
        <v>789</v>
      </c>
      <c r="D160" s="46" t="s">
        <v>964</v>
      </c>
      <c r="E160" s="18" t="s">
        <v>1001</v>
      </c>
      <c r="F160" s="19" t="s">
        <v>1026</v>
      </c>
      <c r="G160" s="32" t="s">
        <v>25</v>
      </c>
      <c r="H160" s="44">
        <v>1025</v>
      </c>
      <c r="I160" s="34"/>
      <c r="J160" s="35"/>
      <c r="K160" s="34"/>
      <c r="L160" s="36">
        <v>1</v>
      </c>
      <c r="M160" s="34">
        <v>0</v>
      </c>
      <c r="N160" s="34"/>
      <c r="O160" s="34">
        <v>5</v>
      </c>
      <c r="P160" s="34"/>
      <c r="Q160" s="34"/>
      <c r="R160" s="34"/>
      <c r="S160" s="34"/>
      <c r="T160" s="34"/>
      <c r="U160" s="34">
        <v>10</v>
      </c>
      <c r="V160" s="34">
        <v>0</v>
      </c>
      <c r="W160" s="37">
        <f t="shared" si="4"/>
        <v>16</v>
      </c>
      <c r="X160" s="22">
        <f t="shared" si="5"/>
        <v>16400</v>
      </c>
    </row>
    <row r="161" spans="1:24" ht="20.100000000000001" customHeight="1" x14ac:dyDescent="0.25">
      <c r="A161" s="29" t="s">
        <v>418</v>
      </c>
      <c r="B161" s="2" t="s">
        <v>413</v>
      </c>
      <c r="C161" s="29" t="s">
        <v>790</v>
      </c>
      <c r="D161" s="18" t="s">
        <v>414</v>
      </c>
      <c r="E161" s="48" t="s">
        <v>1073</v>
      </c>
      <c r="F161" s="19" t="s">
        <v>1027</v>
      </c>
      <c r="G161" s="32" t="s">
        <v>25</v>
      </c>
      <c r="H161" s="44">
        <v>80</v>
      </c>
      <c r="I161" s="34"/>
      <c r="J161" s="35"/>
      <c r="K161" s="34"/>
      <c r="L161" s="36">
        <v>50</v>
      </c>
      <c r="M161" s="34">
        <v>0</v>
      </c>
      <c r="N161" s="34">
        <v>40</v>
      </c>
      <c r="O161" s="34">
        <v>10</v>
      </c>
      <c r="P161" s="34"/>
      <c r="Q161" s="34"/>
      <c r="R161" s="34"/>
      <c r="S161" s="34">
        <v>7</v>
      </c>
      <c r="T161" s="34"/>
      <c r="U161" s="34"/>
      <c r="V161" s="34">
        <v>0</v>
      </c>
      <c r="W161" s="37">
        <f t="shared" si="4"/>
        <v>107</v>
      </c>
      <c r="X161" s="22">
        <f t="shared" si="5"/>
        <v>8560</v>
      </c>
    </row>
    <row r="162" spans="1:24" ht="20.100000000000001" customHeight="1" x14ac:dyDescent="0.25">
      <c r="A162" s="29" t="s">
        <v>419</v>
      </c>
      <c r="B162" s="2" t="s">
        <v>413</v>
      </c>
      <c r="C162" s="29" t="s">
        <v>791</v>
      </c>
      <c r="D162" s="18" t="s">
        <v>414</v>
      </c>
      <c r="E162" s="48" t="s">
        <v>1074</v>
      </c>
      <c r="F162" s="19" t="s">
        <v>1028</v>
      </c>
      <c r="G162" s="32" t="s">
        <v>25</v>
      </c>
      <c r="H162" s="44">
        <v>80</v>
      </c>
      <c r="I162" s="34"/>
      <c r="J162" s="35"/>
      <c r="K162" s="34"/>
      <c r="M162" s="34">
        <v>0</v>
      </c>
      <c r="N162" s="34">
        <v>25</v>
      </c>
      <c r="O162" s="34">
        <v>10</v>
      </c>
      <c r="P162" s="34"/>
      <c r="Q162" s="34"/>
      <c r="R162" s="34">
        <v>10</v>
      </c>
      <c r="S162" s="34">
        <v>7</v>
      </c>
      <c r="T162" s="34"/>
      <c r="U162" s="34"/>
      <c r="V162" s="34">
        <v>0</v>
      </c>
      <c r="W162" s="37">
        <f t="shared" si="4"/>
        <v>52</v>
      </c>
      <c r="X162" s="22">
        <f t="shared" si="5"/>
        <v>4160</v>
      </c>
    </row>
    <row r="163" spans="1:24" ht="20.100000000000001" customHeight="1" x14ac:dyDescent="0.25">
      <c r="A163" s="29" t="s">
        <v>420</v>
      </c>
      <c r="B163" s="2" t="s">
        <v>413</v>
      </c>
      <c r="C163" s="29" t="s">
        <v>792</v>
      </c>
      <c r="D163" s="18" t="s">
        <v>414</v>
      </c>
      <c r="E163" s="46" t="s">
        <v>1002</v>
      </c>
      <c r="F163" s="19" t="s">
        <v>1029</v>
      </c>
      <c r="G163" s="32" t="s">
        <v>25</v>
      </c>
      <c r="H163" s="44">
        <v>80</v>
      </c>
      <c r="I163" s="34"/>
      <c r="J163" s="35"/>
      <c r="K163" s="34"/>
      <c r="M163" s="34">
        <v>0</v>
      </c>
      <c r="N163" s="34">
        <v>25</v>
      </c>
      <c r="O163" s="34">
        <v>10</v>
      </c>
      <c r="P163" s="34"/>
      <c r="Q163" s="34"/>
      <c r="R163" s="34">
        <v>10</v>
      </c>
      <c r="S163" s="34"/>
      <c r="T163" s="34"/>
      <c r="U163" s="34"/>
      <c r="V163" s="34">
        <v>0</v>
      </c>
      <c r="W163" s="37">
        <f t="shared" si="4"/>
        <v>45</v>
      </c>
      <c r="X163" s="22">
        <f t="shared" si="5"/>
        <v>3600</v>
      </c>
    </row>
    <row r="164" spans="1:24" ht="20.100000000000001" customHeight="1" x14ac:dyDescent="0.25">
      <c r="A164" s="29" t="s">
        <v>421</v>
      </c>
      <c r="B164" s="2" t="s">
        <v>413</v>
      </c>
      <c r="C164" s="29" t="s">
        <v>793</v>
      </c>
      <c r="D164" s="18" t="s">
        <v>414</v>
      </c>
      <c r="E164" s="46" t="s">
        <v>1002</v>
      </c>
      <c r="F164" s="19" t="s">
        <v>1030</v>
      </c>
      <c r="G164" s="32" t="s">
        <v>25</v>
      </c>
      <c r="H164" s="44">
        <v>80</v>
      </c>
      <c r="I164" s="34"/>
      <c r="J164" s="35"/>
      <c r="K164" s="34"/>
      <c r="M164" s="34">
        <v>0</v>
      </c>
      <c r="N164" s="34">
        <v>10</v>
      </c>
      <c r="O164" s="34">
        <v>10</v>
      </c>
      <c r="P164" s="34"/>
      <c r="Q164" s="34"/>
      <c r="R164" s="34">
        <v>10</v>
      </c>
      <c r="S164" s="34"/>
      <c r="T164" s="34"/>
      <c r="U164" s="34"/>
      <c r="V164" s="34">
        <v>0</v>
      </c>
      <c r="W164" s="37">
        <f t="shared" si="4"/>
        <v>30</v>
      </c>
      <c r="X164" s="22">
        <f t="shared" si="5"/>
        <v>2400</v>
      </c>
    </row>
    <row r="165" spans="1:24" ht="20.100000000000001" customHeight="1" x14ac:dyDescent="0.25">
      <c r="A165" s="29" t="s">
        <v>422</v>
      </c>
      <c r="B165" s="2" t="s">
        <v>423</v>
      </c>
      <c r="C165" s="29" t="s">
        <v>423</v>
      </c>
      <c r="D165" s="46" t="s">
        <v>963</v>
      </c>
      <c r="E165" s="46" t="s">
        <v>1002</v>
      </c>
      <c r="F165" s="19" t="s">
        <v>424</v>
      </c>
      <c r="G165" s="32" t="s">
        <v>25</v>
      </c>
      <c r="H165" s="44">
        <v>315</v>
      </c>
      <c r="I165" s="34"/>
      <c r="J165" s="35"/>
      <c r="K165" s="34"/>
      <c r="M165" s="34">
        <v>0</v>
      </c>
      <c r="N165" s="34"/>
      <c r="O165" s="34">
        <v>20</v>
      </c>
      <c r="P165" s="34"/>
      <c r="Q165" s="34"/>
      <c r="R165" s="34"/>
      <c r="S165" s="34"/>
      <c r="T165" s="34"/>
      <c r="U165" s="34"/>
      <c r="V165" s="34">
        <v>0</v>
      </c>
      <c r="W165" s="37">
        <f t="shared" si="4"/>
        <v>20</v>
      </c>
      <c r="X165" s="22">
        <f t="shared" si="5"/>
        <v>6300</v>
      </c>
    </row>
    <row r="166" spans="1:24" ht="20.100000000000001" customHeight="1" x14ac:dyDescent="0.25">
      <c r="A166" s="29" t="s">
        <v>425</v>
      </c>
      <c r="B166" s="2" t="s">
        <v>426</v>
      </c>
      <c r="C166" s="29" t="s">
        <v>426</v>
      </c>
      <c r="D166" s="46" t="s">
        <v>963</v>
      </c>
      <c r="E166" s="46" t="s">
        <v>1002</v>
      </c>
      <c r="F166" s="19" t="s">
        <v>427</v>
      </c>
      <c r="G166" s="32" t="s">
        <v>25</v>
      </c>
      <c r="H166" s="44">
        <v>325</v>
      </c>
      <c r="I166" s="34"/>
      <c r="J166" s="35"/>
      <c r="K166" s="34"/>
      <c r="M166" s="34">
        <v>0</v>
      </c>
      <c r="N166" s="34"/>
      <c r="O166" s="34">
        <v>20</v>
      </c>
      <c r="P166" s="34"/>
      <c r="Q166" s="34"/>
      <c r="R166" s="34"/>
      <c r="S166" s="34"/>
      <c r="T166" s="34"/>
      <c r="U166" s="34"/>
      <c r="V166" s="34">
        <v>0</v>
      </c>
      <c r="W166" s="37">
        <f t="shared" si="4"/>
        <v>20</v>
      </c>
      <c r="X166" s="22">
        <f t="shared" si="5"/>
        <v>6500</v>
      </c>
    </row>
    <row r="167" spans="1:24" ht="20.100000000000001" customHeight="1" x14ac:dyDescent="0.25">
      <c r="A167" s="29" t="s">
        <v>428</v>
      </c>
      <c r="B167" s="2" t="s">
        <v>429</v>
      </c>
      <c r="C167" s="29" t="s">
        <v>794</v>
      </c>
      <c r="D167" s="46" t="s">
        <v>430</v>
      </c>
      <c r="E167" s="46" t="s">
        <v>430</v>
      </c>
      <c r="F167" s="19" t="s">
        <v>431</v>
      </c>
      <c r="G167" s="32" t="s">
        <v>25</v>
      </c>
      <c r="H167" s="44">
        <v>160</v>
      </c>
      <c r="I167" s="34"/>
      <c r="J167" s="35"/>
      <c r="K167" s="34"/>
      <c r="M167" s="34">
        <v>0</v>
      </c>
      <c r="N167" s="34"/>
      <c r="O167" s="34">
        <v>10</v>
      </c>
      <c r="P167" s="34"/>
      <c r="Q167" s="34"/>
      <c r="R167" s="34"/>
      <c r="S167" s="34"/>
      <c r="T167" s="34"/>
      <c r="U167" s="34"/>
      <c r="V167" s="34">
        <v>20</v>
      </c>
      <c r="W167" s="37">
        <f t="shared" si="4"/>
        <v>30</v>
      </c>
      <c r="X167" s="22">
        <f t="shared" si="5"/>
        <v>4800</v>
      </c>
    </row>
    <row r="168" spans="1:24" ht="20.100000000000001" customHeight="1" x14ac:dyDescent="0.25">
      <c r="A168" s="29" t="s">
        <v>432</v>
      </c>
      <c r="B168" s="2" t="s">
        <v>429</v>
      </c>
      <c r="C168" s="29" t="s">
        <v>795</v>
      </c>
      <c r="D168" s="46" t="s">
        <v>433</v>
      </c>
      <c r="E168" s="46" t="s">
        <v>434</v>
      </c>
      <c r="F168" s="19" t="s">
        <v>435</v>
      </c>
      <c r="G168" s="32" t="s">
        <v>25</v>
      </c>
      <c r="H168" s="44">
        <v>800</v>
      </c>
      <c r="I168" s="34"/>
      <c r="J168" s="35"/>
      <c r="K168" s="34"/>
      <c r="M168" s="34">
        <v>0</v>
      </c>
      <c r="N168" s="34"/>
      <c r="O168" s="34"/>
      <c r="P168" s="34"/>
      <c r="Q168" s="34"/>
      <c r="R168" s="34"/>
      <c r="S168" s="34"/>
      <c r="T168" s="34"/>
      <c r="U168" s="34"/>
      <c r="V168" s="34">
        <v>20</v>
      </c>
      <c r="W168" s="37">
        <f t="shared" si="4"/>
        <v>20</v>
      </c>
      <c r="X168" s="22">
        <f t="shared" si="5"/>
        <v>16000</v>
      </c>
    </row>
    <row r="169" spans="1:24" ht="20.100000000000001" customHeight="1" x14ac:dyDescent="0.25">
      <c r="A169" s="29" t="s">
        <v>436</v>
      </c>
      <c r="B169" s="2" t="s">
        <v>429</v>
      </c>
      <c r="C169" s="29" t="s">
        <v>796</v>
      </c>
      <c r="D169" s="46" t="s">
        <v>433</v>
      </c>
      <c r="E169" s="46" t="s">
        <v>437</v>
      </c>
      <c r="F169" s="19" t="s">
        <v>438</v>
      </c>
      <c r="G169" s="32" t="s">
        <v>25</v>
      </c>
      <c r="H169" s="44">
        <v>800</v>
      </c>
      <c r="I169" s="34"/>
      <c r="J169" s="35"/>
      <c r="K169" s="34"/>
      <c r="M169" s="34">
        <v>0</v>
      </c>
      <c r="N169" s="34"/>
      <c r="O169" s="34"/>
      <c r="P169" s="34"/>
      <c r="Q169" s="34"/>
      <c r="R169" s="34"/>
      <c r="S169" s="34"/>
      <c r="T169" s="34"/>
      <c r="U169" s="34"/>
      <c r="V169" s="34">
        <v>20</v>
      </c>
      <c r="W169" s="37">
        <f t="shared" si="4"/>
        <v>20</v>
      </c>
      <c r="X169" s="22">
        <f t="shared" si="5"/>
        <v>16000</v>
      </c>
    </row>
    <row r="170" spans="1:24" ht="20.100000000000001" customHeight="1" x14ac:dyDescent="0.25">
      <c r="A170" s="29" t="s">
        <v>439</v>
      </c>
      <c r="B170" s="2" t="s">
        <v>429</v>
      </c>
      <c r="C170" s="29" t="s">
        <v>797</v>
      </c>
      <c r="D170" s="46" t="s">
        <v>433</v>
      </c>
      <c r="E170" s="46" t="s">
        <v>440</v>
      </c>
      <c r="F170" s="19" t="s">
        <v>441</v>
      </c>
      <c r="G170" s="32" t="s">
        <v>25</v>
      </c>
      <c r="H170" s="44">
        <v>800</v>
      </c>
      <c r="I170" s="34"/>
      <c r="J170" s="35"/>
      <c r="K170" s="34"/>
      <c r="M170" s="34">
        <v>0</v>
      </c>
      <c r="N170" s="34"/>
      <c r="O170" s="34"/>
      <c r="P170" s="34"/>
      <c r="Q170" s="34"/>
      <c r="R170" s="34"/>
      <c r="S170" s="34"/>
      <c r="T170" s="34"/>
      <c r="U170" s="34"/>
      <c r="V170" s="34">
        <v>20</v>
      </c>
      <c r="W170" s="37">
        <f t="shared" si="4"/>
        <v>20</v>
      </c>
      <c r="X170" s="22">
        <f t="shared" si="5"/>
        <v>16000</v>
      </c>
    </row>
    <row r="171" spans="1:24" ht="20.100000000000001" customHeight="1" x14ac:dyDescent="0.25">
      <c r="A171" s="29" t="s">
        <v>442</v>
      </c>
      <c r="B171" s="2" t="s">
        <v>429</v>
      </c>
      <c r="C171" s="29" t="s">
        <v>798</v>
      </c>
      <c r="D171" s="46" t="s">
        <v>433</v>
      </c>
      <c r="E171" s="46" t="s">
        <v>443</v>
      </c>
      <c r="F171" s="19" t="s">
        <v>444</v>
      </c>
      <c r="G171" s="32" t="s">
        <v>25</v>
      </c>
      <c r="H171" s="44">
        <v>388</v>
      </c>
      <c r="I171" s="34"/>
      <c r="J171" s="35"/>
      <c r="K171" s="34"/>
      <c r="M171" s="34">
        <v>0</v>
      </c>
      <c r="N171" s="34"/>
      <c r="O171" s="34"/>
      <c r="P171" s="34"/>
      <c r="Q171" s="34"/>
      <c r="R171" s="34"/>
      <c r="S171" s="34"/>
      <c r="T171" s="34"/>
      <c r="U171" s="34"/>
      <c r="V171" s="34">
        <v>20</v>
      </c>
      <c r="W171" s="37">
        <f t="shared" si="4"/>
        <v>20</v>
      </c>
      <c r="X171" s="22">
        <f t="shared" si="5"/>
        <v>7760</v>
      </c>
    </row>
    <row r="172" spans="1:24" ht="20.100000000000001" customHeight="1" x14ac:dyDescent="0.25">
      <c r="A172" s="29" t="s">
        <v>445</v>
      </c>
      <c r="B172" s="2" t="s">
        <v>446</v>
      </c>
      <c r="C172" s="29" t="s">
        <v>799</v>
      </c>
      <c r="D172" s="46" t="s">
        <v>447</v>
      </c>
      <c r="E172" s="46" t="s">
        <v>448</v>
      </c>
      <c r="F172" s="19" t="s">
        <v>449</v>
      </c>
      <c r="G172" s="32" t="s">
        <v>25</v>
      </c>
      <c r="H172" s="44">
        <v>58426.16</v>
      </c>
      <c r="I172" s="34"/>
      <c r="J172" s="35"/>
      <c r="K172" s="34"/>
      <c r="L172" s="36">
        <v>5</v>
      </c>
      <c r="M172" s="34">
        <v>0</v>
      </c>
      <c r="N172" s="34"/>
      <c r="O172" s="34"/>
      <c r="P172" s="34"/>
      <c r="Q172" s="34"/>
      <c r="R172" s="34"/>
      <c r="S172" s="34"/>
      <c r="T172" s="34"/>
      <c r="U172" s="34"/>
      <c r="V172" s="34">
        <v>5</v>
      </c>
      <c r="W172" s="37">
        <f>SUM(I172:V172)</f>
        <v>10</v>
      </c>
      <c r="X172" s="22">
        <f>H172*W172</f>
        <v>584261.60000000009</v>
      </c>
    </row>
    <row r="173" spans="1:24" ht="20.100000000000001" customHeight="1" x14ac:dyDescent="0.25">
      <c r="A173" s="29" t="s">
        <v>450</v>
      </c>
      <c r="B173" s="2" t="s">
        <v>446</v>
      </c>
      <c r="C173" s="29" t="s">
        <v>800</v>
      </c>
      <c r="D173" s="46" t="s">
        <v>447</v>
      </c>
      <c r="E173" s="46" t="s">
        <v>451</v>
      </c>
      <c r="F173" s="19" t="s">
        <v>452</v>
      </c>
      <c r="G173" s="32" t="s">
        <v>25</v>
      </c>
      <c r="H173" s="44">
        <v>7780.89</v>
      </c>
      <c r="I173" s="34"/>
      <c r="J173" s="35"/>
      <c r="K173" s="34"/>
      <c r="L173" s="36">
        <v>5</v>
      </c>
      <c r="M173" s="34">
        <v>0</v>
      </c>
      <c r="N173" s="34"/>
      <c r="O173" s="34"/>
      <c r="P173" s="34"/>
      <c r="Q173" s="34"/>
      <c r="R173" s="34"/>
      <c r="S173" s="34"/>
      <c r="T173" s="34"/>
      <c r="U173" s="34"/>
      <c r="V173" s="34">
        <v>5</v>
      </c>
      <c r="W173" s="37">
        <f t="shared" si="4"/>
        <v>10</v>
      </c>
      <c r="X173" s="22">
        <f t="shared" si="5"/>
        <v>77808.900000000009</v>
      </c>
    </row>
    <row r="174" spans="1:24" ht="20.100000000000001" customHeight="1" x14ac:dyDescent="0.25">
      <c r="A174" s="29" t="s">
        <v>453</v>
      </c>
      <c r="B174" s="2" t="s">
        <v>446</v>
      </c>
      <c r="C174" s="29" t="s">
        <v>801</v>
      </c>
      <c r="D174" s="46" t="s">
        <v>447</v>
      </c>
      <c r="E174" s="46" t="s">
        <v>454</v>
      </c>
      <c r="F174" s="19" t="s">
        <v>455</v>
      </c>
      <c r="G174" s="32" t="s">
        <v>25</v>
      </c>
      <c r="H174" s="44">
        <v>7780.89</v>
      </c>
      <c r="I174" s="34"/>
      <c r="J174" s="35"/>
      <c r="K174" s="34"/>
      <c r="L174" s="36">
        <v>5</v>
      </c>
      <c r="M174" s="34">
        <v>0</v>
      </c>
      <c r="N174" s="34"/>
      <c r="O174" s="34"/>
      <c r="P174" s="34"/>
      <c r="Q174" s="34"/>
      <c r="R174" s="34"/>
      <c r="S174" s="34"/>
      <c r="T174" s="34"/>
      <c r="U174" s="34"/>
      <c r="V174" s="34">
        <v>5</v>
      </c>
      <c r="W174" s="37">
        <f t="shared" si="4"/>
        <v>10</v>
      </c>
      <c r="X174" s="22">
        <f t="shared" si="5"/>
        <v>77808.900000000009</v>
      </c>
    </row>
    <row r="175" spans="1:24" ht="20.100000000000001" customHeight="1" x14ac:dyDescent="0.25">
      <c r="A175" s="29" t="s">
        <v>456</v>
      </c>
      <c r="B175" s="2" t="s">
        <v>446</v>
      </c>
      <c r="C175" s="29" t="s">
        <v>802</v>
      </c>
      <c r="D175" s="46" t="s">
        <v>447</v>
      </c>
      <c r="E175" s="46" t="s">
        <v>457</v>
      </c>
      <c r="F175" s="19" t="s">
        <v>458</v>
      </c>
      <c r="G175" s="32" t="s">
        <v>25</v>
      </c>
      <c r="H175" s="44">
        <v>7780.89</v>
      </c>
      <c r="I175" s="34"/>
      <c r="J175" s="35"/>
      <c r="K175" s="34"/>
      <c r="L175" s="36">
        <v>5</v>
      </c>
      <c r="M175" s="34">
        <v>0</v>
      </c>
      <c r="N175" s="34"/>
      <c r="O175" s="34"/>
      <c r="P175" s="34"/>
      <c r="Q175" s="34"/>
      <c r="R175" s="34"/>
      <c r="S175" s="34"/>
      <c r="T175" s="34"/>
      <c r="U175" s="34"/>
      <c r="V175" s="34">
        <v>5</v>
      </c>
      <c r="W175" s="37">
        <f t="shared" ref="W175:W238" si="6">SUM(I175:V175)</f>
        <v>10</v>
      </c>
      <c r="X175" s="22">
        <f t="shared" si="5"/>
        <v>77808.900000000009</v>
      </c>
    </row>
    <row r="176" spans="1:24" ht="20.100000000000001" customHeight="1" x14ac:dyDescent="0.25">
      <c r="A176" s="29" t="s">
        <v>459</v>
      </c>
      <c r="B176" s="2" t="s">
        <v>446</v>
      </c>
      <c r="C176" s="29" t="s">
        <v>803</v>
      </c>
      <c r="D176" s="46" t="s">
        <v>447</v>
      </c>
      <c r="E176" s="46" t="s">
        <v>460</v>
      </c>
      <c r="F176" s="19" t="s">
        <v>461</v>
      </c>
      <c r="G176" s="32" t="s">
        <v>25</v>
      </c>
      <c r="H176" s="44">
        <v>4582.42</v>
      </c>
      <c r="I176" s="34"/>
      <c r="J176" s="35"/>
      <c r="K176" s="34"/>
      <c r="L176" s="36">
        <v>5</v>
      </c>
      <c r="M176" s="34">
        <v>0</v>
      </c>
      <c r="N176" s="34"/>
      <c r="O176" s="34"/>
      <c r="P176" s="34"/>
      <c r="Q176" s="34"/>
      <c r="R176" s="34"/>
      <c r="S176" s="34"/>
      <c r="T176" s="34"/>
      <c r="U176" s="34"/>
      <c r="V176" s="34">
        <v>10</v>
      </c>
      <c r="W176" s="37">
        <f t="shared" si="6"/>
        <v>15</v>
      </c>
      <c r="X176" s="22">
        <f t="shared" si="5"/>
        <v>68736.3</v>
      </c>
    </row>
    <row r="177" spans="1:24" ht="20.100000000000001" customHeight="1" x14ac:dyDescent="0.25">
      <c r="A177" s="29" t="s">
        <v>462</v>
      </c>
      <c r="B177" s="2" t="s">
        <v>446</v>
      </c>
      <c r="C177" s="29" t="s">
        <v>804</v>
      </c>
      <c r="D177" s="46" t="s">
        <v>447</v>
      </c>
      <c r="E177" s="46" t="s">
        <v>463</v>
      </c>
      <c r="F177" s="19" t="s">
        <v>464</v>
      </c>
      <c r="G177" s="32" t="s">
        <v>25</v>
      </c>
      <c r="H177" s="44">
        <v>3244.6</v>
      </c>
      <c r="I177" s="34"/>
      <c r="J177" s="35"/>
      <c r="K177" s="34"/>
      <c r="L177" s="36">
        <v>5</v>
      </c>
      <c r="M177" s="34">
        <v>0</v>
      </c>
      <c r="N177" s="34"/>
      <c r="O177" s="34"/>
      <c r="P177" s="34"/>
      <c r="Q177" s="34"/>
      <c r="R177" s="34"/>
      <c r="S177" s="34"/>
      <c r="T177" s="34"/>
      <c r="U177" s="34"/>
      <c r="V177" s="34">
        <v>10</v>
      </c>
      <c r="W177" s="37">
        <f t="shared" si="6"/>
        <v>15</v>
      </c>
      <c r="X177" s="22">
        <f t="shared" si="5"/>
        <v>48669</v>
      </c>
    </row>
    <row r="178" spans="1:24" ht="20.100000000000001" customHeight="1" x14ac:dyDescent="0.25">
      <c r="A178" s="29" t="s">
        <v>465</v>
      </c>
      <c r="B178" s="2" t="s">
        <v>446</v>
      </c>
      <c r="C178" s="29" t="s">
        <v>805</v>
      </c>
      <c r="D178" s="46" t="s">
        <v>447</v>
      </c>
      <c r="E178" s="46" t="s">
        <v>466</v>
      </c>
      <c r="F178" s="19" t="s">
        <v>467</v>
      </c>
      <c r="G178" s="32" t="s">
        <v>25</v>
      </c>
      <c r="H178" s="44">
        <v>676.6</v>
      </c>
      <c r="I178" s="34"/>
      <c r="J178" s="35"/>
      <c r="K178" s="34"/>
      <c r="L178" s="36">
        <v>20</v>
      </c>
      <c r="M178" s="34">
        <v>0</v>
      </c>
      <c r="N178" s="34"/>
      <c r="O178" s="34"/>
      <c r="P178" s="34"/>
      <c r="Q178" s="34"/>
      <c r="R178" s="34"/>
      <c r="S178" s="34"/>
      <c r="T178" s="34"/>
      <c r="U178" s="34"/>
      <c r="V178" s="34">
        <v>20</v>
      </c>
      <c r="W178" s="37">
        <f t="shared" si="6"/>
        <v>40</v>
      </c>
      <c r="X178" s="22">
        <f t="shared" si="5"/>
        <v>27064</v>
      </c>
    </row>
    <row r="179" spans="1:24" ht="20.100000000000001" customHeight="1" x14ac:dyDescent="0.25">
      <c r="A179" s="29" t="s">
        <v>468</v>
      </c>
      <c r="B179" s="2" t="s">
        <v>446</v>
      </c>
      <c r="C179" s="29" t="s">
        <v>806</v>
      </c>
      <c r="D179" s="46" t="s">
        <v>447</v>
      </c>
      <c r="E179" s="46" t="s">
        <v>965</v>
      </c>
      <c r="F179" s="19" t="s">
        <v>469</v>
      </c>
      <c r="G179" s="32" t="s">
        <v>25</v>
      </c>
      <c r="H179" s="44">
        <v>430.56</v>
      </c>
      <c r="I179" s="34"/>
      <c r="J179" s="35"/>
      <c r="K179" s="34"/>
      <c r="L179" s="36">
        <v>5</v>
      </c>
      <c r="M179" s="34">
        <v>0</v>
      </c>
      <c r="N179" s="34"/>
      <c r="O179" s="34"/>
      <c r="P179" s="34"/>
      <c r="Q179" s="34"/>
      <c r="R179" s="34"/>
      <c r="S179" s="34"/>
      <c r="T179" s="34"/>
      <c r="U179" s="34"/>
      <c r="V179" s="34">
        <v>10</v>
      </c>
      <c r="W179" s="37">
        <f t="shared" si="6"/>
        <v>15</v>
      </c>
      <c r="X179" s="22">
        <f t="shared" si="5"/>
        <v>6458.4</v>
      </c>
    </row>
    <row r="180" spans="1:24" ht="20.100000000000001" customHeight="1" x14ac:dyDescent="0.25">
      <c r="A180" s="29" t="s">
        <v>470</v>
      </c>
      <c r="B180" s="2" t="s">
        <v>446</v>
      </c>
      <c r="C180" s="29" t="s">
        <v>807</v>
      </c>
      <c r="D180" s="46" t="s">
        <v>447</v>
      </c>
      <c r="E180" s="46" t="s">
        <v>966</v>
      </c>
      <c r="F180" s="19" t="s">
        <v>471</v>
      </c>
      <c r="G180" s="32" t="s">
        <v>25</v>
      </c>
      <c r="H180" s="44">
        <v>270.64</v>
      </c>
      <c r="I180" s="34"/>
      <c r="J180" s="35"/>
      <c r="K180" s="34"/>
      <c r="L180" s="36">
        <v>5</v>
      </c>
      <c r="M180" s="34">
        <v>0</v>
      </c>
      <c r="N180" s="34"/>
      <c r="O180" s="34"/>
      <c r="P180" s="34"/>
      <c r="Q180" s="34"/>
      <c r="R180" s="34"/>
      <c r="S180" s="34"/>
      <c r="T180" s="34"/>
      <c r="U180" s="34"/>
      <c r="V180" s="34">
        <v>10</v>
      </c>
      <c r="W180" s="37">
        <f t="shared" si="6"/>
        <v>15</v>
      </c>
      <c r="X180" s="22">
        <f t="shared" si="5"/>
        <v>4059.6</v>
      </c>
    </row>
    <row r="181" spans="1:24" ht="20.100000000000001" customHeight="1" x14ac:dyDescent="0.25">
      <c r="A181" s="29" t="s">
        <v>472</v>
      </c>
      <c r="B181" s="2" t="s">
        <v>446</v>
      </c>
      <c r="C181" s="29" t="s">
        <v>808</v>
      </c>
      <c r="D181" s="46" t="s">
        <v>447</v>
      </c>
      <c r="E181" s="46" t="s">
        <v>473</v>
      </c>
      <c r="F181" s="19" t="s">
        <v>474</v>
      </c>
      <c r="G181" s="32" t="s">
        <v>25</v>
      </c>
      <c r="H181" s="44">
        <v>270.64</v>
      </c>
      <c r="I181" s="34"/>
      <c r="J181" s="35"/>
      <c r="K181" s="34"/>
      <c r="L181" s="36">
        <v>200</v>
      </c>
      <c r="M181" s="34">
        <v>0</v>
      </c>
      <c r="N181" s="34"/>
      <c r="O181" s="34"/>
      <c r="P181" s="34"/>
      <c r="Q181" s="34"/>
      <c r="R181" s="34"/>
      <c r="S181" s="34"/>
      <c r="T181" s="34"/>
      <c r="U181" s="34"/>
      <c r="V181" s="34">
        <v>20</v>
      </c>
      <c r="W181" s="37">
        <f t="shared" si="6"/>
        <v>220</v>
      </c>
      <c r="X181" s="22">
        <f t="shared" si="5"/>
        <v>59540.799999999996</v>
      </c>
    </row>
    <row r="182" spans="1:24" ht="20.100000000000001" customHeight="1" x14ac:dyDescent="0.25">
      <c r="A182" s="29" t="s">
        <v>475</v>
      </c>
      <c r="B182" s="2" t="s">
        <v>446</v>
      </c>
      <c r="C182" s="29" t="s">
        <v>809</v>
      </c>
      <c r="D182" s="46" t="s">
        <v>447</v>
      </c>
      <c r="E182" s="46" t="s">
        <v>476</v>
      </c>
      <c r="F182" s="19" t="s">
        <v>477</v>
      </c>
      <c r="G182" s="32" t="s">
        <v>25</v>
      </c>
      <c r="H182" s="44">
        <v>306.01</v>
      </c>
      <c r="I182" s="34"/>
      <c r="J182" s="35"/>
      <c r="K182" s="34"/>
      <c r="L182" s="36">
        <v>40</v>
      </c>
      <c r="M182" s="34">
        <v>0</v>
      </c>
      <c r="N182" s="34"/>
      <c r="O182" s="34"/>
      <c r="P182" s="34"/>
      <c r="Q182" s="34"/>
      <c r="R182" s="34"/>
      <c r="S182" s="34"/>
      <c r="T182" s="34"/>
      <c r="U182" s="34"/>
      <c r="V182" s="34">
        <v>20</v>
      </c>
      <c r="W182" s="37">
        <f t="shared" si="6"/>
        <v>60</v>
      </c>
      <c r="X182" s="22">
        <f t="shared" si="5"/>
        <v>18360.599999999999</v>
      </c>
    </row>
    <row r="183" spans="1:24" ht="20.100000000000001" customHeight="1" x14ac:dyDescent="0.25">
      <c r="A183" s="29" t="s">
        <v>478</v>
      </c>
      <c r="B183" s="2" t="s">
        <v>446</v>
      </c>
      <c r="C183" s="29" t="s">
        <v>810</v>
      </c>
      <c r="D183" s="46" t="s">
        <v>447</v>
      </c>
      <c r="E183" s="46" t="s">
        <v>479</v>
      </c>
      <c r="F183" s="19" t="s">
        <v>480</v>
      </c>
      <c r="G183" s="32" t="s">
        <v>25</v>
      </c>
      <c r="H183" s="44">
        <v>3446.63</v>
      </c>
      <c r="I183" s="34"/>
      <c r="J183" s="35"/>
      <c r="K183" s="34"/>
      <c r="L183" s="36">
        <v>20</v>
      </c>
      <c r="M183" s="34">
        <v>0</v>
      </c>
      <c r="N183" s="34"/>
      <c r="O183" s="34"/>
      <c r="P183" s="34"/>
      <c r="Q183" s="34"/>
      <c r="R183" s="34"/>
      <c r="S183" s="34"/>
      <c r="T183" s="34"/>
      <c r="U183" s="34"/>
      <c r="V183" s="34">
        <v>50</v>
      </c>
      <c r="W183" s="37">
        <f t="shared" si="6"/>
        <v>70</v>
      </c>
      <c r="X183" s="22">
        <f t="shared" si="5"/>
        <v>241264.1</v>
      </c>
    </row>
    <row r="184" spans="1:24" ht="20.100000000000001" customHeight="1" x14ac:dyDescent="0.25">
      <c r="A184" s="29" t="s">
        <v>481</v>
      </c>
      <c r="B184" s="2" t="s">
        <v>446</v>
      </c>
      <c r="C184" s="29" t="s">
        <v>811</v>
      </c>
      <c r="D184" s="46" t="s">
        <v>447</v>
      </c>
      <c r="E184" s="46" t="s">
        <v>482</v>
      </c>
      <c r="F184" s="19" t="s">
        <v>483</v>
      </c>
      <c r="G184" s="32" t="s">
        <v>25</v>
      </c>
      <c r="H184" s="44">
        <v>3000</v>
      </c>
      <c r="I184" s="34"/>
      <c r="J184" s="35"/>
      <c r="K184" s="34"/>
      <c r="L184" s="36">
        <v>50</v>
      </c>
      <c r="M184" s="34">
        <v>0</v>
      </c>
      <c r="N184" s="34"/>
      <c r="O184" s="34"/>
      <c r="P184" s="34"/>
      <c r="Q184" s="34"/>
      <c r="R184" s="34"/>
      <c r="S184" s="34"/>
      <c r="T184" s="34"/>
      <c r="U184" s="34"/>
      <c r="V184" s="34">
        <v>40</v>
      </c>
      <c r="W184" s="37">
        <f t="shared" si="6"/>
        <v>90</v>
      </c>
      <c r="X184" s="22">
        <f t="shared" si="5"/>
        <v>270000</v>
      </c>
    </row>
    <row r="185" spans="1:24" ht="20.100000000000001" customHeight="1" x14ac:dyDescent="0.25">
      <c r="A185" s="29" t="s">
        <v>484</v>
      </c>
      <c r="B185" s="2" t="s">
        <v>485</v>
      </c>
      <c r="C185" s="29" t="s">
        <v>485</v>
      </c>
      <c r="D185" s="46" t="s">
        <v>967</v>
      </c>
      <c r="E185" s="46" t="s">
        <v>486</v>
      </c>
      <c r="F185" s="19" t="s">
        <v>487</v>
      </c>
      <c r="G185" s="32" t="s">
        <v>25</v>
      </c>
      <c r="H185" s="44">
        <v>28</v>
      </c>
      <c r="I185" s="34"/>
      <c r="J185" s="35"/>
      <c r="K185" s="34"/>
      <c r="M185" s="34">
        <v>0</v>
      </c>
      <c r="N185" s="34"/>
      <c r="O185" s="34"/>
      <c r="P185" s="34"/>
      <c r="Q185" s="34"/>
      <c r="R185" s="34"/>
      <c r="S185" s="34"/>
      <c r="T185" s="34"/>
      <c r="U185" s="34"/>
      <c r="V185" s="34">
        <v>100</v>
      </c>
      <c r="W185" s="37">
        <f t="shared" si="6"/>
        <v>100</v>
      </c>
      <c r="X185" s="22">
        <f t="shared" si="5"/>
        <v>2800</v>
      </c>
    </row>
    <row r="186" spans="1:24" ht="20.100000000000001" customHeight="1" x14ac:dyDescent="0.25">
      <c r="A186" s="29" t="s">
        <v>488</v>
      </c>
      <c r="B186" s="2" t="s">
        <v>489</v>
      </c>
      <c r="C186" s="29" t="s">
        <v>812</v>
      </c>
      <c r="D186" s="46" t="s">
        <v>968</v>
      </c>
      <c r="E186" s="46" t="s">
        <v>490</v>
      </c>
      <c r="F186" s="19" t="s">
        <v>491</v>
      </c>
      <c r="G186" s="32" t="s">
        <v>25</v>
      </c>
      <c r="H186" s="44">
        <v>140</v>
      </c>
      <c r="I186" s="34"/>
      <c r="J186" s="35"/>
      <c r="K186" s="34"/>
      <c r="L186" s="36">
        <v>20</v>
      </c>
      <c r="M186" s="34">
        <v>0</v>
      </c>
      <c r="N186" s="34"/>
      <c r="O186" s="34"/>
      <c r="P186" s="34"/>
      <c r="Q186" s="34">
        <v>5</v>
      </c>
      <c r="R186" s="34"/>
      <c r="S186" s="34"/>
      <c r="T186" s="34"/>
      <c r="U186" s="34"/>
      <c r="V186" s="34">
        <v>0</v>
      </c>
      <c r="W186" s="37">
        <f t="shared" si="6"/>
        <v>25</v>
      </c>
      <c r="X186" s="22">
        <f t="shared" si="5"/>
        <v>3500</v>
      </c>
    </row>
    <row r="187" spans="1:24" ht="20.100000000000001" customHeight="1" x14ac:dyDescent="0.25">
      <c r="A187" s="29" t="s">
        <v>492</v>
      </c>
      <c r="B187" s="2" t="s">
        <v>489</v>
      </c>
      <c r="C187" s="29" t="s">
        <v>813</v>
      </c>
      <c r="D187" s="46" t="s">
        <v>968</v>
      </c>
      <c r="E187" s="46" t="s">
        <v>493</v>
      </c>
      <c r="F187" s="19" t="s">
        <v>494</v>
      </c>
      <c r="G187" s="32" t="s">
        <v>25</v>
      </c>
      <c r="H187" s="44">
        <v>140</v>
      </c>
      <c r="I187" s="34"/>
      <c r="J187" s="35"/>
      <c r="K187" s="34"/>
      <c r="L187" s="36">
        <v>10</v>
      </c>
      <c r="M187" s="34">
        <v>0</v>
      </c>
      <c r="N187" s="34">
        <v>100</v>
      </c>
      <c r="O187" s="34"/>
      <c r="P187" s="34"/>
      <c r="Q187" s="34"/>
      <c r="R187" s="34"/>
      <c r="S187" s="34"/>
      <c r="T187" s="34"/>
      <c r="U187" s="34"/>
      <c r="V187" s="34">
        <v>0</v>
      </c>
      <c r="W187" s="37">
        <f t="shared" si="6"/>
        <v>110</v>
      </c>
      <c r="X187" s="22">
        <f t="shared" si="5"/>
        <v>15400</v>
      </c>
    </row>
    <row r="188" spans="1:24" ht="20.100000000000001" customHeight="1" x14ac:dyDescent="0.25">
      <c r="A188" s="29" t="s">
        <v>495</v>
      </c>
      <c r="B188" s="2" t="s">
        <v>489</v>
      </c>
      <c r="C188" s="29" t="s">
        <v>814</v>
      </c>
      <c r="D188" s="46" t="s">
        <v>968</v>
      </c>
      <c r="E188" s="46" t="s">
        <v>496</v>
      </c>
      <c r="F188" s="19" t="s">
        <v>497</v>
      </c>
      <c r="G188" s="32" t="s">
        <v>25</v>
      </c>
      <c r="H188" s="44">
        <v>140</v>
      </c>
      <c r="I188" s="34"/>
      <c r="J188" s="35"/>
      <c r="K188" s="34"/>
      <c r="L188" s="36">
        <v>10</v>
      </c>
      <c r="M188" s="34">
        <v>0</v>
      </c>
      <c r="N188" s="34">
        <v>100</v>
      </c>
      <c r="O188" s="34"/>
      <c r="P188" s="34"/>
      <c r="Q188" s="34"/>
      <c r="R188" s="34"/>
      <c r="S188" s="34"/>
      <c r="T188" s="34"/>
      <c r="U188" s="34"/>
      <c r="V188" s="34">
        <v>0</v>
      </c>
      <c r="W188" s="37">
        <f t="shared" si="6"/>
        <v>110</v>
      </c>
      <c r="X188" s="22">
        <f t="shared" si="5"/>
        <v>15400</v>
      </c>
    </row>
    <row r="189" spans="1:24" ht="20.100000000000001" customHeight="1" x14ac:dyDescent="0.25">
      <c r="A189" s="29" t="s">
        <v>498</v>
      </c>
      <c r="B189" s="2"/>
      <c r="C189" s="29" t="s">
        <v>815</v>
      </c>
      <c r="D189" s="46" t="s">
        <v>968</v>
      </c>
      <c r="E189" s="46" t="s">
        <v>499</v>
      </c>
      <c r="F189" s="19" t="s">
        <v>500</v>
      </c>
      <c r="G189" s="32" t="s">
        <v>25</v>
      </c>
      <c r="H189" s="44">
        <v>140</v>
      </c>
      <c r="I189" s="34"/>
      <c r="J189" s="35"/>
      <c r="K189" s="34"/>
      <c r="M189" s="34">
        <v>0</v>
      </c>
      <c r="N189" s="34">
        <v>100</v>
      </c>
      <c r="O189" s="34"/>
      <c r="P189" s="34"/>
      <c r="Q189" s="34"/>
      <c r="R189" s="34"/>
      <c r="S189" s="34"/>
      <c r="T189" s="34"/>
      <c r="U189" s="34"/>
      <c r="V189" s="34">
        <v>0</v>
      </c>
      <c r="W189" s="37">
        <f t="shared" si="6"/>
        <v>100</v>
      </c>
      <c r="X189" s="22">
        <f t="shared" si="5"/>
        <v>14000</v>
      </c>
    </row>
    <row r="190" spans="1:24" ht="20.100000000000001" customHeight="1" x14ac:dyDescent="0.25">
      <c r="A190" s="29" t="s">
        <v>501</v>
      </c>
      <c r="B190" s="2"/>
      <c r="C190" s="29" t="s">
        <v>816</v>
      </c>
      <c r="D190" s="46" t="s">
        <v>968</v>
      </c>
      <c r="E190" s="46" t="s">
        <v>969</v>
      </c>
      <c r="F190" s="19" t="s">
        <v>502</v>
      </c>
      <c r="G190" s="32" t="s">
        <v>25</v>
      </c>
      <c r="H190" s="44">
        <v>140</v>
      </c>
      <c r="I190" s="34"/>
      <c r="J190" s="35"/>
      <c r="K190" s="34"/>
      <c r="M190" s="34">
        <v>0</v>
      </c>
      <c r="N190" s="34">
        <v>100</v>
      </c>
      <c r="O190" s="34"/>
      <c r="P190" s="34"/>
      <c r="Q190" s="34"/>
      <c r="R190" s="34"/>
      <c r="S190" s="34"/>
      <c r="T190" s="34"/>
      <c r="U190" s="34"/>
      <c r="V190" s="34">
        <v>0</v>
      </c>
      <c r="W190" s="37">
        <f t="shared" si="6"/>
        <v>100</v>
      </c>
      <c r="X190" s="22">
        <f t="shared" ref="X190:X253" si="7">H190*W190</f>
        <v>14000</v>
      </c>
    </row>
    <row r="191" spans="1:24" ht="20.100000000000001" customHeight="1" x14ac:dyDescent="0.25">
      <c r="A191" s="29" t="s">
        <v>503</v>
      </c>
      <c r="B191" s="2"/>
      <c r="C191" s="29" t="s">
        <v>817</v>
      </c>
      <c r="D191" s="46" t="s">
        <v>968</v>
      </c>
      <c r="E191" s="46" t="s">
        <v>504</v>
      </c>
      <c r="F191" s="19" t="s">
        <v>505</v>
      </c>
      <c r="G191" s="32" t="s">
        <v>25</v>
      </c>
      <c r="H191" s="44">
        <v>140</v>
      </c>
      <c r="I191" s="34"/>
      <c r="J191" s="35"/>
      <c r="K191" s="34"/>
      <c r="M191" s="34">
        <v>0</v>
      </c>
      <c r="N191" s="34">
        <v>100</v>
      </c>
      <c r="O191" s="34"/>
      <c r="P191" s="34"/>
      <c r="Q191" s="34"/>
      <c r="R191" s="34"/>
      <c r="S191" s="34"/>
      <c r="T191" s="34"/>
      <c r="U191" s="34"/>
      <c r="V191" s="34">
        <v>0</v>
      </c>
      <c r="W191" s="37">
        <f t="shared" si="6"/>
        <v>100</v>
      </c>
      <c r="X191" s="22">
        <f t="shared" si="7"/>
        <v>14000</v>
      </c>
    </row>
    <row r="192" spans="1:24" ht="20.100000000000001" customHeight="1" x14ac:dyDescent="0.25">
      <c r="A192" s="29" t="s">
        <v>506</v>
      </c>
      <c r="B192" s="2" t="s">
        <v>489</v>
      </c>
      <c r="C192" s="29" t="s">
        <v>818</v>
      </c>
      <c r="D192" s="46" t="s">
        <v>968</v>
      </c>
      <c r="E192" s="47" t="s">
        <v>970</v>
      </c>
      <c r="F192" s="19" t="s">
        <v>507</v>
      </c>
      <c r="G192" s="32" t="s">
        <v>25</v>
      </c>
      <c r="H192" s="44">
        <v>140</v>
      </c>
      <c r="I192" s="34"/>
      <c r="J192" s="35"/>
      <c r="K192" s="34"/>
      <c r="M192" s="34">
        <v>0</v>
      </c>
      <c r="N192" s="34">
        <v>20</v>
      </c>
      <c r="O192" s="34"/>
      <c r="P192" s="34"/>
      <c r="Q192" s="34"/>
      <c r="R192" s="34"/>
      <c r="S192" s="34"/>
      <c r="T192" s="34"/>
      <c r="U192" s="34"/>
      <c r="V192" s="34">
        <v>50</v>
      </c>
      <c r="W192" s="37">
        <f t="shared" si="6"/>
        <v>70</v>
      </c>
      <c r="X192" s="22">
        <f t="shared" si="7"/>
        <v>9800</v>
      </c>
    </row>
    <row r="193" spans="1:24" ht="20.100000000000001" customHeight="1" x14ac:dyDescent="0.25">
      <c r="A193" s="29" t="s">
        <v>508</v>
      </c>
      <c r="B193" s="2" t="s">
        <v>489</v>
      </c>
      <c r="C193" s="29" t="s">
        <v>819</v>
      </c>
      <c r="D193" s="46" t="s">
        <v>968</v>
      </c>
      <c r="E193" s="46" t="s">
        <v>509</v>
      </c>
      <c r="F193" s="19" t="s">
        <v>510</v>
      </c>
      <c r="G193" s="32" t="s">
        <v>25</v>
      </c>
      <c r="H193" s="44">
        <v>140</v>
      </c>
      <c r="I193" s="34"/>
      <c r="J193" s="35"/>
      <c r="K193" s="34"/>
      <c r="M193" s="34">
        <v>0</v>
      </c>
      <c r="N193" s="34">
        <v>20</v>
      </c>
      <c r="O193" s="34"/>
      <c r="P193" s="34"/>
      <c r="Q193" s="34"/>
      <c r="R193" s="34"/>
      <c r="S193" s="34"/>
      <c r="T193" s="34"/>
      <c r="U193" s="34"/>
      <c r="V193" s="34">
        <v>50</v>
      </c>
      <c r="W193" s="37">
        <f t="shared" si="6"/>
        <v>70</v>
      </c>
      <c r="X193" s="22">
        <f t="shared" si="7"/>
        <v>9800</v>
      </c>
    </row>
    <row r="194" spans="1:24" ht="20.100000000000001" customHeight="1" x14ac:dyDescent="0.25">
      <c r="A194" s="29" t="s">
        <v>511</v>
      </c>
      <c r="B194" s="2" t="s">
        <v>489</v>
      </c>
      <c r="C194" s="29" t="s">
        <v>820</v>
      </c>
      <c r="D194" s="46" t="s">
        <v>968</v>
      </c>
      <c r="E194" s="46" t="s">
        <v>512</v>
      </c>
      <c r="F194" s="19" t="s">
        <v>513</v>
      </c>
      <c r="G194" s="32" t="s">
        <v>25</v>
      </c>
      <c r="H194" s="44">
        <v>140</v>
      </c>
      <c r="I194" s="34"/>
      <c r="J194" s="35"/>
      <c r="K194" s="34"/>
      <c r="M194" s="34">
        <v>0</v>
      </c>
      <c r="N194" s="34">
        <v>100</v>
      </c>
      <c r="O194" s="34"/>
      <c r="P194" s="34"/>
      <c r="Q194" s="34"/>
      <c r="R194" s="34"/>
      <c r="S194" s="34"/>
      <c r="T194" s="34"/>
      <c r="U194" s="34"/>
      <c r="V194" s="34">
        <v>20</v>
      </c>
      <c r="W194" s="37">
        <f t="shared" si="6"/>
        <v>120</v>
      </c>
      <c r="X194" s="22">
        <f t="shared" si="7"/>
        <v>16800</v>
      </c>
    </row>
    <row r="195" spans="1:24" ht="20.100000000000001" customHeight="1" x14ac:dyDescent="0.25">
      <c r="A195" s="29" t="s">
        <v>514</v>
      </c>
      <c r="B195" s="2" t="s">
        <v>515</v>
      </c>
      <c r="C195" s="29" t="s">
        <v>821</v>
      </c>
      <c r="D195" s="46" t="s">
        <v>971</v>
      </c>
      <c r="E195" s="46" t="s">
        <v>972</v>
      </c>
      <c r="F195" s="19" t="s">
        <v>516</v>
      </c>
      <c r="G195" s="32" t="s">
        <v>25</v>
      </c>
      <c r="H195" s="44">
        <v>70</v>
      </c>
      <c r="I195" s="34"/>
      <c r="J195" s="35"/>
      <c r="K195" s="34"/>
      <c r="M195" s="34">
        <v>0</v>
      </c>
      <c r="N195" s="34">
        <v>2</v>
      </c>
      <c r="O195" s="34"/>
      <c r="P195" s="34">
        <v>1</v>
      </c>
      <c r="Q195" s="34">
        <v>2</v>
      </c>
      <c r="R195" s="34">
        <v>4</v>
      </c>
      <c r="S195" s="34"/>
      <c r="T195" s="34"/>
      <c r="U195" s="34"/>
      <c r="V195" s="34">
        <v>20</v>
      </c>
      <c r="W195" s="37">
        <f t="shared" si="6"/>
        <v>29</v>
      </c>
      <c r="X195" s="22">
        <f t="shared" si="7"/>
        <v>2030</v>
      </c>
    </row>
    <row r="196" spans="1:24" ht="20.100000000000001" customHeight="1" x14ac:dyDescent="0.25">
      <c r="A196" s="29" t="s">
        <v>517</v>
      </c>
      <c r="B196" s="2" t="s">
        <v>515</v>
      </c>
      <c r="C196" s="29" t="s">
        <v>822</v>
      </c>
      <c r="D196" s="46" t="s">
        <v>971</v>
      </c>
      <c r="E196" s="46" t="s">
        <v>973</v>
      </c>
      <c r="F196" s="19" t="s">
        <v>518</v>
      </c>
      <c r="G196" s="32" t="s">
        <v>25</v>
      </c>
      <c r="H196" s="44">
        <v>90</v>
      </c>
      <c r="I196" s="34">
        <v>5</v>
      </c>
      <c r="J196" s="35"/>
      <c r="K196" s="34"/>
      <c r="L196" s="36">
        <v>12</v>
      </c>
      <c r="M196" s="34">
        <v>0</v>
      </c>
      <c r="N196" s="34">
        <v>3</v>
      </c>
      <c r="O196" s="34"/>
      <c r="P196" s="34"/>
      <c r="Q196" s="34">
        <v>2</v>
      </c>
      <c r="R196" s="34">
        <v>4</v>
      </c>
      <c r="S196" s="34"/>
      <c r="T196" s="34"/>
      <c r="U196" s="34"/>
      <c r="V196" s="34">
        <v>20</v>
      </c>
      <c r="W196" s="37">
        <f t="shared" si="6"/>
        <v>46</v>
      </c>
      <c r="X196" s="22">
        <f t="shared" si="7"/>
        <v>4140</v>
      </c>
    </row>
    <row r="197" spans="1:24" ht="20.100000000000001" customHeight="1" x14ac:dyDescent="0.25">
      <c r="A197" s="29" t="s">
        <v>519</v>
      </c>
      <c r="B197" s="2" t="s">
        <v>515</v>
      </c>
      <c r="C197" s="29" t="s">
        <v>823</v>
      </c>
      <c r="D197" s="46" t="s">
        <v>974</v>
      </c>
      <c r="E197" s="46" t="s">
        <v>520</v>
      </c>
      <c r="F197" s="19" t="s">
        <v>521</v>
      </c>
      <c r="G197" s="32" t="s">
        <v>25</v>
      </c>
      <c r="H197" s="44">
        <v>280</v>
      </c>
      <c r="I197" s="34">
        <v>2</v>
      </c>
      <c r="J197" s="35">
        <v>2</v>
      </c>
      <c r="K197" s="34"/>
      <c r="L197" s="36">
        <v>28</v>
      </c>
      <c r="M197" s="34">
        <v>0</v>
      </c>
      <c r="N197" s="34">
        <v>2</v>
      </c>
      <c r="O197" s="34"/>
      <c r="P197" s="34"/>
      <c r="Q197" s="34"/>
      <c r="R197" s="34"/>
      <c r="S197" s="34"/>
      <c r="T197" s="34"/>
      <c r="U197" s="34"/>
      <c r="V197" s="34">
        <v>20</v>
      </c>
      <c r="W197" s="37">
        <f t="shared" si="6"/>
        <v>54</v>
      </c>
      <c r="X197" s="22">
        <f t="shared" si="7"/>
        <v>15120</v>
      </c>
    </row>
    <row r="198" spans="1:24" ht="20.100000000000001" customHeight="1" x14ac:dyDescent="0.25">
      <c r="A198" s="29" t="s">
        <v>522</v>
      </c>
      <c r="B198" s="2" t="s">
        <v>523</v>
      </c>
      <c r="C198" s="29" t="s">
        <v>523</v>
      </c>
      <c r="D198" s="46" t="s">
        <v>975</v>
      </c>
      <c r="E198" s="48" t="s">
        <v>975</v>
      </c>
      <c r="F198" s="19" t="s">
        <v>524</v>
      </c>
      <c r="G198" s="32" t="s">
        <v>25</v>
      </c>
      <c r="H198" s="44">
        <v>410</v>
      </c>
      <c r="I198" s="34">
        <v>2</v>
      </c>
      <c r="J198" s="35"/>
      <c r="K198" s="34"/>
      <c r="M198" s="34">
        <v>1</v>
      </c>
      <c r="N198" s="34">
        <v>1</v>
      </c>
      <c r="O198" s="34">
        <v>2</v>
      </c>
      <c r="P198" s="34"/>
      <c r="Q198" s="34">
        <v>1</v>
      </c>
      <c r="R198" s="34"/>
      <c r="S198" s="34">
        <v>1</v>
      </c>
      <c r="T198" s="34"/>
      <c r="U198" s="34"/>
      <c r="V198" s="34">
        <v>10</v>
      </c>
      <c r="W198" s="37">
        <f t="shared" si="6"/>
        <v>18</v>
      </c>
      <c r="X198" s="22">
        <f t="shared" si="7"/>
        <v>7380</v>
      </c>
    </row>
    <row r="199" spans="1:24" ht="20.100000000000001" customHeight="1" x14ac:dyDescent="0.25">
      <c r="A199" s="29" t="s">
        <v>525</v>
      </c>
      <c r="B199" s="2" t="s">
        <v>526</v>
      </c>
      <c r="C199" s="29" t="s">
        <v>526</v>
      </c>
      <c r="D199" s="46" t="s">
        <v>943</v>
      </c>
      <c r="E199" s="46" t="s">
        <v>976</v>
      </c>
      <c r="F199" s="19" t="s">
        <v>527</v>
      </c>
      <c r="G199" s="32" t="s">
        <v>25</v>
      </c>
      <c r="H199" s="44">
        <v>410</v>
      </c>
      <c r="I199" s="34"/>
      <c r="J199" s="35"/>
      <c r="K199" s="34"/>
      <c r="M199" s="34">
        <v>1</v>
      </c>
      <c r="N199" s="34">
        <v>1</v>
      </c>
      <c r="O199" s="34">
        <v>1</v>
      </c>
      <c r="P199" s="34">
        <v>1</v>
      </c>
      <c r="Q199" s="34">
        <v>1</v>
      </c>
      <c r="R199" s="34"/>
      <c r="S199" s="34"/>
      <c r="T199" s="34"/>
      <c r="U199" s="34"/>
      <c r="V199" s="34">
        <v>5</v>
      </c>
      <c r="W199" s="37">
        <f t="shared" si="6"/>
        <v>10</v>
      </c>
      <c r="X199" s="22">
        <f t="shared" si="7"/>
        <v>4100</v>
      </c>
    </row>
    <row r="200" spans="1:24" ht="20.100000000000001" customHeight="1" x14ac:dyDescent="0.25">
      <c r="A200" s="29" t="s">
        <v>528</v>
      </c>
      <c r="B200" s="2" t="s">
        <v>529</v>
      </c>
      <c r="C200" s="29" t="s">
        <v>529</v>
      </c>
      <c r="D200" s="46" t="s">
        <v>977</v>
      </c>
      <c r="E200" s="46" t="s">
        <v>530</v>
      </c>
      <c r="F200" s="19" t="s">
        <v>530</v>
      </c>
      <c r="G200" s="32" t="s">
        <v>25</v>
      </c>
      <c r="H200" s="44">
        <v>600</v>
      </c>
      <c r="I200" s="34"/>
      <c r="J200" s="35">
        <v>5</v>
      </c>
      <c r="K200" s="34"/>
      <c r="M200" s="34">
        <v>2</v>
      </c>
      <c r="N200" s="34"/>
      <c r="O200" s="34"/>
      <c r="P200" s="34"/>
      <c r="Q200" s="34"/>
      <c r="R200" s="34"/>
      <c r="S200" s="34"/>
      <c r="T200" s="34"/>
      <c r="U200" s="34"/>
      <c r="V200" s="34">
        <v>20</v>
      </c>
      <c r="W200" s="37">
        <f t="shared" si="6"/>
        <v>27</v>
      </c>
      <c r="X200" s="22">
        <f t="shared" si="7"/>
        <v>16200</v>
      </c>
    </row>
    <row r="201" spans="1:24" ht="20.100000000000001" customHeight="1" x14ac:dyDescent="0.25">
      <c r="A201" s="29" t="s">
        <v>531</v>
      </c>
      <c r="B201" s="2" t="s">
        <v>532</v>
      </c>
      <c r="C201" s="29" t="s">
        <v>532</v>
      </c>
      <c r="D201" s="46" t="s">
        <v>978</v>
      </c>
      <c r="E201" s="46" t="s">
        <v>533</v>
      </c>
      <c r="F201" s="19" t="s">
        <v>533</v>
      </c>
      <c r="G201" s="32" t="s">
        <v>25</v>
      </c>
      <c r="H201" s="44">
        <v>600</v>
      </c>
      <c r="I201" s="34"/>
      <c r="J201" s="35">
        <v>5</v>
      </c>
      <c r="K201" s="34"/>
      <c r="M201" s="34">
        <v>2</v>
      </c>
      <c r="N201" s="34"/>
      <c r="O201" s="34"/>
      <c r="P201" s="34"/>
      <c r="Q201" s="34"/>
      <c r="R201" s="34"/>
      <c r="S201" s="34"/>
      <c r="T201" s="34"/>
      <c r="U201" s="34"/>
      <c r="V201" s="34">
        <v>20</v>
      </c>
      <c r="W201" s="37">
        <f t="shared" si="6"/>
        <v>27</v>
      </c>
      <c r="X201" s="22">
        <f t="shared" si="7"/>
        <v>16200</v>
      </c>
    </row>
    <row r="202" spans="1:24" ht="20.100000000000001" customHeight="1" x14ac:dyDescent="0.25">
      <c r="A202" s="29" t="s">
        <v>534</v>
      </c>
      <c r="B202" s="2" t="s">
        <v>535</v>
      </c>
      <c r="C202" s="29" t="s">
        <v>535</v>
      </c>
      <c r="D202" s="46" t="s">
        <v>1066</v>
      </c>
      <c r="E202" s="46" t="s">
        <v>1067</v>
      </c>
      <c r="F202" s="19" t="s">
        <v>536</v>
      </c>
      <c r="G202" s="32" t="s">
        <v>25</v>
      </c>
      <c r="H202" s="44">
        <v>360</v>
      </c>
      <c r="I202" s="34"/>
      <c r="J202" s="35"/>
      <c r="K202" s="34"/>
      <c r="M202" s="34">
        <v>0</v>
      </c>
      <c r="N202" s="34"/>
      <c r="O202" s="34"/>
      <c r="P202" s="34"/>
      <c r="Q202" s="34"/>
      <c r="R202" s="34"/>
      <c r="S202" s="34"/>
      <c r="T202" s="34"/>
      <c r="U202" s="34"/>
      <c r="V202" s="34">
        <v>20</v>
      </c>
      <c r="W202" s="37">
        <f t="shared" si="6"/>
        <v>20</v>
      </c>
      <c r="X202" s="22">
        <f t="shared" si="7"/>
        <v>7200</v>
      </c>
    </row>
    <row r="203" spans="1:24" ht="20.100000000000001" customHeight="1" x14ac:dyDescent="0.25">
      <c r="A203" s="29" t="s">
        <v>537</v>
      </c>
      <c r="B203" s="2" t="s">
        <v>538</v>
      </c>
      <c r="C203" s="29" t="s">
        <v>538</v>
      </c>
      <c r="D203" s="46" t="s">
        <v>1068</v>
      </c>
      <c r="E203" s="46" t="s">
        <v>1069</v>
      </c>
      <c r="F203" s="19" t="s">
        <v>539</v>
      </c>
      <c r="G203" s="32" t="s">
        <v>25</v>
      </c>
      <c r="H203" s="44">
        <v>360</v>
      </c>
      <c r="I203" s="34"/>
      <c r="J203" s="35"/>
      <c r="K203" s="34"/>
      <c r="M203" s="34">
        <v>0</v>
      </c>
      <c r="N203" s="34"/>
      <c r="O203" s="34"/>
      <c r="P203" s="34"/>
      <c r="Q203" s="34">
        <v>2</v>
      </c>
      <c r="R203" s="34"/>
      <c r="S203" s="34"/>
      <c r="T203" s="34"/>
      <c r="U203" s="34"/>
      <c r="V203" s="34">
        <v>20</v>
      </c>
      <c r="W203" s="37">
        <f t="shared" si="6"/>
        <v>22</v>
      </c>
      <c r="X203" s="22">
        <f t="shared" si="7"/>
        <v>7920</v>
      </c>
    </row>
    <row r="204" spans="1:24" ht="20.100000000000001" customHeight="1" x14ac:dyDescent="0.25">
      <c r="A204" s="29" t="s">
        <v>540</v>
      </c>
      <c r="B204" s="2" t="s">
        <v>541</v>
      </c>
      <c r="C204" s="29" t="s">
        <v>541</v>
      </c>
      <c r="D204" s="46" t="s">
        <v>1066</v>
      </c>
      <c r="E204" s="46" t="s">
        <v>1070</v>
      </c>
      <c r="F204" s="19" t="s">
        <v>542</v>
      </c>
      <c r="G204" s="32" t="s">
        <v>25</v>
      </c>
      <c r="H204" s="44">
        <v>360</v>
      </c>
      <c r="I204" s="34"/>
      <c r="J204" s="35"/>
      <c r="K204" s="34"/>
      <c r="M204" s="34">
        <v>0</v>
      </c>
      <c r="N204" s="34"/>
      <c r="O204" s="34"/>
      <c r="P204" s="34"/>
      <c r="Q204" s="34">
        <v>2</v>
      </c>
      <c r="R204" s="34"/>
      <c r="S204" s="34"/>
      <c r="T204" s="34"/>
      <c r="U204" s="34"/>
      <c r="V204" s="34">
        <v>20</v>
      </c>
      <c r="W204" s="37">
        <f t="shared" si="6"/>
        <v>22</v>
      </c>
      <c r="X204" s="22">
        <f t="shared" si="7"/>
        <v>7920</v>
      </c>
    </row>
    <row r="205" spans="1:24" ht="20.100000000000001" customHeight="1" x14ac:dyDescent="0.25">
      <c r="A205" s="29" t="s">
        <v>543</v>
      </c>
      <c r="B205" s="2" t="s">
        <v>544</v>
      </c>
      <c r="C205" s="29" t="s">
        <v>544</v>
      </c>
      <c r="D205" s="46" t="s">
        <v>545</v>
      </c>
      <c r="E205" s="48" t="s">
        <v>545</v>
      </c>
      <c r="F205" s="19" t="s">
        <v>546</v>
      </c>
      <c r="G205" s="32" t="s">
        <v>25</v>
      </c>
      <c r="H205" s="44">
        <v>1587.5</v>
      </c>
      <c r="I205" s="34">
        <v>1</v>
      </c>
      <c r="J205" s="35">
        <v>1</v>
      </c>
      <c r="K205" s="34"/>
      <c r="L205" s="36">
        <v>4</v>
      </c>
      <c r="M205" s="34">
        <v>0</v>
      </c>
      <c r="N205" s="34">
        <v>1</v>
      </c>
      <c r="O205" s="34">
        <v>1</v>
      </c>
      <c r="P205" s="34"/>
      <c r="Q205" s="34"/>
      <c r="R205" s="34">
        <v>1</v>
      </c>
      <c r="S205" s="34">
        <v>1</v>
      </c>
      <c r="T205" s="34"/>
      <c r="U205" s="34"/>
      <c r="V205" s="34">
        <v>10</v>
      </c>
      <c r="W205" s="37">
        <f t="shared" si="6"/>
        <v>20</v>
      </c>
      <c r="X205" s="22">
        <f t="shared" si="7"/>
        <v>31750</v>
      </c>
    </row>
    <row r="206" spans="1:24" ht="20.100000000000001" customHeight="1" x14ac:dyDescent="0.25">
      <c r="A206" s="29" t="s">
        <v>547</v>
      </c>
      <c r="B206" s="2" t="s">
        <v>548</v>
      </c>
      <c r="C206" s="29" t="s">
        <v>548</v>
      </c>
      <c r="D206" s="46" t="s">
        <v>979</v>
      </c>
      <c r="E206" s="46" t="s">
        <v>979</v>
      </c>
      <c r="F206" s="19" t="s">
        <v>549</v>
      </c>
      <c r="G206" s="32" t="s">
        <v>25</v>
      </c>
      <c r="H206" s="44">
        <v>600</v>
      </c>
      <c r="I206" s="34">
        <v>1</v>
      </c>
      <c r="J206" s="35"/>
      <c r="K206" s="34"/>
      <c r="M206" s="34">
        <v>0</v>
      </c>
      <c r="N206" s="34"/>
      <c r="O206" s="34"/>
      <c r="P206" s="34"/>
      <c r="Q206" s="34"/>
      <c r="R206" s="34"/>
      <c r="S206" s="34"/>
      <c r="T206" s="34"/>
      <c r="U206" s="34"/>
      <c r="V206" s="34">
        <v>0</v>
      </c>
      <c r="W206" s="37">
        <f t="shared" si="6"/>
        <v>1</v>
      </c>
      <c r="X206" s="22">
        <f t="shared" si="7"/>
        <v>600</v>
      </c>
    </row>
    <row r="207" spans="1:24" ht="20.100000000000001" customHeight="1" x14ac:dyDescent="0.25">
      <c r="A207" s="29" t="s">
        <v>550</v>
      </c>
      <c r="B207" s="2" t="s">
        <v>551</v>
      </c>
      <c r="C207" s="29" t="s">
        <v>551</v>
      </c>
      <c r="D207" s="46" t="s">
        <v>980</v>
      </c>
      <c r="E207" s="48" t="s">
        <v>980</v>
      </c>
      <c r="F207" s="19" t="s">
        <v>552</v>
      </c>
      <c r="G207" s="32" t="s">
        <v>25</v>
      </c>
      <c r="H207" s="44">
        <v>600</v>
      </c>
      <c r="I207" s="34">
        <v>1</v>
      </c>
      <c r="J207" s="35"/>
      <c r="K207" s="34"/>
      <c r="M207" s="34">
        <v>0</v>
      </c>
      <c r="N207" s="34"/>
      <c r="O207" s="34"/>
      <c r="P207" s="34"/>
      <c r="Q207" s="34"/>
      <c r="R207" s="34"/>
      <c r="S207" s="34">
        <v>1</v>
      </c>
      <c r="T207" s="34"/>
      <c r="U207" s="34"/>
      <c r="V207" s="34">
        <v>0</v>
      </c>
      <c r="W207" s="37">
        <f t="shared" si="6"/>
        <v>2</v>
      </c>
      <c r="X207" s="22">
        <f t="shared" si="7"/>
        <v>1200</v>
      </c>
    </row>
    <row r="208" spans="1:24" ht="20.100000000000001" customHeight="1" x14ac:dyDescent="0.25">
      <c r="A208" s="29" t="s">
        <v>553</v>
      </c>
      <c r="B208" s="2" t="s">
        <v>554</v>
      </c>
      <c r="C208" s="29" t="s">
        <v>554</v>
      </c>
      <c r="D208" s="46" t="s">
        <v>981</v>
      </c>
      <c r="E208" s="48" t="s">
        <v>981</v>
      </c>
      <c r="F208" s="19" t="s">
        <v>555</v>
      </c>
      <c r="G208" s="32" t="s">
        <v>25</v>
      </c>
      <c r="H208" s="44">
        <v>600</v>
      </c>
      <c r="I208" s="34"/>
      <c r="J208" s="35"/>
      <c r="K208" s="34"/>
      <c r="M208" s="34">
        <v>0</v>
      </c>
      <c r="N208" s="34"/>
      <c r="O208" s="34"/>
      <c r="P208" s="34"/>
      <c r="Q208" s="34"/>
      <c r="R208" s="34"/>
      <c r="S208" s="34">
        <v>1</v>
      </c>
      <c r="T208" s="34"/>
      <c r="U208" s="34"/>
      <c r="V208" s="34">
        <v>10</v>
      </c>
      <c r="W208" s="37">
        <f t="shared" si="6"/>
        <v>11</v>
      </c>
      <c r="X208" s="22">
        <f t="shared" si="7"/>
        <v>6600</v>
      </c>
    </row>
    <row r="209" spans="1:24" ht="20.100000000000001" customHeight="1" x14ac:dyDescent="0.25">
      <c r="A209" s="29" t="s">
        <v>556</v>
      </c>
      <c r="B209" s="2" t="s">
        <v>557</v>
      </c>
      <c r="C209" s="29" t="s">
        <v>557</v>
      </c>
      <c r="D209" s="46" t="s">
        <v>982</v>
      </c>
      <c r="E209" s="46" t="s">
        <v>982</v>
      </c>
      <c r="F209" s="19" t="s">
        <v>558</v>
      </c>
      <c r="G209" s="32" t="s">
        <v>25</v>
      </c>
      <c r="H209" s="44">
        <v>600</v>
      </c>
      <c r="I209" s="34"/>
      <c r="J209" s="35"/>
      <c r="K209" s="34"/>
      <c r="L209" s="36">
        <v>1</v>
      </c>
      <c r="M209" s="34">
        <v>0</v>
      </c>
      <c r="N209" s="34"/>
      <c r="O209" s="34"/>
      <c r="P209" s="34"/>
      <c r="Q209" s="34"/>
      <c r="R209" s="34"/>
      <c r="S209" s="34"/>
      <c r="T209" s="34"/>
      <c r="U209" s="34"/>
      <c r="V209" s="34">
        <v>20</v>
      </c>
      <c r="W209" s="37">
        <f t="shared" si="6"/>
        <v>21</v>
      </c>
      <c r="X209" s="22">
        <f t="shared" si="7"/>
        <v>12600</v>
      </c>
    </row>
    <row r="210" spans="1:24" ht="20.100000000000001" customHeight="1" x14ac:dyDescent="0.25">
      <c r="A210" s="29" t="s">
        <v>559</v>
      </c>
      <c r="B210" s="2" t="s">
        <v>560</v>
      </c>
      <c r="C210" s="29" t="s">
        <v>560</v>
      </c>
      <c r="D210" s="46" t="s">
        <v>983</v>
      </c>
      <c r="E210" s="46" t="s">
        <v>561</v>
      </c>
      <c r="F210" s="19" t="s">
        <v>561</v>
      </c>
      <c r="G210" s="32" t="s">
        <v>25</v>
      </c>
      <c r="H210" s="44">
        <v>400</v>
      </c>
      <c r="I210" s="34"/>
      <c r="J210" s="35"/>
      <c r="K210" s="34"/>
      <c r="M210" s="34">
        <v>1</v>
      </c>
      <c r="N210" s="34"/>
      <c r="O210" s="34"/>
      <c r="P210" s="34"/>
      <c r="Q210" s="34"/>
      <c r="R210" s="34"/>
      <c r="S210" s="34"/>
      <c r="T210" s="34"/>
      <c r="U210" s="34"/>
      <c r="V210" s="34">
        <v>5</v>
      </c>
      <c r="W210" s="37">
        <f t="shared" si="6"/>
        <v>6</v>
      </c>
      <c r="X210" s="22">
        <f t="shared" si="7"/>
        <v>2400</v>
      </c>
    </row>
    <row r="211" spans="1:24" ht="20.100000000000001" customHeight="1" x14ac:dyDescent="0.25">
      <c r="A211" s="29" t="s">
        <v>562</v>
      </c>
      <c r="B211" s="2" t="s">
        <v>563</v>
      </c>
      <c r="C211" s="29" t="s">
        <v>563</v>
      </c>
      <c r="D211" s="46" t="s">
        <v>984</v>
      </c>
      <c r="E211" s="46" t="s">
        <v>984</v>
      </c>
      <c r="F211" s="19" t="s">
        <v>564</v>
      </c>
      <c r="G211" s="32" t="s">
        <v>25</v>
      </c>
      <c r="H211" s="44">
        <v>400</v>
      </c>
      <c r="I211" s="34"/>
      <c r="J211" s="35"/>
      <c r="K211" s="34"/>
      <c r="M211" s="34">
        <v>0</v>
      </c>
      <c r="N211" s="34">
        <v>8</v>
      </c>
      <c r="O211" s="34">
        <v>1</v>
      </c>
      <c r="P211" s="34"/>
      <c r="Q211" s="34"/>
      <c r="R211" s="34"/>
      <c r="S211" s="34"/>
      <c r="T211" s="34"/>
      <c r="U211" s="34"/>
      <c r="V211" s="34">
        <v>0</v>
      </c>
      <c r="W211" s="37">
        <f t="shared" si="6"/>
        <v>9</v>
      </c>
      <c r="X211" s="22">
        <f t="shared" si="7"/>
        <v>3600</v>
      </c>
    </row>
    <row r="212" spans="1:24" ht="20.100000000000001" customHeight="1" x14ac:dyDescent="0.25">
      <c r="A212" s="29" t="s">
        <v>565</v>
      </c>
      <c r="B212" s="2" t="s">
        <v>566</v>
      </c>
      <c r="C212" s="29" t="s">
        <v>566</v>
      </c>
      <c r="D212" s="46" t="s">
        <v>569</v>
      </c>
      <c r="E212" s="46" t="s">
        <v>985</v>
      </c>
      <c r="F212" s="46" t="s">
        <v>1075</v>
      </c>
      <c r="G212" s="32" t="s">
        <v>25</v>
      </c>
      <c r="H212" s="44">
        <v>400</v>
      </c>
      <c r="I212" s="34"/>
      <c r="J212" s="35"/>
      <c r="K212" s="34"/>
      <c r="L212" s="36">
        <v>2</v>
      </c>
      <c r="M212" s="34">
        <v>0</v>
      </c>
      <c r="N212" s="34">
        <v>2</v>
      </c>
      <c r="O212" s="34"/>
      <c r="P212" s="34"/>
      <c r="Q212" s="34"/>
      <c r="R212" s="34"/>
      <c r="S212" s="34"/>
      <c r="T212" s="34"/>
      <c r="U212" s="34"/>
      <c r="V212" s="34">
        <v>20</v>
      </c>
      <c r="W212" s="37">
        <f t="shared" si="6"/>
        <v>24</v>
      </c>
      <c r="X212" s="22">
        <f t="shared" si="7"/>
        <v>9600</v>
      </c>
    </row>
    <row r="213" spans="1:24" ht="20.100000000000001" customHeight="1" x14ac:dyDescent="0.25">
      <c r="A213" s="29" t="s">
        <v>567</v>
      </c>
      <c r="B213" s="2" t="s">
        <v>568</v>
      </c>
      <c r="C213" s="29" t="s">
        <v>568</v>
      </c>
      <c r="D213" s="46" t="s">
        <v>569</v>
      </c>
      <c r="E213" s="46" t="s">
        <v>1004</v>
      </c>
      <c r="F213" s="46" t="s">
        <v>1003</v>
      </c>
      <c r="G213" s="32" t="s">
        <v>25</v>
      </c>
      <c r="H213" s="44">
        <v>580</v>
      </c>
      <c r="I213" s="34">
        <v>2</v>
      </c>
      <c r="J213" s="35"/>
      <c r="K213" s="34"/>
      <c r="M213" s="34">
        <v>0</v>
      </c>
      <c r="N213" s="34"/>
      <c r="O213" s="34"/>
      <c r="P213" s="34"/>
      <c r="Q213" s="34"/>
      <c r="R213" s="34"/>
      <c r="S213" s="34"/>
      <c r="T213" s="34"/>
      <c r="U213" s="34"/>
      <c r="V213" s="34">
        <v>20</v>
      </c>
      <c r="W213" s="37">
        <f t="shared" si="6"/>
        <v>22</v>
      </c>
      <c r="X213" s="22">
        <f t="shared" si="7"/>
        <v>12760</v>
      </c>
    </row>
    <row r="214" spans="1:24" ht="20.100000000000001" customHeight="1" x14ac:dyDescent="0.25">
      <c r="A214" s="29" t="s">
        <v>570</v>
      </c>
      <c r="B214" s="2" t="s">
        <v>571</v>
      </c>
      <c r="C214" s="29" t="s">
        <v>571</v>
      </c>
      <c r="D214" s="46" t="s">
        <v>572</v>
      </c>
      <c r="E214" s="46" t="s">
        <v>986</v>
      </c>
      <c r="F214" s="19" t="s">
        <v>573</v>
      </c>
      <c r="G214" s="32" t="s">
        <v>25</v>
      </c>
      <c r="H214" s="44">
        <v>600</v>
      </c>
      <c r="I214" s="34"/>
      <c r="J214" s="35"/>
      <c r="K214" s="34"/>
      <c r="M214" s="34">
        <v>0</v>
      </c>
      <c r="N214" s="34"/>
      <c r="O214" s="34"/>
      <c r="P214" s="34"/>
      <c r="Q214" s="34"/>
      <c r="R214" s="34"/>
      <c r="S214" s="34"/>
      <c r="T214" s="34"/>
      <c r="U214" s="34"/>
      <c r="V214" s="34">
        <v>20</v>
      </c>
      <c r="W214" s="37">
        <f t="shared" si="6"/>
        <v>20</v>
      </c>
      <c r="X214" s="22">
        <f t="shared" si="7"/>
        <v>12000</v>
      </c>
    </row>
    <row r="215" spans="1:24" ht="20.100000000000001" customHeight="1" x14ac:dyDescent="0.25">
      <c r="A215" s="29" t="s">
        <v>574</v>
      </c>
      <c r="B215" s="2" t="s">
        <v>575</v>
      </c>
      <c r="C215" s="29" t="s">
        <v>575</v>
      </c>
      <c r="D215" s="46" t="s">
        <v>572</v>
      </c>
      <c r="E215" s="46" t="s">
        <v>986</v>
      </c>
      <c r="F215" s="19" t="s">
        <v>576</v>
      </c>
      <c r="G215" s="32" t="s">
        <v>25</v>
      </c>
      <c r="H215" s="44">
        <v>600</v>
      </c>
      <c r="I215" s="34"/>
      <c r="J215" s="35">
        <v>5</v>
      </c>
      <c r="K215" s="34"/>
      <c r="L215" s="36">
        <v>4</v>
      </c>
      <c r="M215" s="34">
        <v>0</v>
      </c>
      <c r="N215" s="34"/>
      <c r="O215" s="34"/>
      <c r="P215" s="34"/>
      <c r="Q215" s="34"/>
      <c r="R215" s="34"/>
      <c r="S215" s="34"/>
      <c r="T215" s="34"/>
      <c r="U215" s="34"/>
      <c r="V215" s="34">
        <v>20</v>
      </c>
      <c r="W215" s="37">
        <f t="shared" si="6"/>
        <v>29</v>
      </c>
      <c r="X215" s="22">
        <f t="shared" si="7"/>
        <v>17400</v>
      </c>
    </row>
    <row r="216" spans="1:24" ht="20.100000000000001" customHeight="1" x14ac:dyDescent="0.25">
      <c r="A216" s="29" t="s">
        <v>577</v>
      </c>
      <c r="B216" s="2" t="s">
        <v>578</v>
      </c>
      <c r="C216" s="29" t="s">
        <v>578</v>
      </c>
      <c r="D216" s="46" t="s">
        <v>579</v>
      </c>
      <c r="E216" s="46" t="s">
        <v>987</v>
      </c>
      <c r="F216" s="19" t="s">
        <v>580</v>
      </c>
      <c r="G216" s="32" t="s">
        <v>25</v>
      </c>
      <c r="H216" s="44">
        <v>232</v>
      </c>
      <c r="I216" s="34"/>
      <c r="J216" s="35"/>
      <c r="K216" s="34"/>
      <c r="L216" s="36">
        <v>2</v>
      </c>
      <c r="M216" s="34">
        <v>0</v>
      </c>
      <c r="N216" s="34"/>
      <c r="O216" s="34"/>
      <c r="P216" s="34"/>
      <c r="Q216" s="34"/>
      <c r="R216" s="34"/>
      <c r="S216" s="34"/>
      <c r="T216" s="34"/>
      <c r="U216" s="34"/>
      <c r="V216" s="34">
        <v>10</v>
      </c>
      <c r="W216" s="37">
        <f t="shared" si="6"/>
        <v>12</v>
      </c>
      <c r="X216" s="22">
        <f t="shared" si="7"/>
        <v>2784</v>
      </c>
    </row>
    <row r="217" spans="1:24" ht="20.100000000000001" customHeight="1" x14ac:dyDescent="0.25">
      <c r="A217" s="29" t="s">
        <v>581</v>
      </c>
      <c r="B217" s="2" t="s">
        <v>582</v>
      </c>
      <c r="C217" s="29" t="s">
        <v>582</v>
      </c>
      <c r="D217" s="46" t="s">
        <v>579</v>
      </c>
      <c r="E217" s="46" t="s">
        <v>987</v>
      </c>
      <c r="F217" s="19" t="s">
        <v>583</v>
      </c>
      <c r="G217" s="32" t="s">
        <v>25</v>
      </c>
      <c r="H217" s="44">
        <v>232</v>
      </c>
      <c r="I217" s="34"/>
      <c r="J217" s="35">
        <v>5</v>
      </c>
      <c r="K217" s="34"/>
      <c r="L217" s="36">
        <v>2</v>
      </c>
      <c r="M217" s="34">
        <v>0</v>
      </c>
      <c r="N217" s="34"/>
      <c r="O217" s="34"/>
      <c r="P217" s="34"/>
      <c r="Q217" s="34"/>
      <c r="R217" s="34"/>
      <c r="S217" s="34"/>
      <c r="T217" s="34"/>
      <c r="U217" s="34"/>
      <c r="V217" s="34">
        <v>10</v>
      </c>
      <c r="W217" s="37">
        <f t="shared" si="6"/>
        <v>17</v>
      </c>
      <c r="X217" s="22">
        <f t="shared" si="7"/>
        <v>3944</v>
      </c>
    </row>
    <row r="218" spans="1:24" ht="20.100000000000001" customHeight="1" x14ac:dyDescent="0.25">
      <c r="A218" s="29" t="s">
        <v>584</v>
      </c>
      <c r="B218" s="2" t="s">
        <v>585</v>
      </c>
      <c r="C218" s="29" t="s">
        <v>585</v>
      </c>
      <c r="D218" s="46" t="s">
        <v>579</v>
      </c>
      <c r="E218" s="46" t="s">
        <v>987</v>
      </c>
      <c r="F218" s="19" t="s">
        <v>586</v>
      </c>
      <c r="G218" s="32" t="s">
        <v>25</v>
      </c>
      <c r="H218" s="44">
        <v>232</v>
      </c>
      <c r="I218" s="34"/>
      <c r="J218" s="35"/>
      <c r="K218" s="34"/>
      <c r="L218" s="36">
        <v>2</v>
      </c>
      <c r="M218" s="34">
        <v>0</v>
      </c>
      <c r="N218" s="34"/>
      <c r="O218" s="34"/>
      <c r="P218" s="34"/>
      <c r="Q218" s="34"/>
      <c r="R218" s="34"/>
      <c r="S218" s="34"/>
      <c r="T218" s="34"/>
      <c r="U218" s="34"/>
      <c r="V218" s="34">
        <v>10</v>
      </c>
      <c r="W218" s="37">
        <f t="shared" si="6"/>
        <v>12</v>
      </c>
      <c r="X218" s="22">
        <f t="shared" si="7"/>
        <v>2784</v>
      </c>
    </row>
    <row r="219" spans="1:24" ht="20.100000000000001" customHeight="1" x14ac:dyDescent="0.25">
      <c r="A219" s="29" t="s">
        <v>587</v>
      </c>
      <c r="B219" s="2" t="s">
        <v>588</v>
      </c>
      <c r="C219" s="29" t="s">
        <v>588</v>
      </c>
      <c r="D219" s="46" t="s">
        <v>579</v>
      </c>
      <c r="E219" s="46" t="s">
        <v>987</v>
      </c>
      <c r="F219" s="19" t="s">
        <v>589</v>
      </c>
      <c r="G219" s="32" t="s">
        <v>25</v>
      </c>
      <c r="H219" s="44">
        <v>232</v>
      </c>
      <c r="I219" s="34"/>
      <c r="J219" s="35">
        <v>14</v>
      </c>
      <c r="K219" s="34"/>
      <c r="L219" s="36">
        <v>2</v>
      </c>
      <c r="M219" s="34">
        <v>0</v>
      </c>
      <c r="N219" s="34"/>
      <c r="O219" s="34"/>
      <c r="P219" s="34"/>
      <c r="Q219" s="34"/>
      <c r="R219" s="34"/>
      <c r="S219" s="34"/>
      <c r="T219" s="34"/>
      <c r="U219" s="34"/>
      <c r="V219" s="34">
        <v>10</v>
      </c>
      <c r="W219" s="37">
        <f t="shared" si="6"/>
        <v>26</v>
      </c>
      <c r="X219" s="22">
        <f t="shared" si="7"/>
        <v>6032</v>
      </c>
    </row>
    <row r="220" spans="1:24" ht="20.100000000000001" customHeight="1" x14ac:dyDescent="0.25">
      <c r="A220" s="29" t="s">
        <v>590</v>
      </c>
      <c r="B220" s="2" t="s">
        <v>591</v>
      </c>
      <c r="C220" s="29" t="s">
        <v>591</v>
      </c>
      <c r="D220" s="46" t="s">
        <v>592</v>
      </c>
      <c r="E220" s="46" t="s">
        <v>988</v>
      </c>
      <c r="F220" s="19" t="s">
        <v>593</v>
      </c>
      <c r="G220" s="32" t="s">
        <v>25</v>
      </c>
      <c r="H220" s="44">
        <v>700</v>
      </c>
      <c r="I220" s="34"/>
      <c r="J220" s="35">
        <v>5</v>
      </c>
      <c r="K220" s="34"/>
      <c r="L220" s="36">
        <v>10</v>
      </c>
      <c r="M220" s="34">
        <v>0</v>
      </c>
      <c r="N220" s="34"/>
      <c r="O220" s="34"/>
      <c r="P220" s="34"/>
      <c r="Q220" s="34"/>
      <c r="R220" s="34"/>
      <c r="S220" s="34"/>
      <c r="T220" s="34"/>
      <c r="U220" s="34"/>
      <c r="V220" s="34">
        <v>0</v>
      </c>
      <c r="W220" s="37">
        <f t="shared" si="6"/>
        <v>15</v>
      </c>
      <c r="X220" s="22">
        <f t="shared" si="7"/>
        <v>10500</v>
      </c>
    </row>
    <row r="221" spans="1:24" ht="20.100000000000001" customHeight="1" x14ac:dyDescent="0.25">
      <c r="A221" s="29" t="s">
        <v>594</v>
      </c>
      <c r="B221" s="2" t="s">
        <v>595</v>
      </c>
      <c r="C221" s="29" t="s">
        <v>595</v>
      </c>
      <c r="D221" s="46" t="s">
        <v>592</v>
      </c>
      <c r="E221" s="46" t="s">
        <v>988</v>
      </c>
      <c r="F221" s="19" t="s">
        <v>596</v>
      </c>
      <c r="G221" s="32" t="s">
        <v>25</v>
      </c>
      <c r="H221" s="44">
        <v>700</v>
      </c>
      <c r="I221" s="34"/>
      <c r="J221" s="35">
        <v>10</v>
      </c>
      <c r="K221" s="34"/>
      <c r="L221" s="36">
        <v>10</v>
      </c>
      <c r="M221" s="34">
        <v>0</v>
      </c>
      <c r="N221" s="34"/>
      <c r="O221" s="34"/>
      <c r="P221" s="34"/>
      <c r="Q221" s="34"/>
      <c r="R221" s="34"/>
      <c r="S221" s="34"/>
      <c r="T221" s="34"/>
      <c r="U221" s="34"/>
      <c r="V221" s="34">
        <v>0</v>
      </c>
      <c r="W221" s="37">
        <f t="shared" si="6"/>
        <v>20</v>
      </c>
      <c r="X221" s="22">
        <f t="shared" si="7"/>
        <v>14000</v>
      </c>
    </row>
    <row r="222" spans="1:24" ht="20.100000000000001" customHeight="1" x14ac:dyDescent="0.25">
      <c r="A222" s="29" t="s">
        <v>597</v>
      </c>
      <c r="B222" s="2" t="s">
        <v>598</v>
      </c>
      <c r="C222" s="29" t="s">
        <v>598</v>
      </c>
      <c r="D222" s="46" t="s">
        <v>592</v>
      </c>
      <c r="E222" s="46" t="s">
        <v>989</v>
      </c>
      <c r="F222" s="19" t="s">
        <v>599</v>
      </c>
      <c r="G222" s="32" t="s">
        <v>25</v>
      </c>
      <c r="H222" s="44">
        <v>700</v>
      </c>
      <c r="I222" s="34"/>
      <c r="J222" s="35">
        <v>5</v>
      </c>
      <c r="K222" s="34"/>
      <c r="M222" s="34">
        <v>0</v>
      </c>
      <c r="N222" s="34"/>
      <c r="O222" s="34"/>
      <c r="P222" s="34"/>
      <c r="Q222" s="34"/>
      <c r="R222" s="34"/>
      <c r="S222" s="34"/>
      <c r="T222" s="34"/>
      <c r="U222" s="34"/>
      <c r="V222" s="34">
        <v>50</v>
      </c>
      <c r="W222" s="37">
        <f t="shared" si="6"/>
        <v>55</v>
      </c>
      <c r="X222" s="22">
        <f t="shared" si="7"/>
        <v>38500</v>
      </c>
    </row>
    <row r="223" spans="1:24" ht="20.100000000000001" customHeight="1" x14ac:dyDescent="0.25">
      <c r="A223" s="29" t="s">
        <v>600</v>
      </c>
      <c r="B223" s="2" t="s">
        <v>601</v>
      </c>
      <c r="C223" s="29" t="s">
        <v>601</v>
      </c>
      <c r="D223" s="46" t="s">
        <v>602</v>
      </c>
      <c r="E223" s="46" t="s">
        <v>602</v>
      </c>
      <c r="F223" s="19" t="s">
        <v>603</v>
      </c>
      <c r="G223" s="32" t="s">
        <v>25</v>
      </c>
      <c r="H223" s="44">
        <v>400</v>
      </c>
      <c r="I223" s="34"/>
      <c r="J223" s="35"/>
      <c r="K223" s="34"/>
      <c r="M223" s="34">
        <v>0</v>
      </c>
      <c r="N223" s="34"/>
      <c r="O223" s="34"/>
      <c r="P223" s="34"/>
      <c r="Q223" s="34"/>
      <c r="R223" s="34"/>
      <c r="S223" s="34"/>
      <c r="T223" s="34"/>
      <c r="U223" s="34"/>
      <c r="V223" s="34">
        <v>3</v>
      </c>
      <c r="W223" s="37">
        <f t="shared" si="6"/>
        <v>3</v>
      </c>
      <c r="X223" s="22">
        <f t="shared" si="7"/>
        <v>1200</v>
      </c>
    </row>
    <row r="224" spans="1:24" ht="20.100000000000001" customHeight="1" x14ac:dyDescent="0.25">
      <c r="A224" s="29" t="s">
        <v>604</v>
      </c>
      <c r="B224" s="2" t="s">
        <v>605</v>
      </c>
      <c r="C224" s="29" t="s">
        <v>605</v>
      </c>
      <c r="D224" s="46" t="s">
        <v>606</v>
      </c>
      <c r="E224" s="46" t="s">
        <v>606</v>
      </c>
      <c r="F224" s="19" t="s">
        <v>607</v>
      </c>
      <c r="G224" s="32" t="s">
        <v>25</v>
      </c>
      <c r="H224" s="44">
        <v>200</v>
      </c>
      <c r="I224" s="34"/>
      <c r="J224" s="35">
        <v>10</v>
      </c>
      <c r="K224" s="34"/>
      <c r="M224" s="34">
        <v>0</v>
      </c>
      <c r="N224" s="34"/>
      <c r="O224" s="34"/>
      <c r="P224" s="34"/>
      <c r="Q224" s="34"/>
      <c r="R224" s="34"/>
      <c r="S224" s="34"/>
      <c r="T224" s="34"/>
      <c r="U224" s="34"/>
      <c r="V224" s="34">
        <v>0</v>
      </c>
      <c r="W224" s="37">
        <f t="shared" si="6"/>
        <v>10</v>
      </c>
      <c r="X224" s="22">
        <f t="shared" si="7"/>
        <v>2000</v>
      </c>
    </row>
    <row r="225" spans="1:24" ht="20.100000000000001" customHeight="1" x14ac:dyDescent="0.25">
      <c r="A225" s="28" t="s">
        <v>1038</v>
      </c>
      <c r="B225" s="2"/>
      <c r="C225" s="29" t="s">
        <v>1035</v>
      </c>
      <c r="D225" s="30" t="s">
        <v>608</v>
      </c>
      <c r="E225" s="30" t="s">
        <v>1039</v>
      </c>
      <c r="F225" s="31" t="s">
        <v>1040</v>
      </c>
      <c r="G225" s="32" t="s">
        <v>25</v>
      </c>
      <c r="H225" s="33">
        <v>125</v>
      </c>
      <c r="I225" s="34"/>
      <c r="J225" s="35"/>
      <c r="K225" s="34"/>
      <c r="M225" s="34"/>
      <c r="N225" s="34">
        <v>50</v>
      </c>
      <c r="O225" s="34"/>
      <c r="P225" s="34"/>
      <c r="Q225" s="34"/>
      <c r="R225" s="34"/>
      <c r="S225" s="34"/>
      <c r="T225" s="34"/>
      <c r="U225" s="34"/>
      <c r="V225" s="34"/>
      <c r="W225" s="37">
        <f t="shared" si="6"/>
        <v>50</v>
      </c>
      <c r="X225" s="38">
        <f t="shared" si="7"/>
        <v>6250</v>
      </c>
    </row>
    <row r="226" spans="1:24" customFormat="1" ht="20.100000000000001" hidden="1" customHeight="1" x14ac:dyDescent="0.25">
      <c r="A226" s="17" t="s">
        <v>609</v>
      </c>
      <c r="B226" s="2"/>
      <c r="C226" s="2" t="s">
        <v>1036</v>
      </c>
      <c r="D226" s="16" t="s">
        <v>608</v>
      </c>
      <c r="E226" s="14" t="s">
        <v>990</v>
      </c>
      <c r="F226" s="3" t="s">
        <v>1042</v>
      </c>
      <c r="G226" s="4" t="s">
        <v>25</v>
      </c>
      <c r="H226" s="4">
        <v>100</v>
      </c>
      <c r="I226" s="5"/>
      <c r="J226" s="6"/>
      <c r="K226" s="5"/>
      <c r="L226" s="7"/>
      <c r="M226" s="5">
        <v>0</v>
      </c>
      <c r="N226" s="5"/>
      <c r="O226" s="5"/>
      <c r="P226" s="5"/>
      <c r="Q226" s="5"/>
      <c r="R226" s="5"/>
      <c r="S226" s="5"/>
      <c r="T226" s="5"/>
      <c r="U226" s="5"/>
      <c r="V226" s="9">
        <v>0</v>
      </c>
      <c r="W226" s="12">
        <f t="shared" si="6"/>
        <v>0</v>
      </c>
      <c r="X226" s="13">
        <f t="shared" si="7"/>
        <v>0</v>
      </c>
    </row>
    <row r="227" spans="1:24" ht="20.100000000000001" customHeight="1" x14ac:dyDescent="0.25">
      <c r="A227" s="28" t="s">
        <v>1034</v>
      </c>
      <c r="B227" s="2"/>
      <c r="C227" s="29" t="s">
        <v>1037</v>
      </c>
      <c r="D227" s="30" t="s">
        <v>608</v>
      </c>
      <c r="E227" s="30" t="s">
        <v>1043</v>
      </c>
      <c r="F227" s="31" t="s">
        <v>1041</v>
      </c>
      <c r="G227" s="32" t="s">
        <v>25</v>
      </c>
      <c r="H227" s="33">
        <v>100</v>
      </c>
      <c r="I227" s="34"/>
      <c r="J227" s="35"/>
      <c r="K227" s="34"/>
      <c r="M227" s="34"/>
      <c r="N227" s="34">
        <v>200</v>
      </c>
      <c r="O227" s="34"/>
      <c r="P227" s="34"/>
      <c r="Q227" s="34"/>
      <c r="R227" s="34"/>
      <c r="S227" s="34"/>
      <c r="T227" s="34"/>
      <c r="U227" s="34"/>
      <c r="V227" s="34"/>
      <c r="W227" s="37">
        <f t="shared" si="6"/>
        <v>200</v>
      </c>
      <c r="X227" s="38">
        <f t="shared" si="7"/>
        <v>20000</v>
      </c>
    </row>
    <row r="228" spans="1:24" ht="20.100000000000001" customHeight="1" x14ac:dyDescent="0.25">
      <c r="A228" s="29" t="s">
        <v>610</v>
      </c>
      <c r="B228" s="2" t="s">
        <v>611</v>
      </c>
      <c r="C228" s="29" t="s">
        <v>615</v>
      </c>
      <c r="D228" s="46" t="s">
        <v>612</v>
      </c>
      <c r="E228" s="46" t="s">
        <v>612</v>
      </c>
      <c r="F228" s="19" t="s">
        <v>613</v>
      </c>
      <c r="G228" s="32" t="s">
        <v>25</v>
      </c>
      <c r="H228" s="44">
        <v>1800</v>
      </c>
      <c r="I228" s="34"/>
      <c r="J228" s="35"/>
      <c r="K228" s="34"/>
      <c r="L228" s="36">
        <v>6</v>
      </c>
      <c r="M228" s="34">
        <v>0</v>
      </c>
      <c r="N228" s="34"/>
      <c r="O228" s="34">
        <v>2</v>
      </c>
      <c r="P228" s="34"/>
      <c r="Q228" s="34"/>
      <c r="R228" s="34"/>
      <c r="S228" s="34"/>
      <c r="T228" s="34"/>
      <c r="U228" s="34"/>
      <c r="V228" s="34">
        <v>30</v>
      </c>
      <c r="W228" s="37">
        <f t="shared" si="6"/>
        <v>38</v>
      </c>
      <c r="X228" s="22">
        <f t="shared" si="7"/>
        <v>68400</v>
      </c>
    </row>
    <row r="229" spans="1:24" ht="20.100000000000001" customHeight="1" x14ac:dyDescent="0.25">
      <c r="A229" s="29" t="s">
        <v>614</v>
      </c>
      <c r="B229" s="2" t="s">
        <v>615</v>
      </c>
      <c r="C229" s="29" t="s">
        <v>631</v>
      </c>
      <c r="D229" s="46" t="s">
        <v>991</v>
      </c>
      <c r="E229" s="46" t="s">
        <v>991</v>
      </c>
      <c r="F229" s="19" t="s">
        <v>1031</v>
      </c>
      <c r="G229" s="32" t="s">
        <v>25</v>
      </c>
      <c r="H229" s="44">
        <v>1400</v>
      </c>
      <c r="I229" s="34"/>
      <c r="J229" s="35"/>
      <c r="K229" s="34"/>
      <c r="L229" s="36">
        <v>4</v>
      </c>
      <c r="M229" s="34">
        <v>0</v>
      </c>
      <c r="N229" s="34"/>
      <c r="O229" s="34"/>
      <c r="P229" s="34"/>
      <c r="Q229" s="34"/>
      <c r="R229" s="34"/>
      <c r="S229" s="34"/>
      <c r="T229" s="34"/>
      <c r="U229" s="34"/>
      <c r="V229" s="34">
        <v>20</v>
      </c>
      <c r="W229" s="37">
        <f t="shared" si="6"/>
        <v>24</v>
      </c>
      <c r="X229" s="22">
        <f t="shared" si="7"/>
        <v>33600</v>
      </c>
    </row>
    <row r="230" spans="1:24" ht="20.100000000000001" customHeight="1" x14ac:dyDescent="0.25">
      <c r="A230" s="29" t="s">
        <v>616</v>
      </c>
      <c r="B230" s="2" t="s">
        <v>615</v>
      </c>
      <c r="C230" s="29" t="s">
        <v>635</v>
      </c>
      <c r="D230" s="51" t="s">
        <v>824</v>
      </c>
      <c r="E230" s="46" t="s">
        <v>992</v>
      </c>
      <c r="F230" s="19" t="s">
        <v>617</v>
      </c>
      <c r="G230" s="32" t="s">
        <v>25</v>
      </c>
      <c r="H230" s="44">
        <v>851</v>
      </c>
      <c r="I230" s="34"/>
      <c r="J230" s="35"/>
      <c r="K230" s="34"/>
      <c r="M230" s="34">
        <v>0</v>
      </c>
      <c r="N230" s="34"/>
      <c r="O230" s="34"/>
      <c r="P230" s="34"/>
      <c r="Q230" s="34"/>
      <c r="R230" s="34"/>
      <c r="S230" s="34"/>
      <c r="T230" s="34"/>
      <c r="U230" s="34"/>
      <c r="V230" s="34">
        <v>30</v>
      </c>
      <c r="W230" s="37">
        <f t="shared" si="6"/>
        <v>30</v>
      </c>
      <c r="X230" s="22">
        <f t="shared" si="7"/>
        <v>25530</v>
      </c>
    </row>
    <row r="231" spans="1:24" ht="20.100000000000001" customHeight="1" x14ac:dyDescent="0.25">
      <c r="A231" s="29" t="s">
        <v>159</v>
      </c>
      <c r="B231" s="2" t="s">
        <v>141</v>
      </c>
      <c r="C231" s="29" t="s">
        <v>643</v>
      </c>
      <c r="D231" s="23" t="s">
        <v>824</v>
      </c>
      <c r="E231" s="18" t="s">
        <v>160</v>
      </c>
      <c r="F231" s="19" t="s">
        <v>161</v>
      </c>
      <c r="G231" s="32" t="s">
        <v>25</v>
      </c>
      <c r="H231" s="44">
        <v>200</v>
      </c>
      <c r="I231" s="34"/>
      <c r="J231" s="35"/>
      <c r="K231" s="34"/>
      <c r="M231" s="34">
        <v>0</v>
      </c>
      <c r="N231" s="34"/>
      <c r="O231" s="34"/>
      <c r="P231" s="34"/>
      <c r="Q231" s="34"/>
      <c r="R231" s="34"/>
      <c r="S231" s="34"/>
      <c r="T231" s="34"/>
      <c r="U231" s="34"/>
      <c r="V231" s="34">
        <v>20</v>
      </c>
      <c r="W231" s="37">
        <f t="shared" si="6"/>
        <v>20</v>
      </c>
      <c r="X231" s="22">
        <f t="shared" si="7"/>
        <v>4000</v>
      </c>
    </row>
    <row r="232" spans="1:24" ht="20.100000000000001" customHeight="1" x14ac:dyDescent="0.25">
      <c r="A232" s="29" t="s">
        <v>162</v>
      </c>
      <c r="B232" s="2" t="s">
        <v>141</v>
      </c>
      <c r="C232" s="29" t="s">
        <v>643</v>
      </c>
      <c r="D232" s="23" t="s">
        <v>824</v>
      </c>
      <c r="E232" s="18" t="s">
        <v>825</v>
      </c>
      <c r="F232" s="19" t="s">
        <v>1032</v>
      </c>
      <c r="G232" s="32" t="s">
        <v>25</v>
      </c>
      <c r="H232" s="44">
        <v>950</v>
      </c>
      <c r="I232" s="34"/>
      <c r="J232" s="35"/>
      <c r="K232" s="34"/>
      <c r="M232" s="34">
        <v>2</v>
      </c>
      <c r="N232" s="34"/>
      <c r="O232" s="34"/>
      <c r="P232" s="34"/>
      <c r="Q232" s="34"/>
      <c r="R232" s="34"/>
      <c r="S232" s="34"/>
      <c r="T232" s="34"/>
      <c r="U232" s="34"/>
      <c r="V232" s="34">
        <v>0</v>
      </c>
      <c r="W232" s="37">
        <f t="shared" si="6"/>
        <v>2</v>
      </c>
      <c r="X232" s="22">
        <f t="shared" si="7"/>
        <v>1900</v>
      </c>
    </row>
    <row r="233" spans="1:24" ht="20.100000000000001" customHeight="1" x14ac:dyDescent="0.25">
      <c r="A233" s="29" t="s">
        <v>618</v>
      </c>
      <c r="B233" s="2"/>
      <c r="C233" s="29" t="s">
        <v>643</v>
      </c>
      <c r="D233" s="51" t="s">
        <v>824</v>
      </c>
      <c r="E233" s="46" t="s">
        <v>993</v>
      </c>
      <c r="F233" s="19" t="s">
        <v>619</v>
      </c>
      <c r="G233" s="32" t="s">
        <v>25</v>
      </c>
      <c r="H233" s="44">
        <v>50</v>
      </c>
      <c r="I233" s="34"/>
      <c r="J233" s="35"/>
      <c r="K233" s="34"/>
      <c r="M233" s="34">
        <v>0</v>
      </c>
      <c r="N233" s="34">
        <v>100</v>
      </c>
      <c r="O233" s="34"/>
      <c r="P233" s="34"/>
      <c r="Q233" s="34"/>
      <c r="R233" s="34"/>
      <c r="S233" s="34"/>
      <c r="T233" s="34"/>
      <c r="U233" s="34"/>
      <c r="V233" s="34">
        <v>0</v>
      </c>
      <c r="W233" s="37">
        <f t="shared" si="6"/>
        <v>100</v>
      </c>
      <c r="X233" s="22">
        <f t="shared" si="7"/>
        <v>5000</v>
      </c>
    </row>
    <row r="234" spans="1:24" ht="20.100000000000001" customHeight="1" x14ac:dyDescent="0.25">
      <c r="A234" s="29" t="s">
        <v>620</v>
      </c>
      <c r="B234" s="2"/>
      <c r="C234" s="29" t="s">
        <v>643</v>
      </c>
      <c r="D234" s="51" t="s">
        <v>824</v>
      </c>
      <c r="E234" s="46" t="s">
        <v>994</v>
      </c>
      <c r="F234" s="19" t="s">
        <v>621</v>
      </c>
      <c r="G234" s="32" t="s">
        <v>25</v>
      </c>
      <c r="H234" s="44">
        <v>40</v>
      </c>
      <c r="I234" s="34"/>
      <c r="J234" s="35"/>
      <c r="K234" s="34"/>
      <c r="M234" s="34">
        <v>0</v>
      </c>
      <c r="N234" s="34">
        <v>100</v>
      </c>
      <c r="O234" s="34"/>
      <c r="P234" s="34"/>
      <c r="Q234" s="34"/>
      <c r="R234" s="34"/>
      <c r="S234" s="34"/>
      <c r="T234" s="34"/>
      <c r="U234" s="34"/>
      <c r="V234" s="34">
        <v>0</v>
      </c>
      <c r="W234" s="37">
        <f t="shared" si="6"/>
        <v>100</v>
      </c>
      <c r="X234" s="22">
        <f t="shared" si="7"/>
        <v>4000</v>
      </c>
    </row>
    <row r="235" spans="1:24" ht="20.100000000000001" customHeight="1" x14ac:dyDescent="0.25">
      <c r="A235" s="29" t="s">
        <v>622</v>
      </c>
      <c r="B235" s="2"/>
      <c r="C235" s="29" t="s">
        <v>643</v>
      </c>
      <c r="D235" s="51" t="s">
        <v>824</v>
      </c>
      <c r="E235" s="46" t="s">
        <v>995</v>
      </c>
      <c r="F235" s="19" t="s">
        <v>623</v>
      </c>
      <c r="G235" s="32" t="s">
        <v>25</v>
      </c>
      <c r="H235" s="44">
        <v>20</v>
      </c>
      <c r="I235" s="34"/>
      <c r="J235" s="35"/>
      <c r="K235" s="34"/>
      <c r="M235" s="34">
        <v>0</v>
      </c>
      <c r="N235" s="34">
        <v>100</v>
      </c>
      <c r="O235" s="34"/>
      <c r="P235" s="34"/>
      <c r="Q235" s="34"/>
      <c r="R235" s="34"/>
      <c r="S235" s="34"/>
      <c r="T235" s="34"/>
      <c r="U235" s="34"/>
      <c r="V235" s="34">
        <v>0</v>
      </c>
      <c r="W235" s="37">
        <f t="shared" si="6"/>
        <v>100</v>
      </c>
      <c r="X235" s="22">
        <f t="shared" si="7"/>
        <v>2000</v>
      </c>
    </row>
    <row r="236" spans="1:24" ht="20.100000000000001" customHeight="1" x14ac:dyDescent="0.25">
      <c r="A236" s="29" t="s">
        <v>624</v>
      </c>
      <c r="B236" s="2"/>
      <c r="C236" s="29" t="s">
        <v>647</v>
      </c>
      <c r="D236" s="18" t="s">
        <v>625</v>
      </c>
      <c r="E236" s="18" t="s">
        <v>625</v>
      </c>
      <c r="F236" s="19" t="s">
        <v>626</v>
      </c>
      <c r="G236" s="32" t="s">
        <v>25</v>
      </c>
      <c r="H236" s="44">
        <v>250</v>
      </c>
      <c r="I236" s="34"/>
      <c r="J236" s="35"/>
      <c r="K236" s="34"/>
      <c r="M236" s="34">
        <v>0</v>
      </c>
      <c r="N236" s="34">
        <v>10</v>
      </c>
      <c r="O236" s="34"/>
      <c r="P236" s="34"/>
      <c r="Q236" s="34"/>
      <c r="R236" s="34"/>
      <c r="S236" s="34"/>
      <c r="T236" s="34"/>
      <c r="U236" s="34"/>
      <c r="V236" s="34">
        <v>0</v>
      </c>
      <c r="W236" s="37">
        <f t="shared" si="6"/>
        <v>10</v>
      </c>
      <c r="X236" s="22">
        <f t="shared" si="7"/>
        <v>2500</v>
      </c>
    </row>
    <row r="237" spans="1:24" ht="20.100000000000001" customHeight="1" x14ac:dyDescent="0.25">
      <c r="A237" s="29" t="s">
        <v>627</v>
      </c>
      <c r="B237" s="2"/>
      <c r="C237" s="29" t="s">
        <v>647</v>
      </c>
      <c r="D237" s="18" t="s">
        <v>628</v>
      </c>
      <c r="E237" s="18" t="s">
        <v>628</v>
      </c>
      <c r="F237" s="19" t="s">
        <v>629</v>
      </c>
      <c r="G237" s="32" t="s">
        <v>25</v>
      </c>
      <c r="H237" s="44">
        <v>550</v>
      </c>
      <c r="I237" s="34"/>
      <c r="J237" s="35"/>
      <c r="K237" s="34"/>
      <c r="M237" s="34">
        <v>0</v>
      </c>
      <c r="N237" s="34">
        <v>2</v>
      </c>
      <c r="O237" s="34"/>
      <c r="P237" s="34"/>
      <c r="Q237" s="34"/>
      <c r="R237" s="34"/>
      <c r="S237" s="34"/>
      <c r="T237" s="34"/>
      <c r="U237" s="34"/>
      <c r="V237" s="34">
        <v>0</v>
      </c>
      <c r="W237" s="37">
        <f t="shared" si="6"/>
        <v>2</v>
      </c>
      <c r="X237" s="22">
        <f t="shared" si="7"/>
        <v>1100</v>
      </c>
    </row>
    <row r="238" spans="1:24" ht="20.100000000000001" customHeight="1" x14ac:dyDescent="0.25">
      <c r="A238" s="29" t="s">
        <v>630</v>
      </c>
      <c r="B238" s="2" t="s">
        <v>631</v>
      </c>
      <c r="C238" s="29" t="s">
        <v>658</v>
      </c>
      <c r="D238" s="18" t="s">
        <v>632</v>
      </c>
      <c r="E238" s="18" t="s">
        <v>632</v>
      </c>
      <c r="F238" s="19" t="s">
        <v>633</v>
      </c>
      <c r="G238" s="32" t="s">
        <v>25</v>
      </c>
      <c r="H238" s="44">
        <v>170</v>
      </c>
      <c r="I238" s="34"/>
      <c r="J238" s="35"/>
      <c r="K238" s="34"/>
      <c r="M238" s="34">
        <v>0</v>
      </c>
      <c r="N238" s="34"/>
      <c r="O238" s="34"/>
      <c r="P238" s="34"/>
      <c r="Q238" s="34"/>
      <c r="R238" s="34"/>
      <c r="S238" s="34"/>
      <c r="T238" s="34"/>
      <c r="U238" s="34"/>
      <c r="V238" s="34">
        <v>5</v>
      </c>
      <c r="W238" s="37">
        <f t="shared" si="6"/>
        <v>5</v>
      </c>
      <c r="X238" s="22">
        <f t="shared" si="7"/>
        <v>850</v>
      </c>
    </row>
    <row r="239" spans="1:24" ht="20.100000000000001" customHeight="1" x14ac:dyDescent="0.25">
      <c r="A239" s="29" t="s">
        <v>634</v>
      </c>
      <c r="B239" s="2" t="s">
        <v>635</v>
      </c>
      <c r="C239" s="29" t="s">
        <v>658</v>
      </c>
      <c r="D239" s="18" t="s">
        <v>636</v>
      </c>
      <c r="E239" s="18" t="s">
        <v>636</v>
      </c>
      <c r="F239" s="19" t="s">
        <v>637</v>
      </c>
      <c r="G239" s="32" t="s">
        <v>25</v>
      </c>
      <c r="H239" s="44">
        <v>210</v>
      </c>
      <c r="I239" s="34"/>
      <c r="J239" s="35"/>
      <c r="K239" s="34"/>
      <c r="M239" s="34">
        <v>0</v>
      </c>
      <c r="N239" s="34"/>
      <c r="O239" s="34"/>
      <c r="P239" s="34"/>
      <c r="Q239" s="34"/>
      <c r="R239" s="34"/>
      <c r="S239" s="34"/>
      <c r="T239" s="34"/>
      <c r="U239" s="34"/>
      <c r="V239" s="34">
        <v>5</v>
      </c>
      <c r="W239" s="37">
        <f t="shared" ref="W239:W257" si="8">SUM(I239:V239)</f>
        <v>5</v>
      </c>
      <c r="X239" s="22">
        <f t="shared" si="7"/>
        <v>1050</v>
      </c>
    </row>
    <row r="240" spans="1:24" ht="20.100000000000001" customHeight="1" x14ac:dyDescent="0.25">
      <c r="A240" s="29" t="s">
        <v>638</v>
      </c>
      <c r="B240" s="2"/>
      <c r="C240" s="29" t="s">
        <v>658</v>
      </c>
      <c r="D240" s="18" t="s">
        <v>639</v>
      </c>
      <c r="E240" s="18" t="s">
        <v>639</v>
      </c>
      <c r="F240" s="19" t="s">
        <v>640</v>
      </c>
      <c r="G240" s="32" t="s">
        <v>25</v>
      </c>
      <c r="H240" s="44">
        <v>250</v>
      </c>
      <c r="I240" s="34"/>
      <c r="J240" s="35"/>
      <c r="K240" s="34"/>
      <c r="M240" s="34">
        <v>0</v>
      </c>
      <c r="N240" s="34">
        <v>20</v>
      </c>
      <c r="O240" s="34"/>
      <c r="P240" s="34"/>
      <c r="Q240" s="34"/>
      <c r="R240" s="34"/>
      <c r="S240" s="34"/>
      <c r="T240" s="34"/>
      <c r="U240" s="34"/>
      <c r="V240" s="34">
        <v>0</v>
      </c>
      <c r="W240" s="37">
        <f t="shared" si="8"/>
        <v>20</v>
      </c>
      <c r="X240" s="22">
        <f t="shared" si="7"/>
        <v>5000</v>
      </c>
    </row>
    <row r="241" spans="1:24" ht="20.100000000000001" customHeight="1" x14ac:dyDescent="0.25">
      <c r="A241" s="29" t="s">
        <v>642</v>
      </c>
      <c r="B241" s="2" t="s">
        <v>643</v>
      </c>
      <c r="C241" s="29" t="s">
        <v>663</v>
      </c>
      <c r="D241" s="18" t="s">
        <v>641</v>
      </c>
      <c r="E241" s="18" t="s">
        <v>644</v>
      </c>
      <c r="F241" s="19" t="s">
        <v>645</v>
      </c>
      <c r="G241" s="32" t="s">
        <v>25</v>
      </c>
      <c r="H241" s="44">
        <v>530</v>
      </c>
      <c r="I241" s="34"/>
      <c r="J241" s="35"/>
      <c r="K241" s="34"/>
      <c r="M241" s="34">
        <v>0</v>
      </c>
      <c r="N241" s="34"/>
      <c r="O241" s="34"/>
      <c r="P241" s="34"/>
      <c r="Q241" s="34"/>
      <c r="R241" s="34">
        <v>6</v>
      </c>
      <c r="S241" s="34"/>
      <c r="T241" s="34"/>
      <c r="U241" s="34"/>
      <c r="V241" s="34">
        <v>0</v>
      </c>
      <c r="W241" s="37">
        <f t="shared" si="8"/>
        <v>6</v>
      </c>
      <c r="X241" s="22">
        <f t="shared" si="7"/>
        <v>3180</v>
      </c>
    </row>
    <row r="242" spans="1:24" ht="20.100000000000001" customHeight="1" x14ac:dyDescent="0.25">
      <c r="A242" s="29" t="s">
        <v>646</v>
      </c>
      <c r="B242" s="2" t="s">
        <v>647</v>
      </c>
      <c r="C242" s="29" t="s">
        <v>670</v>
      </c>
      <c r="D242" s="18" t="s">
        <v>648</v>
      </c>
      <c r="E242" s="18" t="s">
        <v>649</v>
      </c>
      <c r="F242" s="19" t="s">
        <v>650</v>
      </c>
      <c r="G242" s="32" t="s">
        <v>25</v>
      </c>
      <c r="H242" s="44">
        <v>4528.99</v>
      </c>
      <c r="I242" s="34"/>
      <c r="J242" s="35"/>
      <c r="K242" s="34"/>
      <c r="M242" s="34">
        <v>0</v>
      </c>
      <c r="N242" s="34"/>
      <c r="O242" s="34"/>
      <c r="P242" s="34"/>
      <c r="Q242" s="34"/>
      <c r="R242" s="34"/>
      <c r="S242" s="34"/>
      <c r="T242" s="34"/>
      <c r="U242" s="34"/>
      <c r="V242" s="34">
        <v>20</v>
      </c>
      <c r="W242" s="37">
        <f t="shared" si="8"/>
        <v>20</v>
      </c>
      <c r="X242" s="22">
        <f t="shared" si="7"/>
        <v>90579.799999999988</v>
      </c>
    </row>
    <row r="243" spans="1:24" ht="20.100000000000001" customHeight="1" x14ac:dyDescent="0.25">
      <c r="A243" s="29" t="s">
        <v>651</v>
      </c>
      <c r="B243" s="2" t="s">
        <v>647</v>
      </c>
      <c r="C243" s="29" t="s">
        <v>670</v>
      </c>
      <c r="D243" s="18" t="s">
        <v>648</v>
      </c>
      <c r="E243" s="18" t="s">
        <v>652</v>
      </c>
      <c r="F243" s="19" t="s">
        <v>653</v>
      </c>
      <c r="G243" s="32" t="s">
        <v>25</v>
      </c>
      <c r="H243" s="44">
        <v>381.26</v>
      </c>
      <c r="I243" s="34"/>
      <c r="J243" s="35"/>
      <c r="K243" s="34"/>
      <c r="M243" s="34">
        <v>0</v>
      </c>
      <c r="N243" s="34"/>
      <c r="O243" s="34"/>
      <c r="P243" s="34"/>
      <c r="Q243" s="34"/>
      <c r="R243" s="34"/>
      <c r="S243" s="34"/>
      <c r="T243" s="34"/>
      <c r="U243" s="34"/>
      <c r="V243" s="34">
        <v>120</v>
      </c>
      <c r="W243" s="37">
        <f t="shared" si="8"/>
        <v>120</v>
      </c>
      <c r="X243" s="22">
        <f t="shared" si="7"/>
        <v>45751.199999999997</v>
      </c>
    </row>
    <row r="244" spans="1:24" ht="20.100000000000001" customHeight="1" x14ac:dyDescent="0.25">
      <c r="A244" s="29" t="s">
        <v>654</v>
      </c>
      <c r="B244" s="2" t="s">
        <v>647</v>
      </c>
      <c r="C244" s="29" t="s">
        <v>670</v>
      </c>
      <c r="D244" s="18" t="s">
        <v>648</v>
      </c>
      <c r="E244" s="18" t="s">
        <v>655</v>
      </c>
      <c r="F244" s="19" t="s">
        <v>656</v>
      </c>
      <c r="G244" s="32" t="s">
        <v>25</v>
      </c>
      <c r="H244" s="44">
        <v>369.71</v>
      </c>
      <c r="I244" s="34"/>
      <c r="J244" s="35"/>
      <c r="K244" s="34"/>
      <c r="M244" s="34">
        <v>0</v>
      </c>
      <c r="N244" s="34"/>
      <c r="O244" s="34"/>
      <c r="P244" s="34"/>
      <c r="Q244" s="34"/>
      <c r="R244" s="34"/>
      <c r="S244" s="34"/>
      <c r="T244" s="34"/>
      <c r="U244" s="34"/>
      <c r="V244" s="34">
        <v>20</v>
      </c>
      <c r="W244" s="37">
        <f t="shared" si="8"/>
        <v>20</v>
      </c>
      <c r="X244" s="22">
        <f t="shared" si="7"/>
        <v>7394.2</v>
      </c>
    </row>
    <row r="245" spans="1:24" ht="20.100000000000001" customHeight="1" x14ac:dyDescent="0.25">
      <c r="A245" s="29" t="s">
        <v>657</v>
      </c>
      <c r="B245" s="2" t="s">
        <v>658</v>
      </c>
      <c r="C245" s="29" t="s">
        <v>673</v>
      </c>
      <c r="D245" s="18" t="s">
        <v>659</v>
      </c>
      <c r="E245" s="26" t="s">
        <v>660</v>
      </c>
      <c r="F245" s="19" t="s">
        <v>661</v>
      </c>
      <c r="G245" s="32" t="s">
        <v>25</v>
      </c>
      <c r="H245" s="44">
        <v>2590</v>
      </c>
      <c r="I245" s="34"/>
      <c r="J245" s="35"/>
      <c r="K245" s="34"/>
      <c r="M245" s="34">
        <v>0</v>
      </c>
      <c r="N245" s="34"/>
      <c r="O245" s="34"/>
      <c r="P245" s="34"/>
      <c r="Q245" s="34"/>
      <c r="R245" s="34"/>
      <c r="S245" s="34">
        <v>10</v>
      </c>
      <c r="T245" s="34"/>
      <c r="U245" s="34"/>
      <c r="V245" s="34">
        <v>15</v>
      </c>
      <c r="W245" s="37">
        <f t="shared" si="8"/>
        <v>25</v>
      </c>
      <c r="X245" s="22">
        <f t="shared" si="7"/>
        <v>64750</v>
      </c>
    </row>
    <row r="246" spans="1:24" ht="20.100000000000001" customHeight="1" x14ac:dyDescent="0.25">
      <c r="A246" s="29" t="s">
        <v>662</v>
      </c>
      <c r="B246" s="2" t="s">
        <v>663</v>
      </c>
      <c r="C246" s="29" t="s">
        <v>676</v>
      </c>
      <c r="D246" s="18" t="s">
        <v>447</v>
      </c>
      <c r="E246" s="26" t="s">
        <v>482</v>
      </c>
      <c r="F246" s="19" t="s">
        <v>483</v>
      </c>
      <c r="G246" s="32" t="s">
        <v>25</v>
      </c>
      <c r="H246" s="44">
        <v>310</v>
      </c>
      <c r="I246" s="34"/>
      <c r="J246" s="35"/>
      <c r="K246" s="34"/>
      <c r="M246" s="34">
        <v>0</v>
      </c>
      <c r="N246" s="34"/>
      <c r="O246" s="34"/>
      <c r="P246" s="34"/>
      <c r="Q246" s="34"/>
      <c r="R246" s="34"/>
      <c r="S246" s="34">
        <v>20</v>
      </c>
      <c r="T246" s="34"/>
      <c r="U246" s="34"/>
      <c r="V246" s="34">
        <v>10</v>
      </c>
      <c r="W246" s="37">
        <f t="shared" si="8"/>
        <v>30</v>
      </c>
      <c r="X246" s="22">
        <f t="shared" si="7"/>
        <v>9300</v>
      </c>
    </row>
    <row r="247" spans="1:24" ht="20.100000000000001" customHeight="1" x14ac:dyDescent="0.25">
      <c r="A247" s="29" t="s">
        <v>664</v>
      </c>
      <c r="B247" s="2" t="s">
        <v>663</v>
      </c>
      <c r="C247" s="29" t="s">
        <v>676</v>
      </c>
      <c r="D247" s="18" t="s">
        <v>447</v>
      </c>
      <c r="E247" s="26" t="s">
        <v>665</v>
      </c>
      <c r="F247" s="19" t="s">
        <v>666</v>
      </c>
      <c r="G247" s="32" t="s">
        <v>25</v>
      </c>
      <c r="H247" s="44">
        <v>310</v>
      </c>
      <c r="I247" s="34"/>
      <c r="J247" s="35"/>
      <c r="K247" s="34"/>
      <c r="M247" s="34">
        <v>0</v>
      </c>
      <c r="N247" s="34"/>
      <c r="O247" s="34"/>
      <c r="P247" s="34"/>
      <c r="Q247" s="34"/>
      <c r="R247" s="34"/>
      <c r="S247" s="34">
        <v>20</v>
      </c>
      <c r="T247" s="34"/>
      <c r="U247" s="34"/>
      <c r="V247" s="34">
        <v>10</v>
      </c>
      <c r="W247" s="37">
        <f t="shared" si="8"/>
        <v>30</v>
      </c>
      <c r="X247" s="22">
        <f t="shared" si="7"/>
        <v>9300</v>
      </c>
    </row>
    <row r="248" spans="1:24" ht="20.100000000000001" customHeight="1" x14ac:dyDescent="0.25">
      <c r="A248" s="29" t="s">
        <v>667</v>
      </c>
      <c r="B248" s="2" t="s">
        <v>663</v>
      </c>
      <c r="C248" s="29" t="s">
        <v>676</v>
      </c>
      <c r="D248" s="18" t="s">
        <v>447</v>
      </c>
      <c r="E248" s="18" t="s">
        <v>668</v>
      </c>
      <c r="F248" s="19" t="s">
        <v>669</v>
      </c>
      <c r="G248" s="32" t="s">
        <v>25</v>
      </c>
      <c r="H248" s="44">
        <v>310</v>
      </c>
      <c r="I248" s="34"/>
      <c r="J248" s="35"/>
      <c r="K248" s="34"/>
      <c r="M248" s="34">
        <v>0</v>
      </c>
      <c r="N248" s="34">
        <v>10</v>
      </c>
      <c r="O248" s="34"/>
      <c r="P248" s="34"/>
      <c r="Q248" s="34"/>
      <c r="R248" s="34"/>
      <c r="S248" s="34"/>
      <c r="T248" s="34"/>
      <c r="U248" s="34"/>
      <c r="V248" s="34">
        <v>10</v>
      </c>
      <c r="W248" s="37">
        <f t="shared" si="8"/>
        <v>20</v>
      </c>
      <c r="X248" s="22">
        <f t="shared" si="7"/>
        <v>6200</v>
      </c>
    </row>
    <row r="249" spans="1:24" ht="20.100000000000001" customHeight="1" x14ac:dyDescent="0.25">
      <c r="A249" s="29"/>
      <c r="B249" s="2" t="s">
        <v>670</v>
      </c>
      <c r="C249" s="29" t="s">
        <v>681</v>
      </c>
      <c r="D249" s="52" t="s">
        <v>671</v>
      </c>
      <c r="E249" s="53" t="s">
        <v>671</v>
      </c>
      <c r="F249" s="54" t="s">
        <v>672</v>
      </c>
      <c r="G249" s="32" t="s">
        <v>25</v>
      </c>
      <c r="H249" s="55">
        <v>10000</v>
      </c>
      <c r="I249" s="34"/>
      <c r="J249" s="34"/>
      <c r="K249" s="34"/>
      <c r="L249" s="56">
        <v>10</v>
      </c>
      <c r="M249" s="34"/>
      <c r="N249" s="34"/>
      <c r="O249" s="34"/>
      <c r="P249" s="34"/>
      <c r="Q249" s="34"/>
      <c r="R249" s="34"/>
      <c r="S249" s="34"/>
      <c r="T249" s="34"/>
      <c r="U249" s="34"/>
      <c r="V249" s="34"/>
      <c r="W249" s="37">
        <f t="shared" si="8"/>
        <v>10</v>
      </c>
      <c r="X249" s="22">
        <f t="shared" si="7"/>
        <v>100000</v>
      </c>
    </row>
    <row r="250" spans="1:24" ht="20.100000000000001" customHeight="1" x14ac:dyDescent="0.25">
      <c r="A250" s="37"/>
      <c r="B250" s="2" t="s">
        <v>673</v>
      </c>
      <c r="C250" s="29" t="s">
        <v>1076</v>
      </c>
      <c r="D250" s="57" t="s">
        <v>674</v>
      </c>
      <c r="E250" s="18" t="s">
        <v>674</v>
      </c>
      <c r="F250" s="18" t="s">
        <v>675</v>
      </c>
      <c r="G250" s="32" t="s">
        <v>25</v>
      </c>
      <c r="H250" s="58">
        <v>4166.66</v>
      </c>
      <c r="I250" s="59"/>
      <c r="J250" s="59"/>
      <c r="K250" s="59"/>
      <c r="L250" s="56">
        <v>10</v>
      </c>
      <c r="M250" s="59"/>
      <c r="N250" s="34"/>
      <c r="O250" s="58"/>
      <c r="P250" s="59"/>
      <c r="Q250" s="59"/>
      <c r="R250" s="58"/>
      <c r="S250" s="59"/>
      <c r="T250" s="34"/>
      <c r="U250" s="58"/>
      <c r="V250" s="59"/>
      <c r="W250" s="37">
        <f t="shared" si="8"/>
        <v>10</v>
      </c>
      <c r="X250" s="22">
        <f t="shared" si="7"/>
        <v>41666.6</v>
      </c>
    </row>
    <row r="251" spans="1:24" ht="20.100000000000001" customHeight="1" x14ac:dyDescent="0.25">
      <c r="A251" s="37"/>
      <c r="B251" s="2" t="s">
        <v>676</v>
      </c>
      <c r="C251" s="29" t="s">
        <v>1005</v>
      </c>
      <c r="D251" s="60" t="s">
        <v>677</v>
      </c>
      <c r="E251" s="60" t="s">
        <v>677</v>
      </c>
      <c r="F251" s="47" t="s">
        <v>678</v>
      </c>
      <c r="G251" s="32" t="s">
        <v>25</v>
      </c>
      <c r="H251" s="58">
        <v>7250</v>
      </c>
      <c r="I251" s="59"/>
      <c r="J251" s="59"/>
      <c r="K251" s="59"/>
      <c r="L251" s="56">
        <v>30</v>
      </c>
      <c r="M251" s="59"/>
      <c r="N251" s="34"/>
      <c r="O251" s="58"/>
      <c r="P251" s="59"/>
      <c r="Q251" s="59"/>
      <c r="R251" s="58"/>
      <c r="S251" s="59"/>
      <c r="T251" s="34"/>
      <c r="U251" s="58"/>
      <c r="V251" s="59"/>
      <c r="W251" s="37">
        <f t="shared" si="8"/>
        <v>30</v>
      </c>
      <c r="X251" s="22">
        <f t="shared" si="7"/>
        <v>217500</v>
      </c>
    </row>
    <row r="252" spans="1:24" ht="20.100000000000001" customHeight="1" x14ac:dyDescent="0.25">
      <c r="A252" s="37"/>
      <c r="B252" s="2" t="s">
        <v>676</v>
      </c>
      <c r="C252" s="29" t="s">
        <v>1005</v>
      </c>
      <c r="D252" s="57" t="s">
        <v>679</v>
      </c>
      <c r="E252" s="60" t="s">
        <v>679</v>
      </c>
      <c r="F252" s="47" t="s">
        <v>680</v>
      </c>
      <c r="G252" s="32" t="s">
        <v>25</v>
      </c>
      <c r="H252" s="58">
        <v>5000</v>
      </c>
      <c r="I252" s="59"/>
      <c r="J252" s="59"/>
      <c r="K252" s="59"/>
      <c r="L252" s="56">
        <v>30</v>
      </c>
      <c r="M252" s="59"/>
      <c r="N252" s="34"/>
      <c r="O252" s="58"/>
      <c r="P252" s="59"/>
      <c r="Q252" s="59"/>
      <c r="R252" s="58"/>
      <c r="S252" s="59"/>
      <c r="T252" s="34"/>
      <c r="U252" s="58"/>
      <c r="V252" s="59"/>
      <c r="W252" s="37">
        <f t="shared" si="8"/>
        <v>30</v>
      </c>
      <c r="X252" s="22">
        <f t="shared" si="7"/>
        <v>150000</v>
      </c>
    </row>
    <row r="253" spans="1:24" ht="20.100000000000001" customHeight="1" x14ac:dyDescent="0.25">
      <c r="A253" s="37"/>
      <c r="B253" s="2" t="s">
        <v>681</v>
      </c>
      <c r="C253" s="29" t="s">
        <v>1077</v>
      </c>
      <c r="D253" s="46" t="s">
        <v>996</v>
      </c>
      <c r="E253" s="46" t="s">
        <v>997</v>
      </c>
      <c r="F253" s="60" t="s">
        <v>1047</v>
      </c>
      <c r="G253" s="32" t="s">
        <v>25</v>
      </c>
      <c r="H253" s="58">
        <v>16.66</v>
      </c>
      <c r="I253" s="59"/>
      <c r="J253" s="59"/>
      <c r="K253" s="59"/>
      <c r="L253" s="56">
        <v>500</v>
      </c>
      <c r="M253" s="59"/>
      <c r="N253" s="34"/>
      <c r="O253" s="58"/>
      <c r="P253" s="59"/>
      <c r="Q253" s="59"/>
      <c r="R253" s="58"/>
      <c r="S253" s="59"/>
      <c r="T253" s="34"/>
      <c r="U253" s="58"/>
      <c r="V253" s="59"/>
      <c r="W253" s="37">
        <f t="shared" si="8"/>
        <v>500</v>
      </c>
      <c r="X253" s="22">
        <f t="shared" si="7"/>
        <v>8330</v>
      </c>
    </row>
    <row r="254" spans="1:24" ht="20.100000000000001" customHeight="1" x14ac:dyDescent="0.25">
      <c r="A254" s="29" t="s">
        <v>377</v>
      </c>
      <c r="B254" s="2" t="s">
        <v>368</v>
      </c>
      <c r="C254" s="29" t="s">
        <v>1078</v>
      </c>
      <c r="D254" s="18" t="s">
        <v>378</v>
      </c>
      <c r="E254" s="18" t="s">
        <v>379</v>
      </c>
      <c r="F254" s="19" t="s">
        <v>380</v>
      </c>
      <c r="G254" s="32" t="s">
        <v>25</v>
      </c>
      <c r="H254" s="44">
        <v>3300</v>
      </c>
      <c r="I254" s="34">
        <v>10</v>
      </c>
      <c r="J254" s="35"/>
      <c r="K254" s="34"/>
      <c r="L254" s="36">
        <v>29</v>
      </c>
      <c r="M254" s="34">
        <v>0</v>
      </c>
      <c r="N254" s="34"/>
      <c r="O254" s="34"/>
      <c r="P254" s="34"/>
      <c r="Q254" s="34"/>
      <c r="R254" s="34"/>
      <c r="S254" s="34"/>
      <c r="T254" s="34"/>
      <c r="U254" s="34"/>
      <c r="V254" s="34">
        <v>40</v>
      </c>
      <c r="W254" s="37">
        <f t="shared" si="8"/>
        <v>79</v>
      </c>
      <c r="X254" s="22">
        <f t="shared" ref="X254:X257" si="9">H254*W254</f>
        <v>260700</v>
      </c>
    </row>
    <row r="255" spans="1:24" ht="20.100000000000001" customHeight="1" x14ac:dyDescent="0.25">
      <c r="A255" s="29" t="s">
        <v>381</v>
      </c>
      <c r="B255" s="2" t="s">
        <v>368</v>
      </c>
      <c r="C255" s="29" t="s">
        <v>1078</v>
      </c>
      <c r="D255" s="18" t="s">
        <v>378</v>
      </c>
      <c r="E255" s="18" t="s">
        <v>382</v>
      </c>
      <c r="F255" s="19" t="s">
        <v>383</v>
      </c>
      <c r="G255" s="32" t="s">
        <v>25</v>
      </c>
      <c r="H255" s="44">
        <v>190</v>
      </c>
      <c r="I255" s="34">
        <v>40</v>
      </c>
      <c r="J255" s="35"/>
      <c r="K255" s="34"/>
      <c r="L255" s="36">
        <v>120</v>
      </c>
      <c r="M255" s="34">
        <v>0</v>
      </c>
      <c r="N255" s="34"/>
      <c r="O255" s="34"/>
      <c r="P255" s="34"/>
      <c r="Q255" s="34"/>
      <c r="R255" s="34"/>
      <c r="S255" s="34"/>
      <c r="T255" s="34"/>
      <c r="U255" s="34"/>
      <c r="V255" s="34">
        <v>150</v>
      </c>
      <c r="W255" s="37">
        <f t="shared" si="8"/>
        <v>310</v>
      </c>
      <c r="X255" s="22">
        <f t="shared" si="9"/>
        <v>58900</v>
      </c>
    </row>
    <row r="256" spans="1:24" ht="20.100000000000001" customHeight="1" x14ac:dyDescent="0.25">
      <c r="A256" s="29" t="s">
        <v>384</v>
      </c>
      <c r="B256" s="2" t="s">
        <v>368</v>
      </c>
      <c r="C256" s="29" t="s">
        <v>1078</v>
      </c>
      <c r="D256" s="18" t="s">
        <v>378</v>
      </c>
      <c r="E256" s="26" t="s">
        <v>385</v>
      </c>
      <c r="F256" s="19" t="s">
        <v>386</v>
      </c>
      <c r="G256" s="32" t="s">
        <v>25</v>
      </c>
      <c r="H256" s="44">
        <v>390</v>
      </c>
      <c r="I256" s="34">
        <v>10</v>
      </c>
      <c r="J256" s="35"/>
      <c r="K256" s="34"/>
      <c r="M256" s="34">
        <v>0</v>
      </c>
      <c r="N256" s="34"/>
      <c r="O256" s="34"/>
      <c r="P256" s="34"/>
      <c r="Q256" s="34"/>
      <c r="R256" s="34"/>
      <c r="S256" s="34">
        <v>10</v>
      </c>
      <c r="T256" s="34"/>
      <c r="U256" s="34"/>
      <c r="V256" s="34"/>
      <c r="W256" s="37">
        <f t="shared" si="8"/>
        <v>20</v>
      </c>
      <c r="X256" s="22">
        <f t="shared" si="9"/>
        <v>7800</v>
      </c>
    </row>
    <row r="257" spans="1:24" ht="20.100000000000001" customHeight="1" x14ac:dyDescent="0.25">
      <c r="A257" s="29" t="s">
        <v>387</v>
      </c>
      <c r="B257" s="2" t="s">
        <v>368</v>
      </c>
      <c r="C257" s="29" t="s">
        <v>1078</v>
      </c>
      <c r="D257" s="18" t="s">
        <v>378</v>
      </c>
      <c r="E257" s="26" t="s">
        <v>388</v>
      </c>
      <c r="F257" s="19" t="s">
        <v>389</v>
      </c>
      <c r="G257" s="32" t="s">
        <v>390</v>
      </c>
      <c r="H257" s="44">
        <v>0</v>
      </c>
      <c r="I257" s="34">
        <v>1</v>
      </c>
      <c r="J257" s="35"/>
      <c r="K257" s="34"/>
      <c r="M257" s="34">
        <v>0</v>
      </c>
      <c r="N257" s="34"/>
      <c r="O257" s="34"/>
      <c r="P257" s="34"/>
      <c r="Q257" s="34"/>
      <c r="R257" s="34"/>
      <c r="S257" s="34">
        <v>1</v>
      </c>
      <c r="T257" s="34"/>
      <c r="U257" s="34"/>
      <c r="V257" s="34">
        <v>1</v>
      </c>
      <c r="W257" s="37">
        <f t="shared" si="8"/>
        <v>3</v>
      </c>
      <c r="X257" s="22">
        <f t="shared" si="9"/>
        <v>0</v>
      </c>
    </row>
    <row r="258" spans="1:24" s="21" customFormat="1" hidden="1" x14ac:dyDescent="0.25">
      <c r="B258"/>
      <c r="G258" s="24"/>
      <c r="H258"/>
      <c r="I258" s="11"/>
      <c r="J258" s="11"/>
      <c r="K258" s="11"/>
      <c r="L258" s="7"/>
      <c r="M258" s="11"/>
      <c r="N258" s="10"/>
      <c r="O258"/>
      <c r="P258" s="11"/>
      <c r="Q258" s="11"/>
      <c r="R258"/>
      <c r="S258" s="11"/>
      <c r="T258" s="5"/>
      <c r="U258"/>
      <c r="V258" s="11"/>
      <c r="X258" s="25">
        <f>SUBTOTAL(9,X2:X257)</f>
        <v>10292790.819999998</v>
      </c>
    </row>
    <row r="259" spans="1:24" s="21" customFormat="1" hidden="1" x14ac:dyDescent="0.25">
      <c r="B259"/>
      <c r="E259" s="27"/>
      <c r="G259" s="24"/>
      <c r="H259"/>
      <c r="I259" s="11"/>
      <c r="J259" s="11"/>
      <c r="K259" s="11"/>
      <c r="L259" s="7"/>
      <c r="M259" s="11"/>
      <c r="N259" s="10"/>
      <c r="O259"/>
      <c r="P259" s="11"/>
      <c r="Q259" s="11"/>
      <c r="R259"/>
      <c r="S259" s="11"/>
      <c r="T259" s="8"/>
      <c r="U259"/>
      <c r="V259" s="11"/>
      <c r="X259" s="25">
        <f>SUBTOTAL(9,X2:X257)</f>
        <v>10292790.819999998</v>
      </c>
    </row>
    <row r="260" spans="1:24" x14ac:dyDescent="0.25">
      <c r="T260" s="34"/>
      <c r="X260" s="25">
        <f>SUBTOTAL(9,X2:X257)</f>
        <v>10292790.819999998</v>
      </c>
    </row>
    <row r="261" spans="1:24" x14ac:dyDescent="0.25">
      <c r="T261" s="34"/>
    </row>
    <row r="262" spans="1:24" x14ac:dyDescent="0.25">
      <c r="T262" s="34"/>
    </row>
    <row r="263" spans="1:24" x14ac:dyDescent="0.25">
      <c r="T263" s="34"/>
    </row>
    <row r="264" spans="1:24" x14ac:dyDescent="0.25">
      <c r="T264" s="34"/>
    </row>
    <row r="265" spans="1:24" x14ac:dyDescent="0.25">
      <c r="T265" s="34"/>
    </row>
    <row r="266" spans="1:24" x14ac:dyDescent="0.25">
      <c r="T266" s="34"/>
    </row>
    <row r="267" spans="1:24" x14ac:dyDescent="0.25">
      <c r="T267" s="34"/>
    </row>
    <row r="268" spans="1:24" x14ac:dyDescent="0.25">
      <c r="T268" s="34"/>
    </row>
    <row r="269" spans="1:24" x14ac:dyDescent="0.25">
      <c r="T269" s="34"/>
    </row>
    <row r="270" spans="1:24" x14ac:dyDescent="0.25">
      <c r="T270" s="34"/>
    </row>
    <row r="271" spans="1:24" x14ac:dyDescent="0.25">
      <c r="T271" s="34"/>
    </row>
    <row r="272" spans="1:24" x14ac:dyDescent="0.25">
      <c r="T272" s="34"/>
    </row>
    <row r="273" spans="20:20" x14ac:dyDescent="0.25">
      <c r="T273" s="34"/>
    </row>
    <row r="274" spans="20:20" x14ac:dyDescent="0.25">
      <c r="T274" s="34"/>
    </row>
    <row r="275" spans="20:20" x14ac:dyDescent="0.25">
      <c r="T275" s="34"/>
    </row>
    <row r="276" spans="20:20" x14ac:dyDescent="0.25">
      <c r="T276" s="34"/>
    </row>
    <row r="277" spans="20:20" x14ac:dyDescent="0.25">
      <c r="T277" s="34"/>
    </row>
    <row r="278" spans="20:20" x14ac:dyDescent="0.25">
      <c r="T278" s="34"/>
    </row>
    <row r="279" spans="20:20" x14ac:dyDescent="0.25">
      <c r="T279" s="34"/>
    </row>
    <row r="280" spans="20:20" x14ac:dyDescent="0.25">
      <c r="T280" s="34"/>
    </row>
    <row r="281" spans="20:20" x14ac:dyDescent="0.25">
      <c r="T281" s="34"/>
    </row>
  </sheetData>
  <autoFilter ref="A1:W259">
    <filterColumn colId="22">
      <filters>
        <filter val="1"/>
        <filter val="10"/>
        <filter val="100"/>
        <filter val="102"/>
        <filter val="107"/>
        <filter val="11"/>
        <filter val="110"/>
        <filter val="111"/>
        <filter val="115"/>
        <filter val="12"/>
        <filter val="120"/>
        <filter val="13"/>
        <filter val="1320"/>
        <filter val="1360"/>
        <filter val="137"/>
        <filter val="14"/>
        <filter val="15"/>
        <filter val="16"/>
        <filter val="161"/>
        <filter val="17"/>
        <filter val="18"/>
        <filter val="19"/>
        <filter val="1900"/>
        <filter val="1920"/>
        <filter val="2"/>
        <filter val="20"/>
        <filter val="200"/>
        <filter val="2090"/>
        <filter val="21"/>
        <filter val="22"/>
        <filter val="220"/>
        <filter val="24"/>
        <filter val="2490"/>
        <filter val="25"/>
        <filter val="250"/>
        <filter val="255"/>
        <filter val="26"/>
        <filter val="27"/>
        <filter val="270"/>
        <filter val="2890"/>
        <filter val="29"/>
        <filter val="3"/>
        <filter val="30"/>
        <filter val="310"/>
        <filter val="330"/>
        <filter val="3320"/>
        <filter val="34"/>
        <filter val="3510"/>
        <filter val="355"/>
        <filter val="38"/>
        <filter val="39"/>
        <filter val="4"/>
        <filter val="40"/>
        <filter val="42"/>
        <filter val="43"/>
        <filter val="435"/>
        <filter val="440"/>
        <filter val="45"/>
        <filter val="46"/>
        <filter val="47"/>
        <filter val="49"/>
        <filter val="5"/>
        <filter val="50"/>
        <filter val="500"/>
        <filter val="503"/>
        <filter val="51"/>
        <filter val="52"/>
        <filter val="53"/>
        <filter val="54"/>
        <filter val="55"/>
        <filter val="56"/>
        <filter val="58"/>
        <filter val="590"/>
        <filter val="6"/>
        <filter val="60"/>
        <filter val="600"/>
        <filter val="63"/>
        <filter val="65"/>
        <filter val="66"/>
        <filter val="670"/>
        <filter val="7"/>
        <filter val="70"/>
        <filter val="71"/>
        <filter val="72"/>
        <filter val="730"/>
        <filter val="75"/>
        <filter val="77"/>
        <filter val="770"/>
        <filter val="78"/>
        <filter val="79"/>
        <filter val="8"/>
        <filter val="80"/>
        <filter val="81"/>
        <filter val="82"/>
        <filter val="83"/>
        <filter val="9"/>
        <filter val="90"/>
        <filter val="900"/>
        <filter val="91"/>
        <filter val="920"/>
        <filter val="938"/>
        <filter val="94"/>
        <filter val="96"/>
        <filter val="97"/>
        <filter val="99"/>
        <filter val="990"/>
      </filters>
    </filterColumn>
  </autoFilter>
  <phoneticPr fontId="7"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2026-07-09T07:53:50Z</dcterms:created>
  <dcterms:modified xsi:type="dcterms:W3CDTF">2026-07-20T06:25:02Z</dcterms:modified>
</cp:coreProperties>
</file>