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192.168.110.2\Dispozitive\+LP ADM 2026\Programe Naționale\PN Hepatite\PN Hepatite licitație (repetat 4)\"/>
    </mc:Choice>
  </mc:AlternateContent>
  <bookViews>
    <workbookView xWindow="0" yWindow="0" windowWidth="28770" windowHeight="12300"/>
  </bookViews>
  <sheets>
    <sheet name="F4.1 LP " sheetId="4" r:id="rId1"/>
    <sheet name="F4.2 LP " sheetId="5" r:id="rId2"/>
    <sheet name="Sheet2" sheetId="7" r:id="rId3"/>
  </sheets>
  <definedNames>
    <definedName name="_xlnm._FilterDatabase" localSheetId="0" hidden="1">'F4.1 LP '!$A$7:$K$41</definedName>
    <definedName name="_xlnm._FilterDatabase" localSheetId="1" hidden="1">'F4.2 LP '!$A$7:$M$42</definedName>
  </definedNames>
  <calcPr calcId="162913"/>
</workbook>
</file>

<file path=xl/calcChain.xml><?xml version="1.0" encoding="utf-8"?>
<calcChain xmlns="http://schemas.openxmlformats.org/spreadsheetml/2006/main">
  <c r="M42" i="5" l="1"/>
  <c r="M43" i="5" s="1"/>
  <c r="K12" i="7" l="1"/>
  <c r="J12" i="7"/>
</calcChain>
</file>

<file path=xl/sharedStrings.xml><?xml version="1.0" encoding="utf-8"?>
<sst xmlns="http://schemas.openxmlformats.org/spreadsheetml/2006/main" count="383" uniqueCount="104">
  <si>
    <t>Nr. Lot</t>
  </si>
  <si>
    <t>Denumire Lot</t>
  </si>
  <si>
    <t>33100000-1</t>
  </si>
  <si>
    <t>Cod CPV</t>
  </si>
  <si>
    <t>Denumirea poziției</t>
  </si>
  <si>
    <t>Modelul articolului</t>
  </si>
  <si>
    <t>Ţara de origine</t>
  </si>
  <si>
    <t>Produ-cătorul</t>
  </si>
  <si>
    <t>Specificarea tehnică deplină solicitată de către autoritatea contractantă</t>
  </si>
  <si>
    <t>Specificarea tehnică deplină propusă de către ofertant</t>
  </si>
  <si>
    <t>Standarde de referinţă</t>
  </si>
  <si>
    <t>Denumirea licitaţiei:</t>
  </si>
  <si>
    <t>Numărul licitaţiei:</t>
  </si>
  <si>
    <t>Data: „___” _________________ 20__</t>
  </si>
  <si>
    <t>Lot: ___________</t>
  </si>
  <si>
    <t>Alternativa nr.: ___________</t>
  </si>
  <si>
    <t>Pagina: __din __</t>
  </si>
  <si>
    <t>[Acest tabel va fi completat de către ofertant în coloanele 3, 4, 5, 7, iar de către autoritatea contractantă – în coloanele 1, 2, 6, 8]</t>
  </si>
  <si>
    <t xml:space="preserve">Specificaţii tehnice (F4.1) </t>
  </si>
  <si>
    <t>Semnat:_______________ Numele, Prenumele:_____________________________ În calitate de: ________________</t>
  </si>
  <si>
    <t>Ofertantul: _______________________ Adresa: ______________________________</t>
  </si>
  <si>
    <t>[Acest tabel va fi completat de către ofertant în coloanele 5,6,7,8, iar de către autoritatea contractantă – în coloanele 1,2,3,4,9]</t>
  </si>
  <si>
    <t>Unitatea de măsură</t>
  </si>
  <si>
    <t>Cantitatea</t>
  </si>
  <si>
    <t>Preţ unitar (fără TVA)</t>
  </si>
  <si>
    <t>Preţ unitar (cu TVA)</t>
  </si>
  <si>
    <t xml:space="preserve">Suma (fără TVA)
</t>
  </si>
  <si>
    <t xml:space="preserve">Suma (cu TVA)
</t>
  </si>
  <si>
    <t xml:space="preserve">Termenul de livrare/prestare 
</t>
  </si>
  <si>
    <t>Suma total:</t>
  </si>
  <si>
    <t xml:space="preserve">LP nr. </t>
  </si>
  <si>
    <t xml:space="preserve">valoarea estimată </t>
  </si>
  <si>
    <t>teste</t>
  </si>
  <si>
    <t xml:space="preserve">Specificaţii preț (F4.2) </t>
  </si>
  <si>
    <t>Teste pentru determinarea cantitativa a HDV prin PCR</t>
  </si>
  <si>
    <t xml:space="preserve">PCR test-sistemă completă pentru determinarea calitativă a ARN VHD  în regim real time </t>
  </si>
  <si>
    <t>Equalbit 1 × dsDNA HS Assay Kit</t>
  </si>
  <si>
    <t>Qubit Assay Tubes, 0.5 ml PCR Tubes</t>
  </si>
  <si>
    <t>Strip Tuburi PCR cu capace  (0,2 ml)</t>
  </si>
  <si>
    <t>PhiX Control Kit v3</t>
  </si>
  <si>
    <t>Kit de extractie ARN viral</t>
  </si>
  <si>
    <t>Kit extractie ADN din sange</t>
  </si>
  <si>
    <t>Buffer TBE</t>
  </si>
  <si>
    <t xml:space="preserve">M-type hosting (HDS HealthCare data hosting) </t>
  </si>
  <si>
    <t>HBV Software (annual)</t>
  </si>
  <si>
    <t>HDV Software Module (RUO)</t>
  </si>
  <si>
    <t>HCV Software (annual license)</t>
  </si>
  <si>
    <t>Set de amplificare a genomului virusului hepatitei D umane</t>
  </si>
  <si>
    <t xml:space="preserve">Set de pregatire a librariilor pentru secvențiere   </t>
  </si>
  <si>
    <t xml:space="preserve">Set de indexi pentru indexarea/ marcarea librariilor  </t>
  </si>
  <si>
    <t xml:space="preserve">Bile de purificare (Beaduri)  </t>
  </si>
  <si>
    <t>Kit reactivi pentru Secvențiere</t>
  </si>
  <si>
    <t>Set de amplificare a regiunii target NS3 ale ARN-ului virusului hepatitei C umane (HCV) pentru genotiparea si identificarea rezistentei la medicamente</t>
  </si>
  <si>
    <t>Set de amplificare a regiunii target NS5A ale ARN-ului virusului hepatitei C umane (HCV) pentru genotiparea si identificarea rezistentei la medicamente</t>
  </si>
  <si>
    <t>Set de amplificare a regiunii target NS5B ale ARN-ului virusului hepatitei C umane (HCV) pentru genotiparea si identificarea rezistentei la medicamente</t>
  </si>
  <si>
    <t xml:space="preserve">Set de pregatire a librariilor pentru secvențiere  </t>
  </si>
  <si>
    <t>Set de indexi pentru indexarea/ marcarea librariilor</t>
  </si>
  <si>
    <t>Bile de purificare (Beaduri)</t>
  </si>
  <si>
    <t>Set de amplificare a genomului virusului hepatitei B.</t>
  </si>
  <si>
    <t>set</t>
  </si>
  <si>
    <t>Bucată /strip</t>
  </si>
  <si>
    <t>buc</t>
  </si>
  <si>
    <t>I tranșă: aprilie 2026.</t>
  </si>
  <si>
    <t>Tip reacţie - Reacție de polimerizare în lanț cu detecție in regim real time. Principiul de testare – extragerea ARN, efectuarea reacţiei de amplificare cu detecţie în timp real a produsului PCR acumulat, prin măsurarea fluorescenţei emise. Pentru diagnostic uman. Reactivi pentru nu mai puțin de 45 teste, inclusiv controalele, compatibil cu amplificator  QuantStudio 5, (eprubete 0,2 ml). Setul va include reactivi pentru toate etapele: extragere, amplificare cu detecţie în timp real. Certificat CE pentru utilizare in vitro diagnostic in conformitatea cu cerințele Directivei Europene. Limita de detecţie: 200 copii/mL.</t>
  </si>
  <si>
    <t>Set de reagenți pentru cuantificarea dsDNA. Conține  soluție de lucru gata de utilizare care permite cuantificarea simplă a probelor de dsDNA pe fluorometrele Qubit. Aceste teste sunt foarte selective pentru dsDNA față de ssDNA, ARN, proteine și nucleotide libere. Kiturile trebuie sa fie compatibile cu fluorometrele Qubit, sunt foarte selective pentru ADN bicatenar (dsDNA) față de ADN monocatenar (ssDNA), ARN, proteine și nucleotide libere.</t>
  </si>
  <si>
    <t>Tuburile de testare Qubit sunt tuburi de polipropilenă cu pereți subțiri de 500 μL pentru utilizare cu fluorometrul Qubit. 500 de tuburi per pachet.</t>
  </si>
  <si>
    <t xml:space="preserve">Eprubetele tip strip de 0,2 ml sunt compatibile cu blocurile standard ale termociclatorului de 0,2 ml. Sunt concepute atât pentru aplicații PCR, cât și pentru qPCR. Sunt disponibile mai multe opțiuni de capace, inclusiv un capac ultratransparent, ideal pentru utilizarea în testele qPCR. Capacele formează o etanșare sigură, fiind totuși ușor de aplicat și de îndepărtat. Capacele cresc capacitatea totală a eprubetei la 0,25 ml.
• Potrivite pentru blocuri de termociclare de 0,2 ml
• strip conține 8 tuburi 
• Compatibil cu termocicler BioRad CFX Opus 96 Real-Time PCR System
</t>
  </si>
  <si>
    <t>Control ADN integrat pentru platforma de secvențiere Illumina. Compatibil cu citiri Single End și Paired End de până la 150 de perechi de baze. (10 ul de soluție șablon 10 nM)</t>
  </si>
  <si>
    <t xml:space="preserve">Sa fie un kit de extractive manuala care sa izoleze ARN viral din probe de ser, plasma si lichide.
Sa contina: buffer ed liza, buffer de spalare, buffer de spalare concentrat, apa fara RNase, Buffer de elutie, carrier ARN, tuburi de colectare de 50 si 0,5 ml.
Sa dispuna de o tehnologie cu membrana de silica.
Sa necesite un volum de proba mai mic de 150 µL.
Fragmentele rezultate sa fie intre 100 bp si 50 kbp.
Capacitatea de legare a membranei de silica sa fie de 40 µg. Volumul de elutie sa fie de 50 µL.
Timpul de pregatire al frobelor sa nu depaseasca 30 de minute pentru 4-6 probe.
Sa se poata depozita la temperature camerei.
Sa aiba o impachetare de 50 de reactii.
</t>
  </si>
  <si>
    <t xml:space="preserve">Sa fie un kit destinat izolarii ADN din sange (integral sau stabilizat cu EDTA, citrate sau hetaprina), strat leucocitar (buffy coat), trombocite, fluide corporale, celule, plasma, ser. Sa dispuna de o tehnologie bazata pe membrana de silica. Sa contina: buffer de liza, buffer de spalare, buffer de spalare concentrat, buffer de elutie, proteinaza k fiofilizata, buffer pentru proteinaza, tuburi de colectare de 2 ml. Sa necesite un volum de proba de pana la 200 µL sange integral (uman sau animal, proaspat sau congelat, tratat cu citrat, EDTA, heparina sau CPDA), strat leucocitar (buffy coat), trombocite, lichide corporale, ser, plasma si  mai putin de 5 x 10⁶ celule umane sau animale cultivate. Fragmentele rezultate sa fir intre 200 bp si 50 kbp. Randamentul de extractive sa fie intre 4–6 µg.
Capacitatea de legare a membrane de silica sa fie de 60 µg. Volumeul de elutie sa fie intre 60 si 200 µL.
Timpul de pregatire al probelor sa nu depaseasca 30 de minute per proba. Sa se poata depozita la temperatura camerei. Puritatea probei A260/A280 sa se situeze intre 1.6–1.9. Kittul sa dispuna de o impachetare de 50 de probe.
</t>
  </si>
  <si>
    <t>Sa contina: Tris-base (concentratie finala de stoc 0,112M); acid boric (0,112M); EDTA, pH 8,0 (0,02M) si sa fie completata cu apa distilata pana la 1L.</t>
  </si>
  <si>
    <t>Licenta anuala pentru serviciul de hosting (stocare si acces date).</t>
  </si>
  <si>
    <t xml:space="preserve">Include Licenta anuala si  modul pentru analiza datelor de secvențierea virusului HBV. Soft pentru analiza rezultatelor obtinute prin secventierea virusului
hepatic HBV. Sa fie un soft dedicat pentru analiza datelor de secventiere pentru diferite tipuri de analize, de exemplu: genotipare, subtipare, detectia mutatiilor
amino-acizilor si pentru interpretari clinice cum ar fi rezistenta la medicamente si prognoza bolilor.
Softul sa fie compatibil pentru diferite aplicatii:  HBV si sa poata stoca si organiza date obtinute prin secventiere intr-un format dedicat de baze de date. Sa poata analiza urmatoarele formate de fisiere: AB1, FASTA, txt, BAM/SAM, FASTQ. Softul sa includa urmatoarele sevicii: update-uri, suport, web-training,
import de date. Softul sa poata fi utilizat atat in cloud cat si local.
</t>
  </si>
  <si>
    <t xml:space="preserve">Modul pentru analiza datelor de secvențierea virusului HDV. Soft pentru analiza rezultatelor obtinute prin secventierea virusului hepatic HDV. Sa fie un soft dedicat pentru analiza datelor de secventiere pentru diferite tipuri de analize, de exemplu: genotipare, subtipare, detectia mutatiilor amino-acizilor si pentru interpretari clinice cum ar fi rezistenta la medicamente si prognoza bolilor. Softul sa fie compatibil pentru diferite aplicatii: HDV si sa poata stoca si organiza date obtinute prin secventiere intr-un format dedicat de
baze de date. Sa poata analiza urmatoarele formate de fisiere: AB1, FASTA, txt, BAM/SAM, FASTQ.
Softul sa includa urmatoarele sevicii: update-uri, suport, web-training, import de date . Softul sa poata fi utilizat atat in cloud cat si local.
</t>
  </si>
  <si>
    <t xml:space="preserve">Modul pentru analiza datelor de secvențierea virusului HCV. Soft pentru analiza rezultatelor obtinute prin secventierea virusului hepatic HCV. Sa fie un soft dedicat pentru analiza datelor de secventiere pentru diferite tipuri de analize, de exemplu: genotipare, subtipare, detectia mutatiilor amino-acizilor si pentru interpretari clinice cum ar fi rezistenta la medicamente si prognoza bolilor. Softul sa fie compatibil pentru diferite aplicatii: HDV, HBV, HCV si sa poata
stoca si organiza date obtinute prin secventiere intr-un format dedicat de baze de date. Sa poata analiza urmatoarele formate de fisiere: AB1, FASTA, txt,
BAM/SAM, FASTQ. Softul sa includa urmatoarele sevicii: update-uri, suport, web-training,
import de date. Softul sa poata fi utilizat atat in cloud cat si local.
</t>
  </si>
  <si>
    <t xml:space="preserve">Kitul sa fie un sistem care utilizează tehnologia PCR cu revers transcriptie pentru amplificarea porțiunilor relevante ale virusului hepatitei D (HDV) din ARN-ul de intrare extras din plasmă/ser, sange.
Kitul sa fie compatibil cu instrumentul: Illumina MiSeq aflat in dotarea institutiei. 
Kitul sa aiba impachetarea de 24 de teste. 
Kitul sa fie destinat pentru amplificarea și secvențierea întregului genom al virusului hepatitei delta (HDV) de aproximativ 1700 nucleotide. Kitul sa fie destinat pentru analiza a 24 de probe simultan. 
Kitul sa includa toți reactivii necesari pentru amplificarea țintită a genelor acționabile ale HDV.
Kitul sa contina urmatorii reactivi:
- RT SuperMix  1 x 65 μL 
- Master Mix HF  1 x 600 μL 
- H2O  1 x 500 μL 
- HDV-A1 FOR (10 μM) 1 x 35 μL 
- HDV-A2 REV (10 μM) 1 x 35 μL
- HDV-B1 FOR (10 μM) 1 x 35 μL 
- HDV-B2 REV (10 μM) 1 x 35 μL
</t>
  </si>
  <si>
    <t xml:space="preserve">Sa fie un kit dedicat pentru de pregătirea bibliotecii pentru secvențierea de nouă generație (NGS), compatibil cu platformele Illumina MiSeq aflat in dotarea institutiei. Sa fie potrivit pentru fluxuri de lucru de construire a bibliotecilor NGS cu randament scăzut și ridicat, care necesită fragmentarea enzimatica a ADN-ului , repararea capetelor, legarea adaptorului, toate printr-o singura reactie enzimatica.
Sa fie conceput pentru construirea bibliotecilor dintr-o gamă largă de tipuri de probe și este compatibil cu ADN pentru  genoame mici, ampliconi PCR si plasmide. Sa utilizeze o cantitate de ADN cuprinsa in intervalul 100 pg-500 ng.Sa fie validat pe urmatoarele tipuri de probe: sange, plasma, sputa, fecale, FFPE, culturi solide si lichide.Impachatarea kitului sa fie de: 24 probe per kit.Timpul de lucru sa nu depaseasca 75 de minute.Sa fie un kit universal pentru mai multe tipuri de aplicatii.
</t>
  </si>
  <si>
    <t>Sa fie un kit de adaptori unici destinat pregătirii bibliotecilor pentru secvențierea de nouă generație (NGS). Acesta sa poata fi utilizat în combinație cu kitul pentru pregatirea librariilor pentru secventierea hepatitelor. Sa poata fi folosit pentru a indexa probele ADN și a le face compatibile cu platformele Illumina, precum iSeq100, MiniSeq, MiSeq și NextSeq550. Sa fie suficienti pentru indexarea a 24 probe.</t>
  </si>
  <si>
    <t>Kitul sa poata fi utilizat pentru purificarea librariilor si sa fie compatibil cu kitul de pregatire librarii.  Kitul sa poata fi utilizat pentru îndepărtarea fragmentelor cu lungimi necorespunzatoare, asigurând astfel o calitate înaltă a bibliotecilor NGS. Impachetare de 5 mL.</t>
  </si>
  <si>
    <t>Sa permita obținerea a 1 M (milioane) secvențe ADN "single-end" sau 2 M pentru "pair-end"., respectiv 300 Mb. Sa conțina cartuș preumplut (gata de utilizare) cu reactivi pentru minim 300 cicluri de secvențiere; Reactivii permit generarea clusterelor, secventierea prin sinteza de tip "pair-end". Scorul de calitate Q30 sa fie minim 80% la citirea de 2 × 150 pb. Kitul de secventiere sa fie compatibil cu platforma Illumina MiSeq aflata in dotarea laboratorului.</t>
  </si>
  <si>
    <t xml:space="preserve">Sa fie un kit bazat pe reactia de polimerizare in lant de tip revers transcriptie, care include amorse (primeri) forward si revers specific pentru identificarea ARN-ului HCV, si anume regiunile NS3, din probe de plasma sau ser uman destinate apoi pentru secvențierea de noua generatie a regiunilor incluse in set. Kitul sa fie compatibil cu instrumentul: Illumina MiSeq aflat in dotarea institutiei.
Kitul sa aiba impachetarea de 24 de teste. 
Kitul sa includa toți reactivii necesari pentru amplificarea țintită a genei NS3, si anume: 
Componente pentru RT-PCR:
• RT-PCR Buffer 2X 1 x 500 µL
• RP Solution 1 x 15 µL
• RT Enzyme 1 x 15 µL
• BP Solution 1 x 12 µL
• PCR Enzyme 1 x 20 µL
• H₂O 1 x 500 µL
• NS3 FOR (1) PCR Primers (20 µM) 1 x 25 µL
• NS3 FOR (2) PCR Primers (20 µM) 1 x 25 µL
• NS3 REV PCR Primers (20 µM) 1 x 40 µL
Componente pentru Nested PCR:
• Nested PCR Buffer 2X 1 x 410 µL
• Nested PCR Enzyme 1 x 20 µL
• Nested PCR H₂O 1 x 500 µL
• NS3 FOR (1) Nested PCR Primers (20 µM) 1 x 25 µL
• NS3 FOR (2) Nested PCR Primers (20 µM) 1 x 25 µL
• NS3 REV Nested PCR Primers (20 µM) 1 x 35 µL
Amorse (Primeri) pentru secventiere:
• NS3 SEQUENCING FOR Primer (3.2 µM) 1 x 35 µL
• NS3 SEQUENCING REV Primer (3.2 µM) 1 x 35 µL
</t>
  </si>
  <si>
    <t xml:space="preserve">Sa fie un kit bazat pe reactia de polimerizare in lant de tip revers transcriptie, care include amorse (primeri) forward si revers specific pentru identificarea ARN-ului HCV, si anume regiunile NS5A, din probe de plasma sau ser uman destinate apoi pentru secvențierea de noua generatie a regiunilor incluse in set. Kitul sa fie compatibil cu instrumentul: Illumina MiSeq aflat in dotarea institutiei.
Kitul sa aiba impachetarea de 24 de teste. 
Kitul sa includa toți reactivii necesari pentru amplificarea țintită a genei NS5A, si anume: 
Componente pentru RT-PCR:
• RT-PCR Buffer 2X – 1 x 480 µL
• RP Solution – 1 x 15 µL
• RT Enzyme – 1 x 15 µL
• BP Solution – 1 x 12 µL
• PCR Enzyme – 1 x 15 µL
• NS5A REV (1) PCR Primers (20 µM) – 1 x 25 µL
• NS5A REV (2) PCR Primers (20 µM) – 1 x 25 µL
• NS5A FOR PCR Primers (20 µM) – 1 x 40 µL
• H₂O – 1 x 500 µL
Componente pentru Nested PCR:
• Nested Buffer 10X – 1 x 65 µL
• Nested PCR MgCl₂ – 1 x 35 µL
• Nested PCR dNTPs (10 mM) – 1 x 35 µL
• Nested PCR Enzyme – 1 x 20 µL
• NS5A REV (1) Nested PCR Primers (10 µM) – 1 x 35 µL
• NS5A REV (2) Nested PCR Primers (10 µM) – 1 x 35 µL
• NS5A FOR Nested PCR Primers (10 µM) – 1 x 65 µL
• NS5A Sequencing FOR Primers (3.2 µM) – 1 x 35 µL
• NS5A Sequencing REV Primers (3.2 µM) – 1 x 35 µL
• Nested PCR H₂O – 1 x 1000 µL
</t>
  </si>
  <si>
    <t xml:space="preserve">Sa fie un kit bazat pe reactia de polimerizare in lant de tip revers transcriptie, care include amorse (primeri) forward si revers specific pentru identificarea ARN-ului HCV, si anume regiunile NS5B din probe de plasma sau ser uman destinate apoi pentru secvențierea de noua generatie a regiunilor incluse in set. Kitul sa fie compatibil cu instrumentul: Illumina MiSeq aflat in dotarea institutiei. Kitul sa aiba impachetarea de 24 de teste.  Kitul sa includa toți reactivii necesari pentru amplificarea țintită a genei NS5B, si anume: 
Componente pentru RT-PCR:
• RT-PCR Buffer 2X – 1 x 960 µL
• RP Solution – 1 x 50 µL
• RT Enzyme – 1 x 25 µL
• BP Solution – 1 x 15 µL
• PCR Enzyme – 1 x 25 µL
• A Frag-NS5B-1F Primers – 1 x 40 µL
• A Frag-NS5B-1R Primers – 1 x 25 µL
• A Frag-NS5B-2R Primers – 1 x 25 µL
• B Frag-NS5B-F Primers – 1 x 40 µL
• B Frag-NS5B-1R Primers – 1 x 25 µL
• B Frag-NS5B-2R Primers – 1 x 25 µL
• H₂O – 1 x 500 µL
Componente pentru Nested PCR:
• Nested Buffer 10X – 1 x 255 µL
• Nested PCR MgCl₂ – 1 x 105 µL
• Nested PCR dNTPs – 1 x 100 µL
• Nested PCR Enzyme – 1 x 40 µL
• NS5B FRAG A FOR Nested PCR Primers – 1 x 65 µL
• NS5B FRAG A REV Nested PCR Primers – 1 x 65 µL
• NS5B FRAG B FOR Nested PCR Primers – 1 x 65 µL
• NS5B FRAG B REV Nested PCR Primers – 1 x 65 µL
• NS5B SEQUENCING FOR Primers – 1 x 65 µL
• NS5B SEQUENCING REV Primers – 1 x 65 µL
• Nested PCR H₂O – 1 x 1500 µL
</t>
  </si>
  <si>
    <t xml:space="preserve">Sa fie un kit dedicat pentru de pregătirea bibliotecii pentru secvențierea de nouă generație (NGS), compatibil cu platformele Illumina MiSeq aflat in dotarea institutiei. Sa fie potrivit pentru fluxuri de lucru de construire a bibliotecilor NGS cu randament scăzut și ridicat, care necesită fragmentarea enzimatica a ADN-ului , repararea capetelor, legarea adaptorului, toate printr-o singura reactie enzimatica.
Sa fie conceput pentru construirea bibliotecilor dintr-o gamă largă de tipuri de probe și este compatibil cu ADN pentru  genoame mici, ampliconi PCR si plasmide. Sa utilizeze o cantitate de ADN cuprinsa in intervalul 100 pg-500 ng. Sa fie validat pe urmatoarele tipuri de probe: sange, plasma, sputa, fecale, FFPE, culturi solide si lichide. Impachatarea kitului sa fie de: 24 probe per kit.Timpul de lucru sa nu depaseasca 75 de minute.Sa fie un kit universal pentru mai multe tipuri de aplicatii.
</t>
  </si>
  <si>
    <t xml:space="preserve">Sa fie un kit de adaptori unici destinat pregătirii bibliotecilor pentru secvențierea de nouă generație (NGS). 
Acesta sa poata fi utilizat în combinație cu kitul pentru pregatirea librariilor pentru secventierea hepatitelor.
Sa poata fi folosit pentru a indexa probele ADN și a le face compatibile cu platformele Illumina, precum iSeq100, MiniSeq, MiSeq și NextSeq550. Sa fie suficienti pentru indexarea a 24 probe. Set pentru secvențiere compatibil cu platforma MiSeq, Illumina
</t>
  </si>
  <si>
    <t>Kitul sa poata fi utilizat pentru purificarea librariilor si sa fie compatibil cu kitul de pregatire librarii. Kitul sa poata fi utilizat pentru îndepărtarea fragmentelor cu lungimi necorespunzatoare, asigurând astfel o calitate înaltă a bibliotecilor NGS. Impachetare de 5 mL.</t>
  </si>
  <si>
    <t>Sa permita obținerea a 1 M (milioane) secvențe ADN "single-end" sau 2 M pentru "pair-end"., respectiv 500 Mb. Sa conțină cartuș preumplut (gata de utilizare) cu reactivi pentru minim 500 cicluri de secvențiere;Reactivii permit generarea clusterelor, secventierea prin sinteza de tip "pair-end". Scorul de calitate Q30 sa fie minim 75% la citirea de 2 × 250 pb. Kitul de secventiere sa fie compatibil cu platforma Illumina MiSeq aflata in dotarea laboratorului</t>
  </si>
  <si>
    <t xml:space="preserve">Kitul sa fie compatibil cu instrumentul: Illumina MiSeq aflat in dotarea institutiei.  Kitul sa aiba impachetarea de 24 de teste.  Să fie un test de reacție în lanț a polimerazei (PCR), bazat pe tehnica acidului nucleic (NAT). Să fie destinat pentru identificarea genotipurilor virusului hepatitic B (HBV). Să permită detectarea mutațiilor asociate cu rezistența la tratamentul antiviral. Să amplifice întregul genom al virusului HBV din probe extrase. Să utilizeze primeri specifici, de tip forward și reverse. Să aibă reactivii distribuiți în trei godeuri distincte. Kitul sa fie destinat pentru analiza a 24 de probe simultan. Kitul sa includa toți reactivii necesari pentru amplificarea țintită a genelor acționabile ale HBV.
Kitul sa contina urmatorii reactivi:
Componente pentru PCR:
• Master Mix 2X – 1 x 1000 µL
• Frag 1 Primers (20 µM) – 1 x 110 µL
• Frag 2 Primers (20 µM) – 1 x 110 µL
• Frag 3 Primers (20 µM) – 1 x 110 µL
Componente pentru Nested PCR:
• Nested Master Mix 2X – 1 x 1000 µL
• Nested Frag 1 Primers (20 µM) – 1 x 110 µL
• Nested Frag 2 Primers (20 µM) – 1 x 110 µL
• Nested Frag 3 Primers (20 µM) – 1 x 110 µL
• H₂O – 1 x 500 µL
</t>
  </si>
  <si>
    <t>Sa fie un kit dedicat pentru de pregătirea bibliotecii pentru secvențierea de nouă generație (NGS), compatibil cu platformele Illumina MiSeq aflat in dotarea institutiei. Sa fie potrivit pentru fluxuri de lucru de construire a bibliotecilor NGS cu randament scăzut și ridicat, care necesită fragmentarea enzimatica a ADN-ului , repararea capetelor, legarea adaptorului, toate printr-o singura reactie enzimatica. Sa fie conceput pentru construirea bibliotecilor dintr-o gamă largă de tipuri de probe și este compatibil cu ADN pentru  genoame mici, ampliconi PCR si plasmide. Sa utilizeze o cantitate de ADN cuprinsa in intervalul 100 pg-500 ng. Sa fie validat pe urmatoarele tipuri de probe: sange, plasma, sputa, fecale, FFPE, culturi solide si lichide. Impachatarea kitului sa fie de: 24 probe per kit. Timpul de lucru sa nu depaseasca 75 de minute. Sa fie un kit universal pentru mai multe tipuri de aplicatii.</t>
  </si>
  <si>
    <t xml:space="preserve">Kitul sa poata fi utilizat pentru purificarea librariilor si sa fie compatibil cu kitul de pregatire librarii. Kitul sa poata fi utilizat pentru îndepărtarea fragmentelor cu lungimi necorespunzatoare, asigurând astfel o calitate înaltă a bibliotecilor NGS.
Impachetare de 5 mL.
</t>
  </si>
  <si>
    <t xml:space="preserve">Sa permita obținerea a 1 M (milioane) secvențe ADN "single-end" sau 2 M pentru "pair-end"., respectiv 300 Mb. Sa conțina cartuș preumplut (gata de utilizare) cu reactivi pentru minim 300 cicluri de secvențiere; Reactivii permit generarea clusterelor, secventierea prin sinteza de tip "pair-end". Scorul de calitate Q30 sa fie minim 80% la citirea de 2 × 150 pb
Kitul de secventiere sa fie compatibil cu platforma Illumina MiSeq aflata in dotarea laboratorului.
</t>
  </si>
  <si>
    <t xml:space="preserve">Șervețele echivalent Kimtech </t>
  </si>
  <si>
    <t xml:space="preserve">Șervețele echivalent Kimtech  Șervețel de înaltă calitate, cu scame reduse
Moale și non-abraziv
Extrem de absorbant
Minim 280 de șervețele per cutie
</t>
  </si>
  <si>
    <t>Seturi de extracție, amplificare si secvențiere a întregului genom a virusului hepatitei umane delta (HDV)</t>
  </si>
  <si>
    <t>Seturi de extractie amplificare si secvențiere a regiunilor target NS3, NS5A, NS5B ale ARN-ului virusului hepatitei C umane (HCV) pentru genotiparea si identificarea rezistentei la medicamente.</t>
  </si>
  <si>
    <r>
      <t>Seturi de extractie amplificare si secvențiere a regiunilor target NS3, NS5A, NS5B ale ARN-ului virusului hepatitei C umane (</t>
    </r>
    <r>
      <rPr>
        <sz val="10"/>
        <color rgb="FFFF0000"/>
        <rFont val="Times New Roman"/>
        <family val="1"/>
        <charset val="204"/>
      </rPr>
      <t>HCV</t>
    </r>
    <r>
      <rPr>
        <sz val="10"/>
        <rFont val="Times New Roman"/>
        <family val="1"/>
      </rPr>
      <t>) pentru genotiparea si identificarea rezistentei la medicamente.</t>
    </r>
  </si>
  <si>
    <r>
      <t>Seturi de extracție, amplificare si secvențiere a întregului genom a virusului hepatitei umane delta (</t>
    </r>
    <r>
      <rPr>
        <sz val="10"/>
        <color rgb="FFFF0000"/>
        <rFont val="Times New Roman"/>
        <family val="1"/>
        <charset val="204"/>
      </rPr>
      <t>HDV</t>
    </r>
    <r>
      <rPr>
        <sz val="10"/>
        <rFont val="Times New Roman"/>
        <family val="1"/>
      </rPr>
      <t>)</t>
    </r>
  </si>
  <si>
    <t>Seturi de extracție, amplificare si secvențiere a întregului genom a virusului hepatitei umane B (HBV)</t>
  </si>
  <si>
    <r>
      <t>Seturi de extracție, amplificare si secvențiere a întregului genom a virusului hepatitei umane B (</t>
    </r>
    <r>
      <rPr>
        <sz val="10"/>
        <color rgb="FFFF0000"/>
        <rFont val="Times New Roman"/>
        <family val="1"/>
        <charset val="204"/>
      </rPr>
      <t>HBV</t>
    </r>
    <r>
      <rPr>
        <sz val="10"/>
        <rFont val="Times New Roman"/>
        <family val="1"/>
      </rPr>
      <t>)</t>
    </r>
  </si>
  <si>
    <t>Beneficiar</t>
  </si>
  <si>
    <t>IMSP SCBI Toma Ciorbă</t>
  </si>
  <si>
    <t>ANSP</t>
  </si>
  <si>
    <t xml:space="preserve">Test real time PCR IVD destinat pentru diagnosticul Hepatitei virale D din sânge uman Ser / plasmă.
Prezentarea trusei de extragere: Setul trebuie să conțină toți reactivi necesari pentru extragerea virusului ARN din sânge uman, iar timpul de extracție nu va dura mai mult de 2 ore și nu va solicita soluții și reactivi extra, decât cei incluși în trusă. Produsul de la extragere trebuie sa fie compatibil cu produsul necesar pentru amplificare. Prezentarea trusei pentru amplificare  și detecția (intr-o singura etapa): Produsul obținut de la extracție trebuie să fie compatibil cu produsul necesar pentru amplificare. Amplificarea  și detecția să fie incluse în aceeași etapa cu interpretarea calitativă și cantitativă. Limita de cuantificare (LLoQ) ≤ 20 IU/mL, Limita de detecție (LoD) ≤ 15 IU/mL exprimarea rezultatelor în UI/mL (International Units). Testul trebuie să detecteze toate cele 8 genotipuri HDV (1–8). Testul să includă control intern. Sensibilitate ≥ 95%, Specificitate ≥ 98%, Timp reacție PCR ≤ 2 h
Testul trebuie să fie destinat pentru diagnosticul și monitorizarea eficacienței tratamentului pentru Hepatita Virala D.
Setul de amplificare trebuie să fie compatibil cu platforma QuantStudio™ 5 Real-Time PCR System sau cu platforma Rotor-Gene Q. </t>
  </si>
  <si>
    <t>Achiziționarea dispozitive medicale, consumabile, alte bunuri de uz medical în vederea realizării Programului Naţional de combaterea hepatitelor virale B, C și  D,   pentru anul 2026 (repetat 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</si>
</sst>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0.0000"/>
  </numFmts>
  <fonts count="19" x14ac:knownFonts="1">
    <font>
      <sz val="10"/>
      <name val="Arial"/>
    </font>
    <font>
      <b/>
      <sz val="12"/>
      <name val="Times New Roman"/>
      <family val="1"/>
    </font>
    <font>
      <sz val="12"/>
      <name val="Times New Roman"/>
      <family val="1"/>
    </font>
    <font>
      <b/>
      <sz val="12"/>
      <color indexed="8"/>
      <name val="Times New Roman"/>
      <family val="1"/>
    </font>
    <font>
      <sz val="12"/>
      <color indexed="8"/>
      <name val="Times New Roman"/>
      <family val="1"/>
    </font>
    <font>
      <i/>
      <sz val="12"/>
      <name val="Times New Roman"/>
      <family val="1"/>
    </font>
    <font>
      <sz val="10"/>
      <color indexed="8"/>
      <name val="Times New Roman"/>
      <family val="1"/>
    </font>
    <font>
      <b/>
      <sz val="12"/>
      <color theme="4" tint="-0.249977111117893"/>
      <name val="Times New Roman"/>
      <family val="1"/>
    </font>
    <font>
      <sz val="16"/>
      <name val="Times New Roman"/>
      <family val="1"/>
    </font>
    <font>
      <sz val="10"/>
      <name val="Arial"/>
      <family val="2"/>
    </font>
    <font>
      <sz val="8"/>
      <name val="Arial"/>
      <family val="2"/>
    </font>
    <font>
      <sz val="10"/>
      <color indexed="8"/>
      <name val="Times New Roman"/>
      <family val="1"/>
      <charset val="204"/>
    </font>
    <font>
      <sz val="10"/>
      <name val="Times New Roman"/>
      <family val="1"/>
      <charset val="204"/>
    </font>
    <font>
      <sz val="10"/>
      <name val="Times New Roman"/>
      <family val="1"/>
    </font>
    <font>
      <b/>
      <sz val="10"/>
      <color theme="4" tint="-0.249977111117893"/>
      <name val="Times New Roman"/>
      <family val="1"/>
    </font>
    <font>
      <i/>
      <sz val="10"/>
      <name val="Times New Roman"/>
      <family val="1"/>
    </font>
    <font>
      <b/>
      <sz val="10"/>
      <name val="Times New Roman"/>
      <family val="1"/>
    </font>
    <font>
      <b/>
      <sz val="10"/>
      <color indexed="8"/>
      <name val="Times New Roman"/>
      <family val="1"/>
    </font>
    <font>
      <sz val="10"/>
      <color rgb="FFFF0000"/>
      <name val="Times New Roman"/>
      <family val="1"/>
      <charset val="204"/>
    </font>
  </fonts>
  <fills count="7">
    <fill>
      <patternFill patternType="none"/>
    </fill>
    <fill>
      <patternFill patternType="gray125"/>
    </fill>
    <fill>
      <patternFill patternType="solid">
        <fgColor indexed="22"/>
        <bgColor indexed="64"/>
      </patternFill>
    </fill>
    <fill>
      <patternFill patternType="solid">
        <fgColor theme="0" tint="-0.34998626667073579"/>
        <bgColor indexed="64"/>
      </patternFill>
    </fill>
    <fill>
      <patternFill patternType="solid">
        <fgColor theme="0"/>
        <bgColor indexed="64"/>
      </patternFill>
    </fill>
    <fill>
      <patternFill patternType="solid">
        <fgColor rgb="FFFFFFFF"/>
        <bgColor indexed="64"/>
      </patternFill>
    </fill>
    <fill>
      <patternFill patternType="solid">
        <fgColor theme="0" tint="-0.249977111117893"/>
        <bgColor indexed="64"/>
      </patternFill>
    </fill>
  </fills>
  <borders count="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s>
  <cellStyleXfs count="2">
    <xf numFmtId="0" fontId="0" fillId="0" borderId="0"/>
    <xf numFmtId="0" fontId="9" fillId="0" borderId="0"/>
  </cellStyleXfs>
  <cellXfs count="76">
    <xf numFmtId="0" fontId="0" fillId="0" borderId="0" xfId="0"/>
    <xf numFmtId="0" fontId="3" fillId="2" borderId="1" xfId="1" applyFont="1" applyFill="1" applyBorder="1" applyAlignment="1" applyProtection="1">
      <alignment vertical="center" wrapText="1"/>
    </xf>
    <xf numFmtId="0" fontId="3" fillId="2" borderId="1" xfId="1" applyFont="1" applyFill="1" applyBorder="1" applyAlignment="1" applyProtection="1">
      <alignment horizontal="center" vertical="center"/>
    </xf>
    <xf numFmtId="0" fontId="2" fillId="0" borderId="0" xfId="1" applyFont="1" applyProtection="1">
      <protection locked="0"/>
    </xf>
    <xf numFmtId="0" fontId="4" fillId="0" borderId="0" xfId="1" applyFont="1" applyFill="1" applyBorder="1" applyAlignment="1" applyProtection="1">
      <alignment horizontal="left" vertical="top" wrapText="1"/>
      <protection locked="0"/>
    </xf>
    <xf numFmtId="0" fontId="4" fillId="0" borderId="0" xfId="1" applyFont="1" applyFill="1" applyBorder="1" applyAlignment="1" applyProtection="1">
      <alignment vertical="top" wrapText="1"/>
      <protection locked="0"/>
    </xf>
    <xf numFmtId="0" fontId="2" fillId="0" borderId="0" xfId="1" applyFont="1" applyFill="1" applyBorder="1" applyAlignment="1" applyProtection="1">
      <alignment wrapText="1"/>
      <protection locked="0"/>
    </xf>
    <xf numFmtId="0" fontId="2" fillId="0" borderId="0" xfId="1" applyFont="1" applyFill="1" applyBorder="1" applyProtection="1">
      <protection locked="0"/>
    </xf>
    <xf numFmtId="0" fontId="4" fillId="0" borderId="0" xfId="1" applyFont="1" applyBorder="1" applyAlignment="1" applyProtection="1">
      <alignment horizontal="left" vertical="top" wrapText="1"/>
      <protection locked="0"/>
    </xf>
    <xf numFmtId="0" fontId="2" fillId="0" borderId="0" xfId="1" applyFont="1" applyAlignment="1" applyProtection="1">
      <alignment horizontal="center"/>
      <protection locked="0"/>
    </xf>
    <xf numFmtId="164" fontId="2" fillId="0" borderId="0" xfId="1" applyNumberFormat="1" applyFont="1" applyProtection="1"/>
    <xf numFmtId="0" fontId="8" fillId="0" borderId="0" xfId="1" applyFont="1" applyProtection="1">
      <protection locked="0"/>
    </xf>
    <xf numFmtId="0" fontId="2" fillId="0" borderId="0" xfId="1" applyFont="1" applyProtection="1"/>
    <xf numFmtId="0" fontId="2" fillId="0" borderId="0" xfId="1" applyFont="1" applyAlignment="1" applyProtection="1">
      <alignment horizontal="center"/>
    </xf>
    <xf numFmtId="0" fontId="2" fillId="0" borderId="0" xfId="1" applyFont="1" applyBorder="1" applyProtection="1"/>
    <xf numFmtId="0" fontId="2" fillId="0" borderId="1" xfId="1" applyFont="1" applyBorder="1" applyProtection="1">
      <protection locked="0"/>
    </xf>
    <xf numFmtId="0" fontId="5" fillId="0" borderId="0" xfId="1" applyFont="1" applyAlignment="1" applyProtection="1">
      <alignment horizontal="center"/>
      <protection locked="0"/>
    </xf>
    <xf numFmtId="2" fontId="3" fillId="2" borderId="1" xfId="1" applyNumberFormat="1" applyFont="1" applyFill="1" applyBorder="1" applyAlignment="1" applyProtection="1">
      <alignment horizontal="center" vertical="center" wrapText="1"/>
    </xf>
    <xf numFmtId="2" fontId="2" fillId="0" borderId="0" xfId="1" applyNumberFormat="1" applyFont="1" applyAlignment="1" applyProtection="1">
      <alignment horizontal="center" vertical="center"/>
      <protection locked="0"/>
    </xf>
    <xf numFmtId="0" fontId="3" fillId="2" borderId="1" xfId="1" applyFont="1" applyFill="1" applyBorder="1" applyAlignment="1" applyProtection="1">
      <alignment horizontal="center" vertical="center" wrapText="1"/>
    </xf>
    <xf numFmtId="0" fontId="3" fillId="2" borderId="1" xfId="1" applyFont="1" applyFill="1" applyBorder="1" applyAlignment="1" applyProtection="1">
      <alignment horizontal="center" vertical="center" wrapText="1"/>
    </xf>
    <xf numFmtId="0" fontId="2" fillId="0" borderId="0" xfId="1" applyFont="1" applyAlignment="1" applyProtection="1">
      <alignment wrapText="1"/>
      <protection locked="0"/>
    </xf>
    <xf numFmtId="0" fontId="4" fillId="2" borderId="1" xfId="1" applyFont="1" applyFill="1" applyBorder="1" applyAlignment="1" applyProtection="1">
      <alignment horizontal="center" vertical="center" wrapText="1"/>
    </xf>
    <xf numFmtId="0" fontId="6" fillId="4" borderId="1" xfId="0" applyFont="1" applyFill="1" applyBorder="1" applyAlignment="1" applyProtection="1">
      <alignment horizontal="center" vertical="top" wrapText="1"/>
    </xf>
    <xf numFmtId="0" fontId="3" fillId="2" borderId="2" xfId="0" applyFont="1" applyFill="1" applyBorder="1" applyAlignment="1" applyProtection="1">
      <alignment vertical="center" wrapText="1"/>
    </xf>
    <xf numFmtId="2" fontId="2" fillId="0" borderId="0" xfId="1" applyNumberFormat="1" applyFont="1" applyProtection="1">
      <protection locked="0"/>
    </xf>
    <xf numFmtId="0" fontId="2" fillId="0" borderId="1" xfId="1" applyFont="1" applyBorder="1" applyAlignment="1" applyProtection="1">
      <alignment horizontal="center"/>
      <protection locked="0"/>
    </xf>
    <xf numFmtId="0" fontId="3" fillId="2" borderId="2" xfId="1" applyFont="1" applyFill="1" applyBorder="1" applyAlignment="1" applyProtection="1">
      <alignment horizontal="center" vertical="center" wrapText="1"/>
    </xf>
    <xf numFmtId="1" fontId="3" fillId="2" borderId="2" xfId="1" applyNumberFormat="1" applyFont="1" applyFill="1" applyBorder="1" applyAlignment="1" applyProtection="1">
      <alignment horizontal="center" vertical="center" wrapText="1"/>
    </xf>
    <xf numFmtId="0" fontId="4" fillId="2" borderId="2" xfId="1" applyFont="1" applyFill="1" applyBorder="1" applyAlignment="1" applyProtection="1">
      <alignment horizontal="center" vertical="center" wrapText="1"/>
    </xf>
    <xf numFmtId="2" fontId="3" fillId="2" borderId="2" xfId="1" applyNumberFormat="1" applyFont="1" applyFill="1" applyBorder="1" applyAlignment="1" applyProtection="1">
      <alignment horizontal="center" vertical="center" wrapText="1"/>
    </xf>
    <xf numFmtId="2" fontId="2" fillId="0" borderId="1" xfId="1" applyNumberFormat="1" applyFont="1" applyBorder="1" applyProtection="1">
      <protection locked="0"/>
    </xf>
    <xf numFmtId="0" fontId="2" fillId="0" borderId="1" xfId="1" applyFont="1" applyBorder="1" applyAlignment="1" applyProtection="1">
      <alignment wrapText="1"/>
      <protection locked="0"/>
    </xf>
    <xf numFmtId="2" fontId="2" fillId="0" borderId="1" xfId="1" applyNumberFormat="1" applyFont="1" applyBorder="1" applyAlignment="1" applyProtection="1">
      <alignment horizontal="center" vertical="center"/>
      <protection locked="0"/>
    </xf>
    <xf numFmtId="0" fontId="11" fillId="4" borderId="1" xfId="0" applyFont="1" applyFill="1" applyBorder="1" applyAlignment="1" applyProtection="1">
      <alignment horizontal="center" vertical="center" wrapText="1"/>
    </xf>
    <xf numFmtId="0" fontId="12" fillId="0" borderId="1" xfId="1" applyFont="1" applyBorder="1" applyAlignment="1" applyProtection="1">
      <alignment horizontal="center" vertical="center"/>
      <protection locked="0"/>
    </xf>
    <xf numFmtId="0" fontId="13" fillId="0" borderId="1" xfId="0" applyFont="1" applyBorder="1" applyProtection="1">
      <protection locked="0"/>
    </xf>
    <xf numFmtId="0" fontId="6" fillId="0" borderId="1" xfId="0" applyFont="1" applyFill="1" applyBorder="1" applyAlignment="1" applyProtection="1">
      <alignment vertical="top" wrapText="1"/>
      <protection locked="0"/>
    </xf>
    <xf numFmtId="0" fontId="6" fillId="0" borderId="1" xfId="0" applyFont="1" applyFill="1" applyBorder="1" applyAlignment="1" applyProtection="1">
      <alignment horizontal="left" vertical="top" wrapText="1"/>
      <protection locked="0"/>
    </xf>
    <xf numFmtId="0" fontId="13" fillId="0" borderId="1" xfId="0" applyFont="1" applyFill="1" applyBorder="1" applyAlignment="1" applyProtection="1">
      <alignment wrapText="1"/>
      <protection locked="0"/>
    </xf>
    <xf numFmtId="0" fontId="13" fillId="0" borderId="1" xfId="0" applyFont="1" applyFill="1" applyBorder="1" applyProtection="1">
      <protection locked="0"/>
    </xf>
    <xf numFmtId="0" fontId="17" fillId="2" borderId="1" xfId="0" applyFont="1" applyFill="1" applyBorder="1" applyAlignment="1" applyProtection="1">
      <alignment vertical="center" wrapText="1"/>
    </xf>
    <xf numFmtId="0" fontId="17" fillId="2" borderId="1" xfId="0" applyFont="1" applyFill="1" applyBorder="1" applyAlignment="1" applyProtection="1">
      <alignment horizontal="center" vertical="center" wrapText="1"/>
    </xf>
    <xf numFmtId="0" fontId="6" fillId="0" borderId="1" xfId="0" applyFont="1" applyBorder="1" applyAlignment="1" applyProtection="1">
      <alignment horizontal="left" vertical="top" wrapText="1"/>
      <protection locked="0"/>
    </xf>
    <xf numFmtId="0" fontId="17" fillId="2" borderId="2" xfId="0" applyFont="1" applyFill="1" applyBorder="1" applyAlignment="1" applyProtection="1">
      <alignment horizontal="center" vertical="center" wrapText="1"/>
    </xf>
    <xf numFmtId="0" fontId="17" fillId="2" borderId="2" xfId="0" applyFont="1" applyFill="1" applyBorder="1" applyAlignment="1" applyProtection="1">
      <alignment vertical="center" wrapText="1"/>
    </xf>
    <xf numFmtId="0" fontId="6" fillId="0" borderId="2" xfId="0" applyFont="1" applyBorder="1" applyAlignment="1" applyProtection="1">
      <alignment horizontal="left" vertical="top" wrapText="1"/>
      <protection locked="0"/>
    </xf>
    <xf numFmtId="0" fontId="13" fillId="0" borderId="2" xfId="0" applyFont="1" applyBorder="1" applyProtection="1">
      <protection locked="0"/>
    </xf>
    <xf numFmtId="0" fontId="6" fillId="4" borderId="1" xfId="0" applyFont="1" applyFill="1" applyBorder="1" applyAlignment="1">
      <alignment horizontal="center" vertical="top" wrapText="1"/>
    </xf>
    <xf numFmtId="0" fontId="13" fillId="5" borderId="1" xfId="0" applyFont="1" applyFill="1" applyBorder="1" applyAlignment="1">
      <alignment vertical="center" wrapText="1"/>
    </xf>
    <xf numFmtId="0" fontId="13" fillId="5" borderId="1" xfId="0" applyFont="1" applyFill="1" applyBorder="1" applyAlignment="1">
      <alignment horizontal="justify" vertical="center" wrapText="1"/>
    </xf>
    <xf numFmtId="0" fontId="13" fillId="4" borderId="1" xfId="0" applyFont="1" applyFill="1" applyBorder="1" applyAlignment="1" applyProtection="1">
      <alignment wrapText="1"/>
      <protection locked="0"/>
    </xf>
    <xf numFmtId="0" fontId="13" fillId="4" borderId="1" xfId="0" applyFont="1" applyFill="1" applyBorder="1" applyProtection="1">
      <protection locked="0"/>
    </xf>
    <xf numFmtId="0" fontId="13" fillId="0" borderId="1" xfId="0" applyFont="1" applyBorder="1" applyAlignment="1" applyProtection="1">
      <alignment wrapText="1"/>
      <protection locked="0"/>
    </xf>
    <xf numFmtId="2" fontId="2" fillId="0" borderId="1" xfId="1" applyNumberFormat="1" applyFont="1" applyFill="1" applyBorder="1" applyProtection="1">
      <protection locked="0"/>
    </xf>
    <xf numFmtId="0" fontId="2" fillId="6" borderId="1" xfId="1" applyFont="1" applyFill="1" applyBorder="1" applyProtection="1">
      <protection locked="0"/>
    </xf>
    <xf numFmtId="0" fontId="13" fillId="0" borderId="1" xfId="0" applyFont="1" applyBorder="1" applyAlignment="1" applyProtection="1">
      <alignment horizontal="center"/>
      <protection locked="0"/>
    </xf>
    <xf numFmtId="0" fontId="13" fillId="0" borderId="1" xfId="0" applyFont="1" applyFill="1" applyBorder="1" applyAlignment="1" applyProtection="1">
      <alignment horizontal="center"/>
      <protection locked="0"/>
    </xf>
    <xf numFmtId="2" fontId="4" fillId="0" borderId="0" xfId="1" applyNumberFormat="1" applyFont="1" applyFill="1" applyBorder="1" applyAlignment="1" applyProtection="1">
      <alignment horizontal="left" vertical="top" wrapText="1"/>
      <protection locked="0"/>
    </xf>
    <xf numFmtId="2" fontId="4" fillId="3" borderId="1" xfId="1" applyNumberFormat="1" applyFont="1" applyFill="1" applyBorder="1" applyAlignment="1" applyProtection="1">
      <alignment horizontal="left" vertical="top" wrapText="1"/>
      <protection locked="0"/>
    </xf>
    <xf numFmtId="2" fontId="4" fillId="3" borderId="2" xfId="1" applyNumberFormat="1" applyFont="1" applyFill="1" applyBorder="1" applyAlignment="1" applyProtection="1">
      <alignment horizontal="left" vertical="top" wrapText="1"/>
      <protection locked="0"/>
    </xf>
    <xf numFmtId="0" fontId="17" fillId="0" borderId="1" xfId="0" applyFont="1" applyFill="1" applyBorder="1" applyAlignment="1" applyProtection="1">
      <alignment horizontal="center" vertical="top" wrapText="1"/>
      <protection locked="0"/>
    </xf>
    <xf numFmtId="0" fontId="14" fillId="0" borderId="1" xfId="0" applyFont="1" applyBorder="1" applyAlignment="1" applyProtection="1">
      <alignment horizontal="center"/>
      <protection locked="0"/>
    </xf>
    <xf numFmtId="0" fontId="15" fillId="0" borderId="1" xfId="0" applyFont="1" applyBorder="1" applyAlignment="1" applyProtection="1">
      <alignment horizontal="center"/>
      <protection locked="0"/>
    </xf>
    <xf numFmtId="0" fontId="16" fillId="0" borderId="1" xfId="0" applyFont="1" applyBorder="1" applyAlignment="1" applyProtection="1">
      <alignment horizontal="right" vertical="center"/>
      <protection locked="0"/>
    </xf>
    <xf numFmtId="0" fontId="13" fillId="0" borderId="1" xfId="0" applyFont="1" applyBorder="1" applyAlignment="1" applyProtection="1">
      <alignment horizontal="left" vertical="center"/>
      <protection locked="0"/>
    </xf>
    <xf numFmtId="0" fontId="17" fillId="0" borderId="1" xfId="0" applyFont="1" applyFill="1" applyBorder="1" applyAlignment="1" applyProtection="1">
      <alignment horizontal="right" vertical="center" wrapText="1"/>
      <protection locked="0"/>
    </xf>
    <xf numFmtId="0" fontId="6" fillId="0" borderId="1" xfId="0" applyFont="1" applyFill="1" applyBorder="1" applyAlignment="1" applyProtection="1">
      <alignment horizontal="center" vertical="top" wrapText="1"/>
      <protection locked="0"/>
    </xf>
    <xf numFmtId="0" fontId="3" fillId="0" borderId="0" xfId="1" applyFont="1" applyFill="1" applyBorder="1" applyAlignment="1" applyProtection="1">
      <alignment horizontal="center" vertical="top" wrapText="1"/>
      <protection locked="0"/>
    </xf>
    <xf numFmtId="0" fontId="7" fillId="0" borderId="0" xfId="1" applyFont="1" applyAlignment="1" applyProtection="1">
      <alignment horizontal="center"/>
      <protection locked="0"/>
    </xf>
    <xf numFmtId="0" fontId="5" fillId="0" borderId="0" xfId="1" applyFont="1" applyAlignment="1" applyProtection="1">
      <alignment horizontal="center"/>
      <protection locked="0"/>
    </xf>
    <xf numFmtId="0" fontId="1" fillId="0" borderId="0" xfId="1" applyFont="1" applyAlignment="1" applyProtection="1">
      <alignment horizontal="right" vertical="center"/>
      <protection locked="0"/>
    </xf>
    <xf numFmtId="0" fontId="2" fillId="0" borderId="0" xfId="1" applyFont="1" applyAlignment="1" applyProtection="1">
      <alignment horizontal="left" vertical="center"/>
      <protection locked="0"/>
    </xf>
    <xf numFmtId="0" fontId="3" fillId="0" borderId="0" xfId="1" applyFont="1" applyFill="1" applyBorder="1" applyAlignment="1" applyProtection="1">
      <alignment horizontal="right" vertical="center" wrapText="1"/>
      <protection locked="0"/>
    </xf>
    <xf numFmtId="0" fontId="4" fillId="0" borderId="0" xfId="1" applyFont="1" applyFill="1" applyBorder="1" applyAlignment="1" applyProtection="1">
      <alignment horizontal="center" vertical="top" wrapText="1"/>
      <protection locked="0"/>
    </xf>
    <xf numFmtId="0" fontId="2" fillId="0" borderId="0" xfId="1" applyFont="1" applyBorder="1" applyAlignment="1" applyProtection="1">
      <alignment horizontal="center"/>
    </xf>
  </cellXfs>
  <cellStyles count="2">
    <cellStyle name="Normal 2" xfId="1"/>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pageSetUpPr fitToPage="1"/>
  </sheetPr>
  <dimension ref="A1:K41"/>
  <sheetViews>
    <sheetView tabSelected="1" zoomScaleNormal="100" workbookViewId="0">
      <selection activeCell="H6" sqref="H6"/>
    </sheetView>
  </sheetViews>
  <sheetFormatPr defaultRowHeight="30" customHeight="1" x14ac:dyDescent="0.2"/>
  <cols>
    <col min="1" max="1" width="5.7109375" style="36" customWidth="1"/>
    <col min="2" max="2" width="4.42578125" style="56" customWidth="1"/>
    <col min="3" max="3" width="11.5703125" style="36" customWidth="1"/>
    <col min="4" max="4" width="28" style="53" customWidth="1"/>
    <col min="5" max="5" width="10.5703125" style="36" customWidth="1"/>
    <col min="6" max="6" width="11.28515625" style="36" customWidth="1"/>
    <col min="7" max="7" width="23.140625" style="36" customWidth="1"/>
    <col min="8" max="8" width="92.85546875" style="53" customWidth="1"/>
    <col min="9" max="9" width="39.28515625" style="36" customWidth="1"/>
    <col min="10" max="10" width="16.42578125" style="36" customWidth="1"/>
    <col min="11" max="11" width="13.85546875" style="36" customWidth="1"/>
    <col min="12" max="12" width="16" style="36" customWidth="1"/>
    <col min="13" max="16384" width="9.140625" style="36"/>
  </cols>
  <sheetData>
    <row r="1" spans="1:11" ht="30" customHeight="1" x14ac:dyDescent="0.2">
      <c r="C1" s="62" t="s">
        <v>18</v>
      </c>
      <c r="D1" s="62"/>
      <c r="E1" s="62"/>
      <c r="F1" s="62"/>
      <c r="G1" s="62"/>
      <c r="H1" s="62"/>
      <c r="I1" s="62"/>
      <c r="J1" s="62"/>
    </row>
    <row r="2" spans="1:11" ht="30" customHeight="1" x14ac:dyDescent="0.2">
      <c r="D2" s="63" t="s">
        <v>17</v>
      </c>
      <c r="E2" s="63"/>
      <c r="F2" s="63"/>
      <c r="G2" s="63"/>
      <c r="H2" s="63"/>
    </row>
    <row r="3" spans="1:11" ht="30" customHeight="1" x14ac:dyDescent="0.2">
      <c r="A3" s="64" t="s">
        <v>12</v>
      </c>
      <c r="B3" s="64"/>
      <c r="C3" s="64"/>
      <c r="D3" s="65" t="s">
        <v>30</v>
      </c>
      <c r="E3" s="65"/>
      <c r="F3" s="65"/>
      <c r="G3" s="65"/>
      <c r="H3" s="65"/>
      <c r="I3" s="36" t="s">
        <v>13</v>
      </c>
      <c r="J3" s="36" t="s">
        <v>15</v>
      </c>
    </row>
    <row r="4" spans="1:11" s="39" customFormat="1" ht="30" customHeight="1" x14ac:dyDescent="0.2">
      <c r="A4" s="66" t="s">
        <v>11</v>
      </c>
      <c r="B4" s="66"/>
      <c r="C4" s="66"/>
      <c r="D4" s="67" t="s">
        <v>103</v>
      </c>
      <c r="E4" s="67"/>
      <c r="F4" s="67"/>
      <c r="G4" s="67"/>
      <c r="H4" s="67"/>
      <c r="I4" s="37" t="s">
        <v>14</v>
      </c>
      <c r="J4" s="37" t="s">
        <v>16</v>
      </c>
      <c r="K4" s="38"/>
    </row>
    <row r="5" spans="1:11" s="40" customFormat="1" ht="30" customHeight="1" x14ac:dyDescent="0.2">
      <c r="B5" s="57"/>
      <c r="D5" s="61"/>
      <c r="E5" s="61"/>
      <c r="F5" s="61"/>
      <c r="G5" s="61"/>
      <c r="H5" s="61"/>
      <c r="I5" s="61"/>
      <c r="J5" s="61"/>
      <c r="K5" s="38"/>
    </row>
    <row r="6" spans="1:11" ht="30" customHeight="1" x14ac:dyDescent="0.2">
      <c r="A6" s="41" t="s">
        <v>3</v>
      </c>
      <c r="B6" s="42" t="s">
        <v>0</v>
      </c>
      <c r="C6" s="41" t="s">
        <v>1</v>
      </c>
      <c r="D6" s="42" t="s">
        <v>4</v>
      </c>
      <c r="E6" s="42" t="s">
        <v>5</v>
      </c>
      <c r="F6" s="42" t="s">
        <v>6</v>
      </c>
      <c r="G6" s="42" t="s">
        <v>7</v>
      </c>
      <c r="H6" s="42" t="s">
        <v>8</v>
      </c>
      <c r="I6" s="42" t="s">
        <v>9</v>
      </c>
      <c r="J6" s="42" t="s">
        <v>10</v>
      </c>
      <c r="K6" s="43"/>
    </row>
    <row r="7" spans="1:11" s="47" customFormat="1" ht="30" customHeight="1" x14ac:dyDescent="0.2">
      <c r="A7" s="44">
        <v>1</v>
      </c>
      <c r="B7" s="44">
        <v>2</v>
      </c>
      <c r="C7" s="45"/>
      <c r="D7" s="45"/>
      <c r="E7" s="44">
        <v>3</v>
      </c>
      <c r="F7" s="44">
        <v>4</v>
      </c>
      <c r="G7" s="44">
        <v>5</v>
      </c>
      <c r="H7" s="44">
        <v>6</v>
      </c>
      <c r="I7" s="44">
        <v>7</v>
      </c>
      <c r="J7" s="44">
        <v>8</v>
      </c>
      <c r="K7" s="46"/>
    </row>
    <row r="8" spans="1:11" ht="30" customHeight="1" x14ac:dyDescent="0.2">
      <c r="A8" s="48" t="s">
        <v>2</v>
      </c>
      <c r="B8" s="23">
        <v>1</v>
      </c>
      <c r="C8" s="49" t="s">
        <v>34</v>
      </c>
      <c r="D8" s="51" t="s">
        <v>34</v>
      </c>
      <c r="E8" s="52"/>
      <c r="F8" s="52"/>
      <c r="G8" s="52"/>
      <c r="H8" s="50" t="s">
        <v>102</v>
      </c>
    </row>
    <row r="9" spans="1:11" ht="30" customHeight="1" x14ac:dyDescent="0.2">
      <c r="A9" s="48" t="s">
        <v>2</v>
      </c>
      <c r="B9" s="56">
        <v>2</v>
      </c>
      <c r="C9" s="49" t="s">
        <v>35</v>
      </c>
      <c r="D9" s="53" t="s">
        <v>35</v>
      </c>
      <c r="H9" s="50" t="s">
        <v>63</v>
      </c>
    </row>
    <row r="10" spans="1:11" ht="30" customHeight="1" x14ac:dyDescent="0.2">
      <c r="A10" s="53" t="s">
        <v>2</v>
      </c>
      <c r="B10" s="23">
        <v>3</v>
      </c>
      <c r="C10" s="53" t="s">
        <v>36</v>
      </c>
      <c r="D10" s="53" t="s">
        <v>36</v>
      </c>
      <c r="H10" s="53" t="s">
        <v>64</v>
      </c>
      <c r="I10" s="40"/>
    </row>
    <row r="11" spans="1:11" ht="30" customHeight="1" x14ac:dyDescent="0.2">
      <c r="A11" s="53" t="s">
        <v>2</v>
      </c>
      <c r="B11" s="23">
        <v>4</v>
      </c>
      <c r="C11" s="53" t="s">
        <v>37</v>
      </c>
      <c r="D11" s="53" t="s">
        <v>37</v>
      </c>
      <c r="H11" s="53" t="s">
        <v>65</v>
      </c>
      <c r="I11" s="40"/>
    </row>
    <row r="12" spans="1:11" ht="30" customHeight="1" x14ac:dyDescent="0.2">
      <c r="A12" s="53" t="s">
        <v>2</v>
      </c>
      <c r="B12" s="56">
        <v>5</v>
      </c>
      <c r="C12" s="53" t="s">
        <v>38</v>
      </c>
      <c r="D12" s="53" t="s">
        <v>38</v>
      </c>
      <c r="H12" s="53" t="s">
        <v>66</v>
      </c>
      <c r="I12" s="40"/>
    </row>
    <row r="13" spans="1:11" s="40" customFormat="1" ht="30" customHeight="1" x14ac:dyDescent="0.2">
      <c r="A13" s="39" t="s">
        <v>2</v>
      </c>
      <c r="B13" s="23">
        <v>6</v>
      </c>
      <c r="C13" s="39" t="s">
        <v>91</v>
      </c>
      <c r="D13" s="39" t="s">
        <v>91</v>
      </c>
      <c r="H13" s="39" t="s">
        <v>92</v>
      </c>
    </row>
    <row r="14" spans="1:11" ht="30" customHeight="1" x14ac:dyDescent="0.2">
      <c r="A14" s="53" t="s">
        <v>2</v>
      </c>
      <c r="B14" s="23">
        <v>7</v>
      </c>
      <c r="C14" s="53" t="s">
        <v>39</v>
      </c>
      <c r="D14" s="53" t="s">
        <v>39</v>
      </c>
      <c r="H14" s="53" t="s">
        <v>67</v>
      </c>
      <c r="I14" s="40"/>
    </row>
    <row r="15" spans="1:11" ht="30" customHeight="1" x14ac:dyDescent="0.2">
      <c r="A15" s="53" t="s">
        <v>2</v>
      </c>
      <c r="B15" s="56">
        <v>8</v>
      </c>
      <c r="C15" s="53" t="s">
        <v>40</v>
      </c>
      <c r="D15" s="53" t="s">
        <v>40</v>
      </c>
      <c r="H15" s="53" t="s">
        <v>68</v>
      </c>
      <c r="I15" s="40"/>
    </row>
    <row r="16" spans="1:11" ht="30" customHeight="1" x14ac:dyDescent="0.2">
      <c r="A16" s="53" t="s">
        <v>2</v>
      </c>
      <c r="B16" s="23">
        <v>9</v>
      </c>
      <c r="C16" s="53" t="s">
        <v>41</v>
      </c>
      <c r="D16" s="53" t="s">
        <v>41</v>
      </c>
      <c r="H16" s="53" t="s">
        <v>69</v>
      </c>
      <c r="I16" s="40"/>
    </row>
    <row r="17" spans="1:9" ht="30" customHeight="1" x14ac:dyDescent="0.2">
      <c r="A17" s="53" t="s">
        <v>2</v>
      </c>
      <c r="B17" s="23">
        <v>10</v>
      </c>
      <c r="C17" s="53" t="s">
        <v>42</v>
      </c>
      <c r="D17" s="53" t="s">
        <v>42</v>
      </c>
      <c r="H17" s="53" t="s">
        <v>70</v>
      </c>
      <c r="I17" s="40"/>
    </row>
    <row r="18" spans="1:9" ht="30" customHeight="1" x14ac:dyDescent="0.2">
      <c r="A18" s="53" t="s">
        <v>2</v>
      </c>
      <c r="B18" s="56">
        <v>11</v>
      </c>
      <c r="C18" s="53" t="s">
        <v>43</v>
      </c>
      <c r="D18" s="53" t="s">
        <v>43</v>
      </c>
      <c r="H18" s="53" t="s">
        <v>71</v>
      </c>
    </row>
    <row r="19" spans="1:9" ht="30" customHeight="1" x14ac:dyDescent="0.2">
      <c r="A19" s="53" t="s">
        <v>2</v>
      </c>
      <c r="B19" s="23">
        <v>12</v>
      </c>
      <c r="C19" s="53" t="s">
        <v>44</v>
      </c>
      <c r="D19" s="53" t="s">
        <v>44</v>
      </c>
      <c r="H19" s="53" t="s">
        <v>72</v>
      </c>
    </row>
    <row r="20" spans="1:9" ht="30" customHeight="1" x14ac:dyDescent="0.2">
      <c r="A20" s="53" t="s">
        <v>2</v>
      </c>
      <c r="B20" s="23">
        <v>13</v>
      </c>
      <c r="C20" s="53" t="s">
        <v>45</v>
      </c>
      <c r="D20" s="53" t="s">
        <v>45</v>
      </c>
      <c r="H20" s="53" t="s">
        <v>73</v>
      </c>
    </row>
    <row r="21" spans="1:9" ht="30" customHeight="1" x14ac:dyDescent="0.2">
      <c r="A21" s="53" t="s">
        <v>2</v>
      </c>
      <c r="B21" s="56">
        <v>14</v>
      </c>
      <c r="C21" s="53" t="s">
        <v>46</v>
      </c>
      <c r="D21" s="53" t="s">
        <v>46</v>
      </c>
      <c r="H21" s="53" t="s">
        <v>74</v>
      </c>
    </row>
    <row r="22" spans="1:9" ht="30" customHeight="1" x14ac:dyDescent="0.2">
      <c r="A22" s="53" t="s">
        <v>2</v>
      </c>
      <c r="B22" s="23">
        <v>15</v>
      </c>
      <c r="C22" s="53" t="s">
        <v>96</v>
      </c>
      <c r="D22" s="53" t="s">
        <v>96</v>
      </c>
      <c r="I22" s="40"/>
    </row>
    <row r="23" spans="1:9" ht="30" customHeight="1" x14ac:dyDescent="0.2">
      <c r="A23" s="53" t="s">
        <v>2</v>
      </c>
      <c r="B23" s="23">
        <v>15</v>
      </c>
      <c r="C23" s="53" t="s">
        <v>96</v>
      </c>
      <c r="D23" s="53" t="s">
        <v>47</v>
      </c>
      <c r="H23" s="53" t="s">
        <v>75</v>
      </c>
    </row>
    <row r="24" spans="1:9" s="40" customFormat="1" ht="30" customHeight="1" x14ac:dyDescent="0.2">
      <c r="A24" s="39" t="s">
        <v>2</v>
      </c>
      <c r="B24" s="23">
        <v>15</v>
      </c>
      <c r="C24" s="53" t="s">
        <v>96</v>
      </c>
      <c r="D24" s="39" t="s">
        <v>48</v>
      </c>
      <c r="H24" s="39" t="s">
        <v>76</v>
      </c>
    </row>
    <row r="25" spans="1:9" s="40" customFormat="1" ht="30" customHeight="1" x14ac:dyDescent="0.2">
      <c r="A25" s="39" t="s">
        <v>2</v>
      </c>
      <c r="B25" s="23">
        <v>15</v>
      </c>
      <c r="C25" s="53" t="s">
        <v>96</v>
      </c>
      <c r="D25" s="39" t="s">
        <v>49</v>
      </c>
      <c r="H25" s="39" t="s">
        <v>77</v>
      </c>
    </row>
    <row r="26" spans="1:9" s="40" customFormat="1" ht="30" customHeight="1" x14ac:dyDescent="0.2">
      <c r="A26" s="39" t="s">
        <v>2</v>
      </c>
      <c r="B26" s="23">
        <v>15</v>
      </c>
      <c r="C26" s="53" t="s">
        <v>96</v>
      </c>
      <c r="D26" s="39" t="s">
        <v>50</v>
      </c>
      <c r="H26" s="39" t="s">
        <v>78</v>
      </c>
    </row>
    <row r="27" spans="1:9" ht="30" customHeight="1" x14ac:dyDescent="0.2">
      <c r="A27" s="53" t="s">
        <v>2</v>
      </c>
      <c r="B27" s="23">
        <v>15</v>
      </c>
      <c r="C27" s="53" t="s">
        <v>96</v>
      </c>
      <c r="D27" s="53" t="s">
        <v>51</v>
      </c>
      <c r="H27" s="53" t="s">
        <v>79</v>
      </c>
    </row>
    <row r="28" spans="1:9" ht="30" customHeight="1" x14ac:dyDescent="0.2">
      <c r="A28" s="53" t="s">
        <v>2</v>
      </c>
      <c r="B28" s="23">
        <v>16</v>
      </c>
      <c r="C28" s="53" t="s">
        <v>95</v>
      </c>
      <c r="D28" s="53" t="s">
        <v>95</v>
      </c>
    </row>
    <row r="29" spans="1:9" ht="30" customHeight="1" x14ac:dyDescent="0.2">
      <c r="A29" s="53" t="s">
        <v>2</v>
      </c>
      <c r="B29" s="23">
        <v>16</v>
      </c>
      <c r="C29" s="53" t="s">
        <v>95</v>
      </c>
      <c r="D29" s="53" t="s">
        <v>52</v>
      </c>
      <c r="H29" s="53" t="s">
        <v>80</v>
      </c>
    </row>
    <row r="30" spans="1:9" ht="30" customHeight="1" x14ac:dyDescent="0.2">
      <c r="A30" s="53" t="s">
        <v>2</v>
      </c>
      <c r="B30" s="23">
        <v>16</v>
      </c>
      <c r="C30" s="53" t="s">
        <v>95</v>
      </c>
      <c r="D30" s="53" t="s">
        <v>53</v>
      </c>
      <c r="H30" s="53" t="s">
        <v>81</v>
      </c>
    </row>
    <row r="31" spans="1:9" ht="30" customHeight="1" x14ac:dyDescent="0.2">
      <c r="A31" s="53" t="s">
        <v>2</v>
      </c>
      <c r="B31" s="23">
        <v>16</v>
      </c>
      <c r="C31" s="53" t="s">
        <v>95</v>
      </c>
      <c r="D31" s="53" t="s">
        <v>54</v>
      </c>
      <c r="H31" s="53" t="s">
        <v>82</v>
      </c>
    </row>
    <row r="32" spans="1:9" s="40" customFormat="1" ht="30" customHeight="1" x14ac:dyDescent="0.2">
      <c r="A32" s="39" t="s">
        <v>2</v>
      </c>
      <c r="B32" s="23">
        <v>16</v>
      </c>
      <c r="C32" s="53" t="s">
        <v>95</v>
      </c>
      <c r="D32" s="39" t="s">
        <v>55</v>
      </c>
      <c r="H32" s="39" t="s">
        <v>83</v>
      </c>
    </row>
    <row r="33" spans="1:8" s="40" customFormat="1" ht="30" customHeight="1" x14ac:dyDescent="0.2">
      <c r="A33" s="39" t="s">
        <v>2</v>
      </c>
      <c r="B33" s="23">
        <v>16</v>
      </c>
      <c r="C33" s="53" t="s">
        <v>95</v>
      </c>
      <c r="D33" s="39" t="s">
        <v>56</v>
      </c>
      <c r="H33" s="39" t="s">
        <v>84</v>
      </c>
    </row>
    <row r="34" spans="1:8" s="40" customFormat="1" ht="30" customHeight="1" x14ac:dyDescent="0.2">
      <c r="A34" s="39" t="s">
        <v>2</v>
      </c>
      <c r="B34" s="23">
        <v>16</v>
      </c>
      <c r="C34" s="53" t="s">
        <v>95</v>
      </c>
      <c r="D34" s="39" t="s">
        <v>57</v>
      </c>
      <c r="H34" s="39" t="s">
        <v>85</v>
      </c>
    </row>
    <row r="35" spans="1:8" ht="30" customHeight="1" x14ac:dyDescent="0.2">
      <c r="A35" s="53" t="s">
        <v>2</v>
      </c>
      <c r="B35" s="23">
        <v>16</v>
      </c>
      <c r="C35" s="53" t="s">
        <v>95</v>
      </c>
      <c r="D35" s="53" t="s">
        <v>51</v>
      </c>
      <c r="H35" s="53" t="s">
        <v>86</v>
      </c>
    </row>
    <row r="36" spans="1:8" ht="30" customHeight="1" x14ac:dyDescent="0.2">
      <c r="A36" s="53" t="s">
        <v>2</v>
      </c>
      <c r="B36" s="56">
        <v>17</v>
      </c>
      <c r="C36" s="53" t="s">
        <v>98</v>
      </c>
      <c r="D36" s="53" t="s">
        <v>98</v>
      </c>
    </row>
    <row r="37" spans="1:8" ht="30" customHeight="1" x14ac:dyDescent="0.2">
      <c r="A37" s="53" t="s">
        <v>2</v>
      </c>
      <c r="B37" s="56">
        <v>17</v>
      </c>
      <c r="C37" s="53" t="s">
        <v>98</v>
      </c>
      <c r="D37" s="53" t="s">
        <v>58</v>
      </c>
      <c r="H37" s="53" t="s">
        <v>87</v>
      </c>
    </row>
    <row r="38" spans="1:8" ht="30" customHeight="1" x14ac:dyDescent="0.2">
      <c r="A38" s="53" t="s">
        <v>2</v>
      </c>
      <c r="B38" s="56">
        <v>17</v>
      </c>
      <c r="C38" s="53" t="s">
        <v>98</v>
      </c>
      <c r="D38" s="53" t="s">
        <v>48</v>
      </c>
      <c r="H38" s="53" t="s">
        <v>88</v>
      </c>
    </row>
    <row r="39" spans="1:8" ht="30" customHeight="1" x14ac:dyDescent="0.2">
      <c r="A39" s="53" t="s">
        <v>2</v>
      </c>
      <c r="B39" s="56">
        <v>17</v>
      </c>
      <c r="C39" s="53" t="s">
        <v>98</v>
      </c>
      <c r="D39" s="53" t="s">
        <v>49</v>
      </c>
      <c r="H39" s="53" t="s">
        <v>77</v>
      </c>
    </row>
    <row r="40" spans="1:8" ht="30" customHeight="1" x14ac:dyDescent="0.2">
      <c r="A40" s="53" t="s">
        <v>2</v>
      </c>
      <c r="B40" s="56">
        <v>17</v>
      </c>
      <c r="C40" s="53" t="s">
        <v>98</v>
      </c>
      <c r="D40" s="53" t="s">
        <v>50</v>
      </c>
      <c r="H40" s="53" t="s">
        <v>89</v>
      </c>
    </row>
    <row r="41" spans="1:8" ht="30" customHeight="1" x14ac:dyDescent="0.2">
      <c r="A41" s="53" t="s">
        <v>2</v>
      </c>
      <c r="B41" s="56">
        <v>17</v>
      </c>
      <c r="C41" s="53" t="s">
        <v>98</v>
      </c>
      <c r="D41" s="53" t="s">
        <v>51</v>
      </c>
      <c r="H41" s="53" t="s">
        <v>90</v>
      </c>
    </row>
  </sheetData>
  <autoFilter ref="A7:K41"/>
  <mergeCells count="8">
    <mergeCell ref="D5:H5"/>
    <mergeCell ref="I5:J5"/>
    <mergeCell ref="C1:J1"/>
    <mergeCell ref="D2:H2"/>
    <mergeCell ref="A3:C3"/>
    <mergeCell ref="D3:H3"/>
    <mergeCell ref="A4:C4"/>
    <mergeCell ref="D4:H4"/>
  </mergeCells>
  <phoneticPr fontId="10" type="noConversion"/>
  <pageMargins left="0.7" right="0.7" top="0.75" bottom="0.75" header="0.3" footer="0.3"/>
  <pageSetup scale="51"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O120"/>
  <sheetViews>
    <sheetView topLeftCell="A6" workbookViewId="0">
      <selection activeCell="E13" sqref="E13"/>
    </sheetView>
  </sheetViews>
  <sheetFormatPr defaultRowHeight="15.75" x14ac:dyDescent="0.25"/>
  <cols>
    <col min="1" max="1" width="3.42578125" style="3" customWidth="1"/>
    <col min="2" max="2" width="5.7109375" style="3" customWidth="1"/>
    <col min="3" max="3" width="4.42578125" style="3" customWidth="1"/>
    <col min="4" max="4" width="31.28515625" style="3" customWidth="1"/>
    <col min="5" max="5" width="28" style="21" customWidth="1"/>
    <col min="6" max="6" width="15.28515625" style="9" customWidth="1"/>
    <col min="7" max="7" width="14.7109375" style="18" customWidth="1"/>
    <col min="8" max="8" width="18.28515625" style="25" customWidth="1"/>
    <col min="9" max="9" width="20.5703125" style="3" customWidth="1"/>
    <col min="10" max="10" width="19.28515625" style="3" customWidth="1"/>
    <col min="11" max="11" width="25.140625" style="3" customWidth="1"/>
    <col min="12" max="12" width="13.140625" style="21" customWidth="1"/>
    <col min="13" max="13" width="15.42578125" style="25" customWidth="1"/>
    <col min="14" max="14" width="12.7109375" style="3" customWidth="1"/>
    <col min="15" max="15" width="10.7109375" style="3" bestFit="1" customWidth="1"/>
    <col min="16" max="16384" width="9.140625" style="3"/>
  </cols>
  <sheetData>
    <row r="1" spans="1:14" x14ac:dyDescent="0.25">
      <c r="D1" s="69" t="s">
        <v>33</v>
      </c>
      <c r="E1" s="69"/>
      <c r="F1" s="69"/>
      <c r="G1" s="69"/>
      <c r="H1" s="69"/>
      <c r="I1" s="69"/>
      <c r="J1" s="69"/>
      <c r="K1" s="69"/>
      <c r="L1" s="69"/>
    </row>
    <row r="2" spans="1:14" x14ac:dyDescent="0.25">
      <c r="D2" s="70" t="s">
        <v>21</v>
      </c>
      <c r="E2" s="70"/>
      <c r="F2" s="70"/>
      <c r="G2" s="70"/>
      <c r="H2" s="70"/>
      <c r="I2" s="70"/>
      <c r="J2" s="70"/>
      <c r="K2" s="16"/>
    </row>
    <row r="3" spans="1:14" ht="63" x14ac:dyDescent="0.25">
      <c r="B3" s="71" t="s">
        <v>12</v>
      </c>
      <c r="C3" s="71"/>
      <c r="D3" s="71"/>
      <c r="E3" s="72" t="s">
        <v>30</v>
      </c>
      <c r="F3" s="72"/>
      <c r="G3" s="72"/>
      <c r="H3" s="72"/>
      <c r="I3" s="72"/>
      <c r="K3" s="3" t="s">
        <v>13</v>
      </c>
      <c r="L3" s="21" t="s">
        <v>15</v>
      </c>
    </row>
    <row r="4" spans="1:14" s="6" customFormat="1" ht="32.25" customHeight="1" x14ac:dyDescent="0.25">
      <c r="A4" s="4"/>
      <c r="B4" s="73" t="s">
        <v>11</v>
      </c>
      <c r="C4" s="73"/>
      <c r="D4" s="73"/>
      <c r="E4" s="74" t="s">
        <v>103</v>
      </c>
      <c r="F4" s="74"/>
      <c r="G4" s="74"/>
      <c r="H4" s="74"/>
      <c r="I4" s="74"/>
      <c r="J4" s="74"/>
      <c r="K4" s="5" t="s">
        <v>14</v>
      </c>
      <c r="L4" s="5" t="s">
        <v>16</v>
      </c>
      <c r="M4" s="58"/>
    </row>
    <row r="5" spans="1:14" s="7" customFormat="1" ht="20.100000000000001" customHeight="1" x14ac:dyDescent="0.25">
      <c r="A5" s="4"/>
      <c r="E5" s="68"/>
      <c r="F5" s="68"/>
      <c r="G5" s="68"/>
      <c r="H5" s="68"/>
      <c r="I5" s="68"/>
      <c r="J5" s="68"/>
      <c r="K5" s="68"/>
      <c r="L5" s="68"/>
      <c r="M5" s="58"/>
    </row>
    <row r="6" spans="1:14" ht="30" customHeight="1" x14ac:dyDescent="0.25">
      <c r="A6" s="8"/>
      <c r="B6" s="1" t="s">
        <v>3</v>
      </c>
      <c r="C6" s="1" t="s">
        <v>0</v>
      </c>
      <c r="D6" s="1" t="s">
        <v>1</v>
      </c>
      <c r="E6" s="20" t="s">
        <v>4</v>
      </c>
      <c r="F6" s="19" t="s">
        <v>22</v>
      </c>
      <c r="G6" s="17" t="s">
        <v>23</v>
      </c>
      <c r="H6" s="17" t="s">
        <v>24</v>
      </c>
      <c r="I6" s="19" t="s">
        <v>25</v>
      </c>
      <c r="J6" s="2" t="s">
        <v>26</v>
      </c>
      <c r="K6" s="2" t="s">
        <v>27</v>
      </c>
      <c r="L6" s="22" t="s">
        <v>28</v>
      </c>
      <c r="M6" s="59" t="s">
        <v>31</v>
      </c>
      <c r="N6" s="55" t="s">
        <v>99</v>
      </c>
    </row>
    <row r="7" spans="1:14" ht="30" customHeight="1" x14ac:dyDescent="0.25">
      <c r="A7" s="8"/>
      <c r="B7" s="27">
        <v>1</v>
      </c>
      <c r="C7" s="24">
        <v>2</v>
      </c>
      <c r="D7" s="24"/>
      <c r="E7" s="24"/>
      <c r="F7" s="27">
        <v>3</v>
      </c>
      <c r="G7" s="28">
        <v>4</v>
      </c>
      <c r="H7" s="30">
        <v>5</v>
      </c>
      <c r="I7" s="27">
        <v>6</v>
      </c>
      <c r="J7" s="27">
        <v>7</v>
      </c>
      <c r="K7" s="27">
        <v>8</v>
      </c>
      <c r="L7" s="29">
        <v>9</v>
      </c>
      <c r="M7" s="60"/>
      <c r="N7" s="55"/>
    </row>
    <row r="8" spans="1:14" s="15" customFormat="1" ht="30" customHeight="1" x14ac:dyDescent="0.25">
      <c r="B8" s="23" t="s">
        <v>2</v>
      </c>
      <c r="C8" s="35">
        <v>1</v>
      </c>
      <c r="D8" s="32" t="s">
        <v>34</v>
      </c>
      <c r="E8" s="32" t="s">
        <v>34</v>
      </c>
      <c r="F8" s="26" t="s">
        <v>32</v>
      </c>
      <c r="G8" s="33">
        <v>500</v>
      </c>
      <c r="H8" s="31"/>
      <c r="L8" s="32" t="s">
        <v>62</v>
      </c>
      <c r="M8" s="54">
        <v>95054.865668463826</v>
      </c>
      <c r="N8" s="32" t="s">
        <v>100</v>
      </c>
    </row>
    <row r="9" spans="1:14" s="15" customFormat="1" ht="30" customHeight="1" x14ac:dyDescent="0.25">
      <c r="B9" s="23" t="s">
        <v>2</v>
      </c>
      <c r="C9" s="34">
        <v>2</v>
      </c>
      <c r="D9" s="32" t="s">
        <v>35</v>
      </c>
      <c r="E9" s="32" t="s">
        <v>35</v>
      </c>
      <c r="F9" s="26" t="s">
        <v>32</v>
      </c>
      <c r="G9" s="33">
        <v>900</v>
      </c>
      <c r="H9" s="31"/>
      <c r="L9" s="32" t="s">
        <v>62</v>
      </c>
      <c r="M9" s="31">
        <v>35046.728971962613</v>
      </c>
      <c r="N9" s="15" t="s">
        <v>101</v>
      </c>
    </row>
    <row r="10" spans="1:14" s="15" customFormat="1" ht="30" customHeight="1" x14ac:dyDescent="0.25">
      <c r="B10" s="23" t="s">
        <v>2</v>
      </c>
      <c r="C10" s="35">
        <v>3</v>
      </c>
      <c r="D10" s="32" t="s">
        <v>36</v>
      </c>
      <c r="E10" s="32" t="s">
        <v>36</v>
      </c>
      <c r="F10" s="26" t="s">
        <v>59</v>
      </c>
      <c r="G10" s="33">
        <v>2</v>
      </c>
      <c r="H10" s="31"/>
      <c r="L10" s="32" t="s">
        <v>62</v>
      </c>
      <c r="M10" s="31">
        <v>6386.2928348909654</v>
      </c>
      <c r="N10" s="15" t="s">
        <v>101</v>
      </c>
    </row>
    <row r="11" spans="1:14" s="15" customFormat="1" ht="30" customHeight="1" x14ac:dyDescent="0.25">
      <c r="B11" s="23" t="s">
        <v>2</v>
      </c>
      <c r="C11" s="35">
        <v>4</v>
      </c>
      <c r="D11" s="32" t="s">
        <v>37</v>
      </c>
      <c r="E11" s="32" t="s">
        <v>37</v>
      </c>
      <c r="F11" s="26" t="s">
        <v>59</v>
      </c>
      <c r="G11" s="33">
        <v>2</v>
      </c>
      <c r="H11" s="31"/>
      <c r="L11" s="32" t="s">
        <v>62</v>
      </c>
      <c r="M11" s="31">
        <v>3894.0809968847348</v>
      </c>
      <c r="N11" s="15" t="s">
        <v>101</v>
      </c>
    </row>
    <row r="12" spans="1:14" s="15" customFormat="1" ht="30" customHeight="1" x14ac:dyDescent="0.25">
      <c r="B12" s="23" t="s">
        <v>2</v>
      </c>
      <c r="C12" s="34">
        <v>5</v>
      </c>
      <c r="D12" s="32" t="s">
        <v>38</v>
      </c>
      <c r="E12" s="32" t="s">
        <v>38</v>
      </c>
      <c r="F12" s="26" t="s">
        <v>60</v>
      </c>
      <c r="G12" s="33">
        <v>1000</v>
      </c>
      <c r="H12" s="31"/>
      <c r="L12" s="32" t="s">
        <v>62</v>
      </c>
      <c r="M12" s="31">
        <v>3115.2647975077884</v>
      </c>
      <c r="N12" s="15" t="s">
        <v>101</v>
      </c>
    </row>
    <row r="13" spans="1:14" s="15" customFormat="1" ht="30" customHeight="1" x14ac:dyDescent="0.25">
      <c r="B13" s="23" t="s">
        <v>2</v>
      </c>
      <c r="C13" s="35">
        <v>6</v>
      </c>
      <c r="D13" s="32" t="s">
        <v>91</v>
      </c>
      <c r="E13" s="32" t="s">
        <v>91</v>
      </c>
      <c r="F13" s="26" t="s">
        <v>59</v>
      </c>
      <c r="G13" s="33">
        <v>4</v>
      </c>
      <c r="H13" s="31"/>
      <c r="L13" s="32" t="s">
        <v>62</v>
      </c>
      <c r="M13" s="31">
        <v>934.57943925233644</v>
      </c>
      <c r="N13" s="15" t="s">
        <v>101</v>
      </c>
    </row>
    <row r="14" spans="1:14" s="15" customFormat="1" ht="30" customHeight="1" x14ac:dyDescent="0.25">
      <c r="B14" s="23" t="s">
        <v>2</v>
      </c>
      <c r="C14" s="35">
        <v>7</v>
      </c>
      <c r="D14" s="32" t="s">
        <v>39</v>
      </c>
      <c r="E14" s="32" t="s">
        <v>39</v>
      </c>
      <c r="F14" s="26" t="s">
        <v>59</v>
      </c>
      <c r="G14" s="33">
        <v>2</v>
      </c>
      <c r="H14" s="31"/>
      <c r="L14" s="32" t="s">
        <v>62</v>
      </c>
      <c r="M14" s="31">
        <v>7632.398753894081</v>
      </c>
      <c r="N14" s="15" t="s">
        <v>101</v>
      </c>
    </row>
    <row r="15" spans="1:14" s="15" customFormat="1" ht="30" customHeight="1" x14ac:dyDescent="0.25">
      <c r="B15" s="23" t="s">
        <v>2</v>
      </c>
      <c r="C15" s="34">
        <v>8</v>
      </c>
      <c r="D15" s="32" t="s">
        <v>40</v>
      </c>
      <c r="E15" s="32" t="s">
        <v>40</v>
      </c>
      <c r="F15" s="26" t="s">
        <v>59</v>
      </c>
      <c r="G15" s="33">
        <v>5</v>
      </c>
      <c r="H15" s="31"/>
      <c r="L15" s="32" t="s">
        <v>62</v>
      </c>
      <c r="M15" s="31">
        <v>15576.323987538943</v>
      </c>
      <c r="N15" s="15" t="s">
        <v>101</v>
      </c>
    </row>
    <row r="16" spans="1:14" s="15" customFormat="1" ht="30" customHeight="1" x14ac:dyDescent="0.25">
      <c r="B16" s="23" t="s">
        <v>2</v>
      </c>
      <c r="C16" s="35">
        <v>9</v>
      </c>
      <c r="D16" s="32" t="s">
        <v>41</v>
      </c>
      <c r="E16" s="32" t="s">
        <v>41</v>
      </c>
      <c r="F16" s="26" t="s">
        <v>59</v>
      </c>
      <c r="G16" s="33">
        <v>5</v>
      </c>
      <c r="H16" s="31"/>
      <c r="L16" s="32" t="s">
        <v>62</v>
      </c>
      <c r="M16" s="31">
        <v>15576.323987538943</v>
      </c>
      <c r="N16" s="15" t="s">
        <v>101</v>
      </c>
    </row>
    <row r="17" spans="2:15" s="15" customFormat="1" ht="30" customHeight="1" x14ac:dyDescent="0.25">
      <c r="B17" s="23" t="s">
        <v>2</v>
      </c>
      <c r="C17" s="35">
        <v>10</v>
      </c>
      <c r="D17" s="32" t="s">
        <v>42</v>
      </c>
      <c r="E17" s="32" t="s">
        <v>42</v>
      </c>
      <c r="F17" s="26" t="s">
        <v>61</v>
      </c>
      <c r="G17" s="33">
        <v>1</v>
      </c>
      <c r="H17" s="31"/>
      <c r="L17" s="32" t="s">
        <v>62</v>
      </c>
      <c r="M17" s="54">
        <v>1077.2884775759233</v>
      </c>
      <c r="N17" s="15" t="s">
        <v>101</v>
      </c>
    </row>
    <row r="18" spans="2:15" s="15" customFormat="1" ht="30" customHeight="1" x14ac:dyDescent="0.25">
      <c r="B18" s="23" t="s">
        <v>2</v>
      </c>
      <c r="C18" s="34">
        <v>11</v>
      </c>
      <c r="D18" s="32" t="s">
        <v>43</v>
      </c>
      <c r="E18" s="32" t="s">
        <v>43</v>
      </c>
      <c r="F18" s="26" t="s">
        <v>61</v>
      </c>
      <c r="G18" s="33">
        <v>1</v>
      </c>
      <c r="H18" s="31"/>
      <c r="L18" s="32" t="s">
        <v>62</v>
      </c>
      <c r="M18" s="31">
        <v>23364.485981308411</v>
      </c>
      <c r="N18" s="15" t="s">
        <v>101</v>
      </c>
    </row>
    <row r="19" spans="2:15" s="15" customFormat="1" ht="30" customHeight="1" x14ac:dyDescent="0.25">
      <c r="B19" s="23" t="s">
        <v>2</v>
      </c>
      <c r="C19" s="35">
        <v>12</v>
      </c>
      <c r="D19" s="32" t="s">
        <v>44</v>
      </c>
      <c r="E19" s="32" t="s">
        <v>44</v>
      </c>
      <c r="F19" s="26" t="s">
        <v>61</v>
      </c>
      <c r="G19" s="33">
        <v>1</v>
      </c>
      <c r="H19" s="31"/>
      <c r="L19" s="32" t="s">
        <v>62</v>
      </c>
      <c r="M19" s="31">
        <v>63862.928348909656</v>
      </c>
      <c r="N19" s="15" t="s">
        <v>101</v>
      </c>
    </row>
    <row r="20" spans="2:15" s="15" customFormat="1" ht="30" customHeight="1" x14ac:dyDescent="0.25">
      <c r="B20" s="23" t="s">
        <v>2</v>
      </c>
      <c r="C20" s="35">
        <v>13</v>
      </c>
      <c r="D20" s="32" t="s">
        <v>45</v>
      </c>
      <c r="E20" s="32" t="s">
        <v>45</v>
      </c>
      <c r="F20" s="26" t="s">
        <v>61</v>
      </c>
      <c r="G20" s="33">
        <v>1</v>
      </c>
      <c r="H20" s="31"/>
      <c r="L20" s="32" t="s">
        <v>62</v>
      </c>
      <c r="M20" s="31">
        <v>10825.545171339563</v>
      </c>
      <c r="N20" s="15" t="s">
        <v>101</v>
      </c>
    </row>
    <row r="21" spans="2:15" s="15" customFormat="1" ht="30" customHeight="1" x14ac:dyDescent="0.25">
      <c r="B21" s="23" t="s">
        <v>2</v>
      </c>
      <c r="C21" s="34">
        <v>14</v>
      </c>
      <c r="D21" s="32" t="s">
        <v>46</v>
      </c>
      <c r="E21" s="32" t="s">
        <v>46</v>
      </c>
      <c r="F21" s="26" t="s">
        <v>61</v>
      </c>
      <c r="G21" s="33">
        <v>1</v>
      </c>
      <c r="H21" s="31"/>
      <c r="L21" s="32" t="s">
        <v>62</v>
      </c>
      <c r="M21" s="31">
        <v>63862.928348909656</v>
      </c>
      <c r="N21" s="15" t="s">
        <v>101</v>
      </c>
    </row>
    <row r="22" spans="2:15" s="15" customFormat="1" ht="30" customHeight="1" x14ac:dyDescent="0.25">
      <c r="B22" s="23" t="s">
        <v>2</v>
      </c>
      <c r="C22" s="35">
        <v>15</v>
      </c>
      <c r="D22" s="32" t="s">
        <v>93</v>
      </c>
      <c r="E22" s="32" t="s">
        <v>93</v>
      </c>
      <c r="F22" s="26" t="s">
        <v>59</v>
      </c>
      <c r="G22" s="33">
        <v>1</v>
      </c>
      <c r="H22" s="31"/>
      <c r="L22" s="32" t="s">
        <v>62</v>
      </c>
      <c r="M22" s="54">
        <v>75545.17</v>
      </c>
      <c r="N22" s="15" t="s">
        <v>101</v>
      </c>
      <c r="O22" s="54"/>
    </row>
    <row r="23" spans="2:15" s="15" customFormat="1" ht="30" customHeight="1" x14ac:dyDescent="0.25">
      <c r="B23" s="23" t="s">
        <v>2</v>
      </c>
      <c r="C23" s="35">
        <v>15</v>
      </c>
      <c r="D23" s="32" t="s">
        <v>93</v>
      </c>
      <c r="E23" s="32" t="s">
        <v>47</v>
      </c>
      <c r="F23" s="26" t="s">
        <v>59</v>
      </c>
      <c r="G23" s="33">
        <v>1</v>
      </c>
      <c r="H23" s="31"/>
      <c r="L23" s="32" t="s">
        <v>62</v>
      </c>
      <c r="M23" s="54"/>
      <c r="N23" s="15" t="s">
        <v>101</v>
      </c>
    </row>
    <row r="24" spans="2:15" s="15" customFormat="1" ht="30" customHeight="1" x14ac:dyDescent="0.25">
      <c r="B24" s="23" t="s">
        <v>2</v>
      </c>
      <c r="C24" s="35">
        <v>15</v>
      </c>
      <c r="D24" s="32" t="s">
        <v>93</v>
      </c>
      <c r="E24" s="32" t="s">
        <v>48</v>
      </c>
      <c r="F24" s="26" t="s">
        <v>59</v>
      </c>
      <c r="G24" s="33">
        <v>1</v>
      </c>
      <c r="H24" s="31"/>
      <c r="L24" s="32" t="s">
        <v>62</v>
      </c>
      <c r="M24" s="54"/>
      <c r="N24" s="15" t="s">
        <v>101</v>
      </c>
    </row>
    <row r="25" spans="2:15" s="15" customFormat="1" ht="30" customHeight="1" x14ac:dyDescent="0.25">
      <c r="B25" s="23" t="s">
        <v>2</v>
      </c>
      <c r="C25" s="35">
        <v>15</v>
      </c>
      <c r="D25" s="32" t="s">
        <v>93</v>
      </c>
      <c r="E25" s="32" t="s">
        <v>49</v>
      </c>
      <c r="F25" s="26" t="s">
        <v>59</v>
      </c>
      <c r="G25" s="33">
        <v>1</v>
      </c>
      <c r="H25" s="31"/>
      <c r="L25" s="32" t="s">
        <v>62</v>
      </c>
      <c r="M25" s="54"/>
      <c r="N25" s="15" t="s">
        <v>101</v>
      </c>
    </row>
    <row r="26" spans="2:15" s="15" customFormat="1" ht="30" customHeight="1" x14ac:dyDescent="0.25">
      <c r="B26" s="23" t="s">
        <v>2</v>
      </c>
      <c r="C26" s="35">
        <v>15</v>
      </c>
      <c r="D26" s="32" t="s">
        <v>93</v>
      </c>
      <c r="E26" s="32" t="s">
        <v>50</v>
      </c>
      <c r="F26" s="26" t="s">
        <v>59</v>
      </c>
      <c r="G26" s="33">
        <v>1</v>
      </c>
      <c r="H26" s="31"/>
      <c r="L26" s="32" t="s">
        <v>62</v>
      </c>
      <c r="M26" s="54"/>
      <c r="N26" s="15" t="s">
        <v>101</v>
      </c>
    </row>
    <row r="27" spans="2:15" s="15" customFormat="1" ht="30" customHeight="1" x14ac:dyDescent="0.25">
      <c r="B27" s="23" t="s">
        <v>2</v>
      </c>
      <c r="C27" s="35">
        <v>15</v>
      </c>
      <c r="D27" s="32" t="s">
        <v>93</v>
      </c>
      <c r="E27" s="32" t="s">
        <v>51</v>
      </c>
      <c r="F27" s="26" t="s">
        <v>59</v>
      </c>
      <c r="G27" s="33">
        <v>1</v>
      </c>
      <c r="H27" s="31"/>
      <c r="L27" s="32" t="s">
        <v>62</v>
      </c>
      <c r="M27" s="54"/>
      <c r="N27" s="15" t="s">
        <v>101</v>
      </c>
    </row>
    <row r="28" spans="2:15" s="15" customFormat="1" ht="30" customHeight="1" x14ac:dyDescent="0.25">
      <c r="B28" s="23" t="s">
        <v>2</v>
      </c>
      <c r="C28" s="35">
        <v>16</v>
      </c>
      <c r="D28" s="32" t="s">
        <v>94</v>
      </c>
      <c r="E28" s="32" t="s">
        <v>94</v>
      </c>
      <c r="F28" s="26" t="s">
        <v>59</v>
      </c>
      <c r="G28" s="33">
        <v>5</v>
      </c>
      <c r="H28" s="31"/>
      <c r="L28" s="32" t="s">
        <v>62</v>
      </c>
      <c r="M28" s="54">
        <v>366822.43</v>
      </c>
      <c r="N28" s="15" t="s">
        <v>101</v>
      </c>
      <c r="O28" s="31"/>
    </row>
    <row r="29" spans="2:15" s="15" customFormat="1" ht="30" customHeight="1" x14ac:dyDescent="0.25">
      <c r="B29" s="23" t="s">
        <v>2</v>
      </c>
      <c r="C29" s="35">
        <v>16</v>
      </c>
      <c r="D29" s="32" t="s">
        <v>94</v>
      </c>
      <c r="E29" s="32" t="s">
        <v>52</v>
      </c>
      <c r="F29" s="26" t="s">
        <v>59</v>
      </c>
      <c r="G29" s="33">
        <v>5</v>
      </c>
      <c r="H29" s="31"/>
      <c r="L29" s="32" t="s">
        <v>62</v>
      </c>
      <c r="M29" s="31"/>
      <c r="N29" s="15" t="s">
        <v>101</v>
      </c>
    </row>
    <row r="30" spans="2:15" s="15" customFormat="1" ht="30" customHeight="1" x14ac:dyDescent="0.25">
      <c r="B30" s="23" t="s">
        <v>2</v>
      </c>
      <c r="C30" s="35">
        <v>16</v>
      </c>
      <c r="D30" s="32" t="s">
        <v>94</v>
      </c>
      <c r="E30" s="32" t="s">
        <v>53</v>
      </c>
      <c r="F30" s="26" t="s">
        <v>59</v>
      </c>
      <c r="G30" s="33">
        <v>5</v>
      </c>
      <c r="H30" s="31"/>
      <c r="L30" s="32" t="s">
        <v>62</v>
      </c>
      <c r="M30" s="31"/>
      <c r="N30" s="15" t="s">
        <v>101</v>
      </c>
    </row>
    <row r="31" spans="2:15" s="15" customFormat="1" ht="30" customHeight="1" x14ac:dyDescent="0.25">
      <c r="B31" s="23" t="s">
        <v>2</v>
      </c>
      <c r="C31" s="35">
        <v>16</v>
      </c>
      <c r="D31" s="32" t="s">
        <v>94</v>
      </c>
      <c r="E31" s="32" t="s">
        <v>54</v>
      </c>
      <c r="F31" s="26" t="s">
        <v>59</v>
      </c>
      <c r="G31" s="33">
        <v>5</v>
      </c>
      <c r="H31" s="31"/>
      <c r="L31" s="32" t="s">
        <v>62</v>
      </c>
      <c r="M31" s="31"/>
      <c r="N31" s="15" t="s">
        <v>101</v>
      </c>
    </row>
    <row r="32" spans="2:15" s="15" customFormat="1" ht="30" customHeight="1" x14ac:dyDescent="0.25">
      <c r="B32" s="23" t="s">
        <v>2</v>
      </c>
      <c r="C32" s="35">
        <v>16</v>
      </c>
      <c r="D32" s="32" t="s">
        <v>94</v>
      </c>
      <c r="E32" s="32" t="s">
        <v>55</v>
      </c>
      <c r="F32" s="26" t="s">
        <v>59</v>
      </c>
      <c r="G32" s="33">
        <v>5</v>
      </c>
      <c r="H32" s="31"/>
      <c r="L32" s="32" t="s">
        <v>62</v>
      </c>
      <c r="M32" s="31"/>
      <c r="N32" s="15" t="s">
        <v>101</v>
      </c>
    </row>
    <row r="33" spans="2:14" s="15" customFormat="1" ht="30" customHeight="1" x14ac:dyDescent="0.25">
      <c r="B33" s="23" t="s">
        <v>2</v>
      </c>
      <c r="C33" s="35">
        <v>16</v>
      </c>
      <c r="D33" s="32" t="s">
        <v>94</v>
      </c>
      <c r="E33" s="32" t="s">
        <v>56</v>
      </c>
      <c r="F33" s="26" t="s">
        <v>59</v>
      </c>
      <c r="G33" s="33">
        <v>5</v>
      </c>
      <c r="H33" s="31"/>
      <c r="L33" s="32" t="s">
        <v>62</v>
      </c>
      <c r="M33" s="31"/>
      <c r="N33" s="15" t="s">
        <v>101</v>
      </c>
    </row>
    <row r="34" spans="2:14" s="15" customFormat="1" ht="30" customHeight="1" x14ac:dyDescent="0.25">
      <c r="B34" s="23" t="s">
        <v>2</v>
      </c>
      <c r="C34" s="35">
        <v>16</v>
      </c>
      <c r="D34" s="32" t="s">
        <v>94</v>
      </c>
      <c r="E34" s="32" t="s">
        <v>57</v>
      </c>
      <c r="F34" s="26" t="s">
        <v>59</v>
      </c>
      <c r="G34" s="33">
        <v>5</v>
      </c>
      <c r="H34" s="31"/>
      <c r="L34" s="32" t="s">
        <v>62</v>
      </c>
      <c r="M34" s="31"/>
      <c r="N34" s="15" t="s">
        <v>101</v>
      </c>
    </row>
    <row r="35" spans="2:14" s="15" customFormat="1" ht="30" customHeight="1" x14ac:dyDescent="0.25">
      <c r="B35" s="23" t="s">
        <v>2</v>
      </c>
      <c r="C35" s="35">
        <v>16</v>
      </c>
      <c r="D35" s="32" t="s">
        <v>94</v>
      </c>
      <c r="E35" s="32" t="s">
        <v>51</v>
      </c>
      <c r="F35" s="26" t="s">
        <v>59</v>
      </c>
      <c r="G35" s="33">
        <v>5</v>
      </c>
      <c r="H35" s="31"/>
      <c r="L35" s="32" t="s">
        <v>62</v>
      </c>
      <c r="M35" s="31"/>
      <c r="N35" s="15" t="s">
        <v>101</v>
      </c>
    </row>
    <row r="36" spans="2:14" s="15" customFormat="1" ht="30" customHeight="1" x14ac:dyDescent="0.25">
      <c r="B36" s="23" t="s">
        <v>2</v>
      </c>
      <c r="C36" s="34">
        <v>17</v>
      </c>
      <c r="D36" s="32" t="s">
        <v>97</v>
      </c>
      <c r="E36" s="32" t="s">
        <v>97</v>
      </c>
      <c r="F36" s="26" t="s">
        <v>59</v>
      </c>
      <c r="G36" s="33">
        <v>4</v>
      </c>
      <c r="H36" s="31"/>
      <c r="L36" s="32" t="s">
        <v>62</v>
      </c>
      <c r="M36" s="31">
        <v>302180.69</v>
      </c>
      <c r="N36" s="15" t="s">
        <v>101</v>
      </c>
    </row>
    <row r="37" spans="2:14" s="15" customFormat="1" ht="30" customHeight="1" x14ac:dyDescent="0.25">
      <c r="B37" s="23" t="s">
        <v>2</v>
      </c>
      <c r="C37" s="34">
        <v>17</v>
      </c>
      <c r="D37" s="32" t="s">
        <v>97</v>
      </c>
      <c r="E37" s="32" t="s">
        <v>58</v>
      </c>
      <c r="F37" s="26" t="s">
        <v>59</v>
      </c>
      <c r="G37" s="33">
        <v>4</v>
      </c>
      <c r="H37" s="31"/>
      <c r="L37" s="32" t="s">
        <v>62</v>
      </c>
      <c r="M37" s="31"/>
      <c r="N37" s="15" t="s">
        <v>101</v>
      </c>
    </row>
    <row r="38" spans="2:14" s="15" customFormat="1" ht="30" customHeight="1" x14ac:dyDescent="0.25">
      <c r="B38" s="23" t="s">
        <v>2</v>
      </c>
      <c r="C38" s="34">
        <v>17</v>
      </c>
      <c r="D38" s="32" t="s">
        <v>97</v>
      </c>
      <c r="E38" s="32" t="s">
        <v>48</v>
      </c>
      <c r="F38" s="26" t="s">
        <v>59</v>
      </c>
      <c r="G38" s="33">
        <v>4</v>
      </c>
      <c r="H38" s="31"/>
      <c r="L38" s="32" t="s">
        <v>62</v>
      </c>
      <c r="M38" s="31"/>
      <c r="N38" s="15" t="s">
        <v>101</v>
      </c>
    </row>
    <row r="39" spans="2:14" s="15" customFormat="1" ht="42.75" customHeight="1" x14ac:dyDescent="0.25">
      <c r="B39" s="23" t="s">
        <v>2</v>
      </c>
      <c r="C39" s="34">
        <v>17</v>
      </c>
      <c r="D39" s="32" t="s">
        <v>97</v>
      </c>
      <c r="E39" s="32" t="s">
        <v>49</v>
      </c>
      <c r="F39" s="26" t="s">
        <v>59</v>
      </c>
      <c r="G39" s="33">
        <v>4</v>
      </c>
      <c r="H39" s="31"/>
      <c r="L39" s="32" t="s">
        <v>62</v>
      </c>
      <c r="M39" s="31"/>
      <c r="N39" s="15" t="s">
        <v>101</v>
      </c>
    </row>
    <row r="40" spans="2:14" s="15" customFormat="1" ht="44.25" customHeight="1" x14ac:dyDescent="0.25">
      <c r="B40" s="23" t="s">
        <v>2</v>
      </c>
      <c r="C40" s="34">
        <v>17</v>
      </c>
      <c r="D40" s="32" t="s">
        <v>97</v>
      </c>
      <c r="E40" s="32" t="s">
        <v>50</v>
      </c>
      <c r="F40" s="26" t="s">
        <v>59</v>
      </c>
      <c r="G40" s="33">
        <v>4</v>
      </c>
      <c r="H40" s="31"/>
      <c r="L40" s="32" t="s">
        <v>62</v>
      </c>
      <c r="M40" s="31"/>
      <c r="N40" s="15" t="s">
        <v>101</v>
      </c>
    </row>
    <row r="41" spans="2:14" s="15" customFormat="1" ht="47.25" customHeight="1" x14ac:dyDescent="0.25">
      <c r="B41" s="23" t="s">
        <v>2</v>
      </c>
      <c r="C41" s="34">
        <v>17</v>
      </c>
      <c r="D41" s="32" t="s">
        <v>97</v>
      </c>
      <c r="E41" s="32" t="s">
        <v>51</v>
      </c>
      <c r="F41" s="26" t="s">
        <v>59</v>
      </c>
      <c r="G41" s="33">
        <v>4</v>
      </c>
      <c r="H41" s="31"/>
      <c r="L41" s="32" t="s">
        <v>62</v>
      </c>
      <c r="M41" s="31"/>
      <c r="N41" s="15" t="s">
        <v>101</v>
      </c>
    </row>
    <row r="42" spans="2:14" s="15" customFormat="1" x14ac:dyDescent="0.25">
      <c r="E42" s="32"/>
      <c r="F42" s="26"/>
      <c r="G42" s="33"/>
      <c r="H42" s="31"/>
      <c r="L42" s="32"/>
      <c r="M42" s="31">
        <f>SUM(M8:M41)</f>
        <v>1090758.3257659774</v>
      </c>
    </row>
    <row r="43" spans="2:14" s="15" customFormat="1" x14ac:dyDescent="0.25">
      <c r="E43" s="32"/>
      <c r="F43" s="26"/>
      <c r="G43" s="33"/>
      <c r="H43" s="31"/>
      <c r="L43" s="32"/>
      <c r="M43" s="31">
        <f>M42*1.2</f>
        <v>1308909.9909191728</v>
      </c>
    </row>
    <row r="44" spans="2:14" s="15" customFormat="1" x14ac:dyDescent="0.25">
      <c r="E44" s="32"/>
      <c r="F44" s="26"/>
      <c r="G44" s="33"/>
      <c r="H44" s="31"/>
      <c r="L44" s="32"/>
      <c r="M44" s="31"/>
    </row>
    <row r="45" spans="2:14" s="15" customFormat="1" x14ac:dyDescent="0.25">
      <c r="E45" s="32"/>
      <c r="F45" s="26"/>
      <c r="G45" s="33"/>
      <c r="H45" s="31"/>
      <c r="L45" s="32"/>
      <c r="M45" s="31"/>
    </row>
    <row r="46" spans="2:14" s="15" customFormat="1" x14ac:dyDescent="0.25">
      <c r="E46" s="32"/>
      <c r="F46" s="26"/>
      <c r="G46" s="33"/>
      <c r="H46" s="31"/>
      <c r="L46" s="32"/>
      <c r="M46" s="31"/>
    </row>
    <row r="47" spans="2:14" s="15" customFormat="1" x14ac:dyDescent="0.25">
      <c r="E47" s="32"/>
      <c r="F47" s="26"/>
      <c r="G47" s="33"/>
      <c r="H47" s="31"/>
      <c r="L47" s="32"/>
      <c r="M47" s="31"/>
    </row>
    <row r="48" spans="2:14" s="15" customFormat="1" x14ac:dyDescent="0.25">
      <c r="E48" s="32"/>
      <c r="F48" s="26"/>
      <c r="G48" s="33"/>
      <c r="H48" s="31"/>
      <c r="L48" s="32"/>
      <c r="M48" s="31"/>
    </row>
    <row r="49" spans="5:13" s="15" customFormat="1" x14ac:dyDescent="0.25">
      <c r="E49" s="32"/>
      <c r="F49" s="26"/>
      <c r="G49" s="33"/>
      <c r="H49" s="31"/>
      <c r="L49" s="32"/>
      <c r="M49" s="31"/>
    </row>
    <row r="50" spans="5:13" s="15" customFormat="1" x14ac:dyDescent="0.25">
      <c r="E50" s="32"/>
      <c r="F50" s="26"/>
      <c r="G50" s="33"/>
      <c r="H50" s="31"/>
      <c r="L50" s="32"/>
      <c r="M50" s="31"/>
    </row>
    <row r="51" spans="5:13" s="15" customFormat="1" x14ac:dyDescent="0.25">
      <c r="E51" s="32"/>
      <c r="F51" s="26"/>
      <c r="G51" s="33"/>
      <c r="H51" s="31"/>
      <c r="L51" s="32"/>
      <c r="M51" s="31"/>
    </row>
    <row r="52" spans="5:13" s="15" customFormat="1" x14ac:dyDescent="0.25">
      <c r="E52" s="32"/>
      <c r="F52" s="26"/>
      <c r="G52" s="33"/>
      <c r="H52" s="31"/>
      <c r="L52" s="32"/>
      <c r="M52" s="31"/>
    </row>
    <row r="53" spans="5:13" s="15" customFormat="1" x14ac:dyDescent="0.25">
      <c r="E53" s="32"/>
      <c r="F53" s="26"/>
      <c r="G53" s="33"/>
      <c r="H53" s="31"/>
      <c r="L53" s="32"/>
      <c r="M53" s="31"/>
    </row>
    <row r="54" spans="5:13" s="15" customFormat="1" x14ac:dyDescent="0.25">
      <c r="E54" s="32"/>
      <c r="F54" s="26"/>
      <c r="G54" s="33"/>
      <c r="H54" s="31"/>
      <c r="L54" s="32"/>
      <c r="M54" s="31"/>
    </row>
    <row r="55" spans="5:13" s="15" customFormat="1" x14ac:dyDescent="0.25">
      <c r="E55" s="32"/>
      <c r="F55" s="26"/>
      <c r="G55" s="33"/>
      <c r="H55" s="31"/>
      <c r="L55" s="32"/>
      <c r="M55" s="31"/>
    </row>
    <row r="56" spans="5:13" s="15" customFormat="1" x14ac:dyDescent="0.25">
      <c r="E56" s="32"/>
      <c r="F56" s="26"/>
      <c r="G56" s="33"/>
      <c r="H56" s="31"/>
      <c r="L56" s="32"/>
      <c r="M56" s="31"/>
    </row>
    <row r="57" spans="5:13" s="15" customFormat="1" x14ac:dyDescent="0.25">
      <c r="E57" s="32"/>
      <c r="F57" s="26"/>
      <c r="G57" s="33"/>
      <c r="H57" s="31"/>
      <c r="L57" s="32"/>
      <c r="M57" s="31"/>
    </row>
    <row r="58" spans="5:13" s="15" customFormat="1" x14ac:dyDescent="0.25">
      <c r="E58" s="32"/>
      <c r="F58" s="26"/>
      <c r="G58" s="33"/>
      <c r="H58" s="31"/>
      <c r="L58" s="32"/>
      <c r="M58" s="31"/>
    </row>
    <row r="59" spans="5:13" s="15" customFormat="1" x14ac:dyDescent="0.25">
      <c r="E59" s="32"/>
      <c r="F59" s="26"/>
      <c r="G59" s="33"/>
      <c r="H59" s="31"/>
      <c r="L59" s="32"/>
      <c r="M59" s="31"/>
    </row>
    <row r="60" spans="5:13" s="15" customFormat="1" x14ac:dyDescent="0.25">
      <c r="E60" s="32"/>
      <c r="F60" s="26"/>
      <c r="G60" s="33"/>
      <c r="H60" s="31"/>
      <c r="L60" s="32"/>
      <c r="M60" s="31"/>
    </row>
    <row r="61" spans="5:13" s="15" customFormat="1" x14ac:dyDescent="0.25">
      <c r="E61" s="32"/>
      <c r="F61" s="26"/>
      <c r="G61" s="33"/>
      <c r="H61" s="31"/>
      <c r="L61" s="32"/>
      <c r="M61" s="31"/>
    </row>
    <row r="62" spans="5:13" s="15" customFormat="1" x14ac:dyDescent="0.25">
      <c r="E62" s="32"/>
      <c r="F62" s="26"/>
      <c r="G62" s="33"/>
      <c r="H62" s="31"/>
      <c r="L62" s="32"/>
      <c r="M62" s="31"/>
    </row>
    <row r="63" spans="5:13" s="15" customFormat="1" x14ac:dyDescent="0.25">
      <c r="E63" s="32"/>
      <c r="F63" s="26"/>
      <c r="G63" s="33"/>
      <c r="H63" s="31"/>
      <c r="L63" s="32"/>
      <c r="M63" s="31"/>
    </row>
    <row r="64" spans="5:13" s="15" customFormat="1" x14ac:dyDescent="0.25">
      <c r="E64" s="32"/>
      <c r="F64" s="26"/>
      <c r="G64" s="33"/>
      <c r="H64" s="31"/>
      <c r="L64" s="32"/>
      <c r="M64" s="31"/>
    </row>
    <row r="65" spans="5:13" s="15" customFormat="1" x14ac:dyDescent="0.25">
      <c r="E65" s="32"/>
      <c r="F65" s="26"/>
      <c r="G65" s="33"/>
      <c r="H65" s="31"/>
      <c r="L65" s="32"/>
      <c r="M65" s="31"/>
    </row>
    <row r="66" spans="5:13" s="15" customFormat="1" x14ac:dyDescent="0.25">
      <c r="E66" s="32"/>
      <c r="F66" s="26"/>
      <c r="G66" s="33"/>
      <c r="H66" s="31"/>
      <c r="L66" s="32"/>
      <c r="M66" s="31"/>
    </row>
    <row r="67" spans="5:13" s="15" customFormat="1" x14ac:dyDescent="0.25">
      <c r="E67" s="32"/>
      <c r="F67" s="26"/>
      <c r="G67" s="33"/>
      <c r="H67" s="31"/>
      <c r="L67" s="32"/>
      <c r="M67" s="31"/>
    </row>
    <row r="68" spans="5:13" s="15" customFormat="1" x14ac:dyDescent="0.25">
      <c r="E68" s="32"/>
      <c r="F68" s="26"/>
      <c r="G68" s="33"/>
      <c r="H68" s="31"/>
      <c r="L68" s="32"/>
      <c r="M68" s="31"/>
    </row>
    <row r="69" spans="5:13" s="15" customFormat="1" x14ac:dyDescent="0.25">
      <c r="E69" s="32"/>
      <c r="F69" s="26"/>
      <c r="G69" s="33"/>
      <c r="H69" s="31"/>
      <c r="L69" s="32"/>
      <c r="M69" s="31"/>
    </row>
    <row r="70" spans="5:13" s="15" customFormat="1" x14ac:dyDescent="0.25">
      <c r="E70" s="32"/>
      <c r="F70" s="26"/>
      <c r="G70" s="33"/>
      <c r="H70" s="31"/>
      <c r="L70" s="32"/>
      <c r="M70" s="31"/>
    </row>
    <row r="71" spans="5:13" s="15" customFormat="1" x14ac:dyDescent="0.25">
      <c r="E71" s="32"/>
      <c r="F71" s="26"/>
      <c r="G71" s="33"/>
      <c r="H71" s="31"/>
      <c r="L71" s="32"/>
      <c r="M71" s="31"/>
    </row>
    <row r="72" spans="5:13" s="15" customFormat="1" x14ac:dyDescent="0.25">
      <c r="E72" s="32"/>
      <c r="F72" s="26"/>
      <c r="G72" s="33"/>
      <c r="H72" s="31"/>
      <c r="L72" s="32"/>
      <c r="M72" s="31"/>
    </row>
    <row r="73" spans="5:13" s="15" customFormat="1" x14ac:dyDescent="0.25">
      <c r="E73" s="32"/>
      <c r="F73" s="26"/>
      <c r="G73" s="33"/>
      <c r="H73" s="31"/>
      <c r="L73" s="32"/>
      <c r="M73" s="31"/>
    </row>
    <row r="74" spans="5:13" s="15" customFormat="1" x14ac:dyDescent="0.25">
      <c r="E74" s="32"/>
      <c r="F74" s="26"/>
      <c r="G74" s="33"/>
      <c r="H74" s="31"/>
      <c r="L74" s="32"/>
      <c r="M74" s="31"/>
    </row>
    <row r="75" spans="5:13" s="15" customFormat="1" x14ac:dyDescent="0.25">
      <c r="E75" s="32"/>
      <c r="F75" s="26"/>
      <c r="G75" s="33"/>
      <c r="H75" s="31"/>
      <c r="L75" s="32"/>
      <c r="M75" s="31"/>
    </row>
    <row r="76" spans="5:13" s="15" customFormat="1" x14ac:dyDescent="0.25">
      <c r="E76" s="32"/>
      <c r="F76" s="26"/>
      <c r="G76" s="33"/>
      <c r="H76" s="31"/>
      <c r="L76" s="32"/>
      <c r="M76" s="31"/>
    </row>
    <row r="77" spans="5:13" s="15" customFormat="1" x14ac:dyDescent="0.25">
      <c r="E77" s="32"/>
      <c r="F77" s="26"/>
      <c r="G77" s="33"/>
      <c r="H77" s="31"/>
      <c r="L77" s="32"/>
      <c r="M77" s="31"/>
    </row>
    <row r="78" spans="5:13" s="15" customFormat="1" x14ac:dyDescent="0.25">
      <c r="E78" s="32"/>
      <c r="F78" s="26"/>
      <c r="G78" s="33"/>
      <c r="H78" s="31"/>
      <c r="L78" s="32"/>
      <c r="M78" s="31"/>
    </row>
    <row r="79" spans="5:13" s="15" customFormat="1" x14ac:dyDescent="0.25">
      <c r="E79" s="32"/>
      <c r="F79" s="26"/>
      <c r="G79" s="33"/>
      <c r="H79" s="31"/>
      <c r="L79" s="32"/>
      <c r="M79" s="31"/>
    </row>
    <row r="80" spans="5:13" s="15" customFormat="1" x14ac:dyDescent="0.25">
      <c r="E80" s="32"/>
      <c r="F80" s="26"/>
      <c r="G80" s="33"/>
      <c r="H80" s="31"/>
      <c r="L80" s="32"/>
      <c r="M80" s="31"/>
    </row>
    <row r="81" spans="5:13" s="15" customFormat="1" x14ac:dyDescent="0.25">
      <c r="E81" s="32"/>
      <c r="F81" s="26"/>
      <c r="G81" s="33"/>
      <c r="H81" s="31"/>
      <c r="L81" s="32"/>
      <c r="M81" s="31"/>
    </row>
    <row r="82" spans="5:13" s="15" customFormat="1" x14ac:dyDescent="0.25">
      <c r="E82" s="32"/>
      <c r="F82" s="26"/>
      <c r="G82" s="33"/>
      <c r="H82" s="31"/>
      <c r="L82" s="32"/>
      <c r="M82" s="31"/>
    </row>
    <row r="83" spans="5:13" s="15" customFormat="1" x14ac:dyDescent="0.25">
      <c r="E83" s="32"/>
      <c r="F83" s="26"/>
      <c r="G83" s="33"/>
      <c r="H83" s="31"/>
      <c r="L83" s="32"/>
      <c r="M83" s="31"/>
    </row>
    <row r="84" spans="5:13" s="15" customFormat="1" x14ac:dyDescent="0.25">
      <c r="E84" s="32"/>
      <c r="F84" s="26"/>
      <c r="G84" s="33"/>
      <c r="H84" s="31"/>
      <c r="L84" s="32"/>
      <c r="M84" s="31"/>
    </row>
    <row r="85" spans="5:13" s="15" customFormat="1" x14ac:dyDescent="0.25">
      <c r="E85" s="32"/>
      <c r="F85" s="26"/>
      <c r="G85" s="33"/>
      <c r="H85" s="31"/>
      <c r="L85" s="32"/>
      <c r="M85" s="31"/>
    </row>
    <row r="86" spans="5:13" s="15" customFormat="1" x14ac:dyDescent="0.25">
      <c r="E86" s="32"/>
      <c r="F86" s="26"/>
      <c r="G86" s="33"/>
      <c r="H86" s="31"/>
      <c r="L86" s="32"/>
      <c r="M86" s="31"/>
    </row>
    <row r="87" spans="5:13" s="15" customFormat="1" x14ac:dyDescent="0.25">
      <c r="E87" s="32"/>
      <c r="F87" s="26"/>
      <c r="G87" s="33"/>
      <c r="H87" s="31"/>
      <c r="L87" s="32"/>
      <c r="M87" s="31"/>
    </row>
    <row r="88" spans="5:13" s="15" customFormat="1" x14ac:dyDescent="0.25">
      <c r="E88" s="32"/>
      <c r="F88" s="26"/>
      <c r="G88" s="33"/>
      <c r="H88" s="31"/>
      <c r="L88" s="32"/>
      <c r="M88" s="31"/>
    </row>
    <row r="89" spans="5:13" s="15" customFormat="1" x14ac:dyDescent="0.25">
      <c r="E89" s="32"/>
      <c r="F89" s="26"/>
      <c r="G89" s="33"/>
      <c r="H89" s="31"/>
      <c r="L89" s="32"/>
      <c r="M89" s="31"/>
    </row>
    <row r="90" spans="5:13" s="15" customFormat="1" x14ac:dyDescent="0.25">
      <c r="E90" s="32"/>
      <c r="F90" s="26"/>
      <c r="G90" s="33"/>
      <c r="H90" s="31"/>
      <c r="L90" s="32"/>
      <c r="M90" s="31"/>
    </row>
    <row r="91" spans="5:13" s="15" customFormat="1" x14ac:dyDescent="0.25">
      <c r="E91" s="32"/>
      <c r="F91" s="26"/>
      <c r="G91" s="33"/>
      <c r="H91" s="31"/>
      <c r="L91" s="32"/>
      <c r="M91" s="31"/>
    </row>
    <row r="92" spans="5:13" s="15" customFormat="1" x14ac:dyDescent="0.25">
      <c r="E92" s="32"/>
      <c r="F92" s="26"/>
      <c r="G92" s="33"/>
      <c r="H92" s="31"/>
      <c r="L92" s="32"/>
      <c r="M92" s="31"/>
    </row>
    <row r="93" spans="5:13" s="15" customFormat="1" x14ac:dyDescent="0.25">
      <c r="E93" s="32"/>
      <c r="F93" s="26"/>
      <c r="G93" s="33"/>
      <c r="H93" s="31"/>
      <c r="L93" s="32"/>
      <c r="M93" s="31"/>
    </row>
    <row r="94" spans="5:13" s="15" customFormat="1" x14ac:dyDescent="0.25">
      <c r="E94" s="32"/>
      <c r="F94" s="26"/>
      <c r="G94" s="33"/>
      <c r="H94" s="31"/>
      <c r="L94" s="32"/>
      <c r="M94" s="31"/>
    </row>
    <row r="95" spans="5:13" s="15" customFormat="1" x14ac:dyDescent="0.25">
      <c r="E95" s="32"/>
      <c r="F95" s="26"/>
      <c r="G95" s="33"/>
      <c r="H95" s="31"/>
      <c r="L95" s="32"/>
      <c r="M95" s="31"/>
    </row>
    <row r="96" spans="5:13" s="15" customFormat="1" x14ac:dyDescent="0.25">
      <c r="E96" s="32"/>
      <c r="F96" s="26"/>
      <c r="G96" s="33"/>
      <c r="H96" s="31"/>
      <c r="L96" s="32"/>
      <c r="M96" s="31"/>
    </row>
    <row r="97" spans="5:13" s="15" customFormat="1" x14ac:dyDescent="0.25">
      <c r="E97" s="32"/>
      <c r="F97" s="26"/>
      <c r="G97" s="33"/>
      <c r="H97" s="31"/>
      <c r="L97" s="32"/>
      <c r="M97" s="31"/>
    </row>
    <row r="98" spans="5:13" s="15" customFormat="1" x14ac:dyDescent="0.25">
      <c r="E98" s="32"/>
      <c r="F98" s="26"/>
      <c r="G98" s="33"/>
      <c r="H98" s="31"/>
      <c r="L98" s="32"/>
      <c r="M98" s="31"/>
    </row>
    <row r="99" spans="5:13" s="15" customFormat="1" x14ac:dyDescent="0.25">
      <c r="E99" s="32"/>
      <c r="F99" s="26"/>
      <c r="G99" s="33"/>
      <c r="H99" s="31"/>
      <c r="L99" s="32"/>
      <c r="M99" s="31"/>
    </row>
    <row r="100" spans="5:13" s="15" customFormat="1" x14ac:dyDescent="0.25">
      <c r="E100" s="32"/>
      <c r="F100" s="26"/>
      <c r="G100" s="33"/>
      <c r="H100" s="31"/>
      <c r="L100" s="32"/>
      <c r="M100" s="31"/>
    </row>
    <row r="101" spans="5:13" s="15" customFormat="1" x14ac:dyDescent="0.25">
      <c r="E101" s="32"/>
      <c r="F101" s="26"/>
      <c r="G101" s="33"/>
      <c r="H101" s="31"/>
      <c r="L101" s="32"/>
      <c r="M101" s="31"/>
    </row>
    <row r="102" spans="5:13" s="15" customFormat="1" x14ac:dyDescent="0.25">
      <c r="E102" s="32"/>
      <c r="F102" s="26"/>
      <c r="G102" s="33"/>
      <c r="H102" s="31"/>
      <c r="L102" s="32"/>
      <c r="M102" s="31"/>
    </row>
    <row r="103" spans="5:13" s="15" customFormat="1" x14ac:dyDescent="0.25">
      <c r="E103" s="32"/>
      <c r="F103" s="26"/>
      <c r="G103" s="33"/>
      <c r="H103" s="31"/>
      <c r="L103" s="32"/>
      <c r="M103" s="31"/>
    </row>
    <row r="104" spans="5:13" s="15" customFormat="1" x14ac:dyDescent="0.25">
      <c r="E104" s="32"/>
      <c r="F104" s="26"/>
      <c r="G104" s="33"/>
      <c r="H104" s="31"/>
      <c r="L104" s="32"/>
      <c r="M104" s="31"/>
    </row>
    <row r="105" spans="5:13" s="15" customFormat="1" x14ac:dyDescent="0.25">
      <c r="E105" s="32"/>
      <c r="F105" s="26"/>
      <c r="G105" s="33"/>
      <c r="H105" s="31"/>
      <c r="L105" s="32"/>
      <c r="M105" s="31"/>
    </row>
    <row r="106" spans="5:13" s="15" customFormat="1" x14ac:dyDescent="0.25">
      <c r="E106" s="32"/>
      <c r="F106" s="26"/>
      <c r="G106" s="33"/>
      <c r="H106" s="31"/>
      <c r="L106" s="32"/>
      <c r="M106" s="31"/>
    </row>
    <row r="107" spans="5:13" s="15" customFormat="1" x14ac:dyDescent="0.25">
      <c r="E107" s="32"/>
      <c r="F107" s="26"/>
      <c r="G107" s="33"/>
      <c r="H107" s="31"/>
      <c r="L107" s="32"/>
      <c r="M107" s="31"/>
    </row>
    <row r="108" spans="5:13" s="15" customFormat="1" x14ac:dyDescent="0.25">
      <c r="E108" s="32"/>
      <c r="F108" s="26"/>
      <c r="G108" s="33"/>
      <c r="H108" s="31"/>
      <c r="L108" s="32"/>
      <c r="M108" s="31"/>
    </row>
    <row r="109" spans="5:13" s="15" customFormat="1" x14ac:dyDescent="0.25">
      <c r="E109" s="32"/>
      <c r="F109" s="26"/>
      <c r="G109" s="33"/>
      <c r="H109" s="31"/>
      <c r="L109" s="32"/>
      <c r="M109" s="31"/>
    </row>
    <row r="110" spans="5:13" s="15" customFormat="1" x14ac:dyDescent="0.25">
      <c r="E110" s="32"/>
      <c r="F110" s="26"/>
      <c r="G110" s="33"/>
      <c r="H110" s="31"/>
      <c r="L110" s="32"/>
      <c r="M110" s="31"/>
    </row>
    <row r="111" spans="5:13" s="15" customFormat="1" x14ac:dyDescent="0.25">
      <c r="E111" s="32"/>
      <c r="F111" s="26"/>
      <c r="G111" s="33"/>
      <c r="H111" s="31"/>
      <c r="L111" s="32"/>
      <c r="M111" s="31"/>
    </row>
    <row r="112" spans="5:13" s="15" customFormat="1" x14ac:dyDescent="0.25">
      <c r="E112" s="32"/>
      <c r="F112" s="26"/>
      <c r="G112" s="33"/>
      <c r="H112" s="31"/>
      <c r="L112" s="32"/>
      <c r="M112" s="31"/>
    </row>
    <row r="113" spans="5:13" s="15" customFormat="1" x14ac:dyDescent="0.25">
      <c r="E113" s="32"/>
      <c r="F113" s="26"/>
      <c r="G113" s="33"/>
      <c r="H113" s="31"/>
      <c r="L113" s="32"/>
      <c r="M113" s="31"/>
    </row>
    <row r="114" spans="5:13" s="15" customFormat="1" x14ac:dyDescent="0.25">
      <c r="E114" s="32"/>
      <c r="F114" s="26"/>
      <c r="G114" s="33"/>
      <c r="H114" s="31"/>
      <c r="L114" s="32"/>
      <c r="M114" s="31"/>
    </row>
    <row r="115" spans="5:13" s="15" customFormat="1" x14ac:dyDescent="0.25">
      <c r="E115" s="32"/>
      <c r="F115" s="26"/>
      <c r="G115" s="33"/>
      <c r="H115" s="31"/>
      <c r="L115" s="32"/>
      <c r="M115" s="31"/>
    </row>
    <row r="116" spans="5:13" s="15" customFormat="1" x14ac:dyDescent="0.25">
      <c r="E116" s="32"/>
      <c r="F116" s="26"/>
      <c r="G116" s="33"/>
      <c r="H116" s="31"/>
      <c r="L116" s="32"/>
      <c r="M116" s="31"/>
    </row>
    <row r="117" spans="5:13" s="15" customFormat="1" x14ac:dyDescent="0.25">
      <c r="E117" s="32"/>
      <c r="F117" s="26"/>
      <c r="G117" s="33"/>
      <c r="H117" s="31"/>
      <c r="L117" s="32"/>
      <c r="M117" s="31"/>
    </row>
    <row r="118" spans="5:13" s="15" customFormat="1" x14ac:dyDescent="0.25">
      <c r="E118" s="32"/>
      <c r="F118" s="26"/>
      <c r="G118" s="33"/>
      <c r="H118" s="31"/>
      <c r="L118" s="32"/>
      <c r="M118" s="31"/>
    </row>
    <row r="119" spans="5:13" s="15" customFormat="1" x14ac:dyDescent="0.25">
      <c r="E119" s="32"/>
      <c r="F119" s="26"/>
      <c r="G119" s="33"/>
      <c r="H119" s="31"/>
      <c r="L119" s="32"/>
      <c r="M119" s="31"/>
    </row>
    <row r="120" spans="5:13" s="15" customFormat="1" x14ac:dyDescent="0.25">
      <c r="E120" s="32"/>
      <c r="F120" s="26"/>
      <c r="G120" s="33"/>
      <c r="H120" s="31"/>
      <c r="L120" s="32"/>
      <c r="M120" s="31"/>
    </row>
  </sheetData>
  <autoFilter ref="A7:M42"/>
  <mergeCells count="8">
    <mergeCell ref="E5:I5"/>
    <mergeCell ref="J5:L5"/>
    <mergeCell ref="D1:L1"/>
    <mergeCell ref="D2:J2"/>
    <mergeCell ref="B3:D3"/>
    <mergeCell ref="E3:I3"/>
    <mergeCell ref="B4:D4"/>
    <mergeCell ref="E4:J4"/>
  </mergeCells>
  <phoneticPr fontId="10" type="noConversion"/>
  <pageMargins left="0.25" right="0.25" top="0.75" bottom="0.75" header="0.3" footer="0.3"/>
  <pageSetup paperSize="9" scale="65" fitToHeight="0"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1:L17"/>
  <sheetViews>
    <sheetView workbookViewId="0">
      <selection activeCell="A11" sqref="A11:XFD17"/>
    </sheetView>
  </sheetViews>
  <sheetFormatPr defaultRowHeight="12.75" x14ac:dyDescent="0.2"/>
  <sheetData>
    <row r="11" spans="2:12" s="3" customFormat="1" ht="15.75" x14ac:dyDescent="0.25">
      <c r="B11" s="12"/>
      <c r="C11" s="12"/>
      <c r="D11" s="12"/>
      <c r="E11" s="12"/>
      <c r="F11" s="13"/>
      <c r="G11" s="12"/>
      <c r="H11" s="14"/>
      <c r="I11" s="14"/>
      <c r="J11" s="12"/>
      <c r="K11" s="12"/>
      <c r="L11" s="12"/>
    </row>
    <row r="12" spans="2:12" s="3" customFormat="1" ht="15.75" x14ac:dyDescent="0.25">
      <c r="B12" s="12"/>
      <c r="C12" s="12"/>
      <c r="D12" s="12"/>
      <c r="E12" s="12"/>
      <c r="F12" s="13"/>
      <c r="G12" s="12"/>
      <c r="H12" s="75" t="s">
        <v>29</v>
      </c>
      <c r="I12" s="75"/>
      <c r="J12" s="10" t="e">
        <f>SUM(#REF!)</f>
        <v>#REF!</v>
      </c>
      <c r="K12" s="10" t="e">
        <f>SUM(#REF!)</f>
        <v>#REF!</v>
      </c>
      <c r="L12" s="12"/>
    </row>
    <row r="13" spans="2:12" s="3" customFormat="1" ht="15.75" x14ac:dyDescent="0.25">
      <c r="F13" s="9"/>
    </row>
    <row r="14" spans="2:12" s="3" customFormat="1" ht="15.75" x14ac:dyDescent="0.25">
      <c r="F14" s="9"/>
    </row>
    <row r="15" spans="2:12" s="11" customFormat="1" ht="20.25" x14ac:dyDescent="0.3">
      <c r="D15" s="11" t="s">
        <v>19</v>
      </c>
    </row>
    <row r="16" spans="2:12" s="11" customFormat="1" ht="20.25" x14ac:dyDescent="0.3"/>
    <row r="17" spans="4:4" s="11" customFormat="1" ht="20.25" x14ac:dyDescent="0.3">
      <c r="D17" s="11" t="s">
        <v>20</v>
      </c>
    </row>
  </sheetData>
  <mergeCells count="1">
    <mergeCell ref="H12:I1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3</vt:i4>
      </vt:variant>
    </vt:vector>
  </HeadingPairs>
  <TitlesOfParts>
    <vt:vector size="3" baseType="lpstr">
      <vt:lpstr>F4.1 LP </vt:lpstr>
      <vt:lpstr>F4.2 LP </vt:lpstr>
      <vt:lpstr>Sheet2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Dragancea</dc:creator>
  <cp:lastModifiedBy>Пользователь Windows</cp:lastModifiedBy>
  <cp:lastPrinted>2021-08-02T15:51:12Z</cp:lastPrinted>
  <dcterms:created xsi:type="dcterms:W3CDTF">2017-08-17T12:48:14Z</dcterms:created>
  <dcterms:modified xsi:type="dcterms:W3CDTF">2026-02-20T08:04:16Z</dcterms:modified>
</cp:coreProperties>
</file>