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81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<sst xmlns="http://schemas.openxmlformats.org/spreadsheetml/2006/main" count="104" uniqueCount="63">
  <si>
    <t>Nr.ord</t>
  </si>
  <si>
    <t>Denumirea materialului</t>
  </si>
  <si>
    <t>U/M</t>
  </si>
  <si>
    <t>buc</t>
  </si>
  <si>
    <t>m</t>
  </si>
  <si>
    <t>Sina track pentru spoturi 30W, L=200cm, culoare neagra, 2 linii, cu posibilitatea de a se monta cu ajutorul trosurilor.</t>
  </si>
  <si>
    <t>Conector pentru sina track la 90° tip  L, culoare neagra.</t>
  </si>
  <si>
    <t>Conector pentru sina track la 180° tip  I, culoare neagra.</t>
  </si>
  <si>
    <t>Tros pentru atirnarea sinelor in aer de pod, L=1m, culoare neagra.</t>
  </si>
  <si>
    <t>Cablu NYM 3*1,5mm</t>
  </si>
  <si>
    <t>Tub gofrat 750N d-16mm</t>
  </si>
  <si>
    <t>Contactor monofazat 25A hager, schneider, legrand sau eaton</t>
  </si>
  <si>
    <t>Cutie internă pentru întrerupătoaere modul 7 locuri</t>
  </si>
  <si>
    <t>Ramă pentru module cu 7 locuri</t>
  </si>
  <si>
    <t>Preț total cu TVA</t>
  </si>
  <si>
    <t>Cutie de ramificare IP65 120*120</t>
  </si>
  <si>
    <t>Întrerupător de tip modul hager, schneider, legrand sau eaton</t>
  </si>
  <si>
    <t>Întrerupător cu revenire de tip modul hager, schneider, legrand sau eaton</t>
  </si>
  <si>
    <t>Suport p/u modul cu 7 locuri hager, schneider, legrand sau eaton</t>
  </si>
  <si>
    <t>Teleruptor hager, schneider, legrand sau eaton</t>
  </si>
  <si>
    <t>Întrerupător automat 1PC 25A hager, schneider, legrand sau eaton</t>
  </si>
  <si>
    <t>Jgheab metalic vopsit cu capac 200*60</t>
  </si>
  <si>
    <t>Canti-tatea</t>
  </si>
  <si>
    <t>CAIET  DE  SARCINI</t>
  </si>
  <si>
    <t xml:space="preserve">Notă: </t>
  </si>
  <si>
    <t xml:space="preserve">șef. Departament Administrarea Patrimoniului                                               Valentina Șpac </t>
  </si>
  <si>
    <t>1.  Autoritatea contractantă: IP USMF „Nicolae Testemițanu”</t>
  </si>
  <si>
    <t>Panel LED, incastrat in tavan, 48W, 4000K, marime: 596*596mm, H=10mm, carcasa aluminiu care să îndeplinească funcția de radiator, iluminare din 4 parți, disfuzer: LGP-acrilat, tensiune: 85-265V, 4320Lm, IP20, 120 grade.</t>
  </si>
  <si>
    <t>Corp iluminat linear tip LED, aplicat pe tavan, prindere de tavan: clipse de metal, carcasa: plastic, capac: policarbonat mat, radiator: aluminiu, 48W, 4000K, marime: 1200*75*70mm, IP65, 5040Lm,  tensiune: 85 265V.</t>
  </si>
  <si>
    <t>Corp iluminat de tip LED, rotund, incorporat, carcasa aluminiu cu funcție de radiator pasiv, cu iluminare pe perimetru 18W, 4000K, 1890Lm, IP20, CRI=82, unghi de reflectie: 120 grade, D ext:225mm, D int: 200mm, H: 22mm, voltaj: 85-265V.</t>
  </si>
  <si>
    <t xml:space="preserve">Lustra cristal, 90*90*40cm, becuri LED=16/25 buc, 9W/1bec cu posibilitatea de a le schimba, incorporate in lustra. </t>
  </si>
  <si>
    <t xml:space="preserve">Lustra cristal, 70*70*35cm, becuri LED=9/16 buc, 9W/1bec cu posibilitatea de a le schimba, incorporate in lustra. </t>
  </si>
  <si>
    <t xml:space="preserve">Corp iluminat de tip LED, rotund, incorporat, carcasa: aluminiu,12W, 4000K, 1260Lm, IP20, CRI=82, unghi de reflectie: 120 grade, D ext:170mm, D int: 150mm, H: 22mm, voltaj: 85-265V, </t>
  </si>
  <si>
    <t xml:space="preserve">Corp de iluminat LED, iluminare accentuata, conectare pe sina track, COB LED, putere 30W, 4000K, 3600Lm, unghi de reflectie 36 grade, tensiune 85-265V, carcasa: aluminiu, culoare neagra, marime: L=195mm, D=84mm, IP20, reglare: pe orizontala 180grade, pe verticala 90grade, </t>
  </si>
  <si>
    <t xml:space="preserve"> Corp iluminat cu capac, tip LED, aplicabil pe tavan, linear, putere 180W, 4000K, 13500Lm, 85-265V, carcasa aluminiu 2mm care sa indeplineasca si functia de radiator 1,5mm, IP20, marime 3000*100*70 mm. Transformator IP67 inclus in set. </t>
  </si>
  <si>
    <t xml:space="preserve">Corp de iluminat de tip LED, COB, rotund, incorporat, carcasa aluminiu, disfuzer aluminiu, putere 30W, 4000K, 3850Lm, IP20, tensiune: 85-265V, marime: Dext=200mm, Dint=185mm, H=95mm, </t>
  </si>
  <si>
    <t>Corp de iluminat de tip LED, COB, rotund, incorporat, carcasa aluminiu, disfuzer aluminiu, putere 12W, 4000K, 1320Lm, IP20, tensiune: 85-265V, marime: Dext=110mm, Dint=95mm, H=95mm,</t>
  </si>
  <si>
    <t>Corp iluminat linear tip LED, aplicat pe tavan, cu prindere de tavan: clipse de metal, carcasa: aluminiu, capac:policarbonat, radiator: aluminiu,110W,4000K, 220grade marime:1200*85*65mm, IP65,13200Lm,tensiune: 85-265V.</t>
  </si>
  <si>
    <t xml:space="preserve">Corp iluminat linear tip LED, aplicat pe tavan, cu prindere de tavan: clipse de metal, carcasa: plastic, capac: policarbonat mat, radiator: aluminiu,24W, 4000K, marime: 600*75*70mm, IP65, 2520Lm,  tensiune: 85-265V. </t>
  </si>
  <si>
    <t>Corp iluminat "EXIT" tip LED cu acumulator, pentru cazuri de avariere, putere: 3W, tensiune: 220-240V, timp de conectare&lt;=1sec, autonomie: 2 ore, marime: 330*140*23mm.</t>
  </si>
  <si>
    <t xml:space="preserve">Lustra cristal, 50*50*30cm, becuri LED=9/16 buc,  9W/1bec, cu posibilitatea de a le schimba, incorporate in lustra. </t>
  </si>
  <si>
    <t>Corp de iluminat de tip LED,cu acumulator lithium ion (11,1V puterea de conectare maximu 40W timp de lucru 2ore)  COB, rotund, incorporat, carcasa aluminiu, disfuzer aluminiu, putere 12W, 4000K, 1320Lm, IP20, tensiune: 85-265V, marime: Dext=110mm, Dint=95mm, H=95mm.</t>
  </si>
  <si>
    <t>Corp iluminat de perete, dulie E27, carcasa metal, plafon sticla, forma la plafon semicon în set cu bec led 9W.</t>
  </si>
  <si>
    <t>Corp iluminat asupra barului, carcasa metal, culoare alba, decorat cu lemn, D=300mm, H=400mm, forma con, cablu L=1200mm cu posibilitatea de a fi reglat, în set cu bec led 9W.</t>
  </si>
  <si>
    <t>Transformator, putere: 100W, 12VDC, 8.3A, IP20, 100-240V, 50-60HZ, marime: 178*48*35mm.</t>
  </si>
  <si>
    <t>Transformator, putere: 150W, 12VDC, 12.5A, IP20, 100-240V, 50-60HZ, marime: 200*57*36mm.</t>
  </si>
  <si>
    <t>Banda led, 20w/m, 120led/m, IP20, 4000K, 1500lm/m, latime: 8mm.</t>
  </si>
  <si>
    <t>Profil aluminiu pentru banda LED cu capac PC (policarbonat), marime ext: 7.6x13.2mm, marime int: 10x4mm, grosime radiator: &gt;=1,1mm, lungime: 2m, IP20.</t>
  </si>
  <si>
    <t>Corp de iluminat de tip LED, COB, rotund, incorporat, carcasa aluminiu, disfuzer aluminiu, putere 20W, 4000K, 2200Lm, IP20, tensiune: 85-265V, marime: Dext=150mm, Dint=130mm, H=75mm.</t>
  </si>
  <si>
    <t>Corp de iluminat Led, suspendat de tavan pe tros, carcasă din alumin, radiator alumin 72W,4000K, IP20, mărime: 1200*75*60mm.</t>
  </si>
  <si>
    <t>2.  La solicitarea benificiarului vor fi prezentate monstre pentru toate pozițiile.</t>
  </si>
  <si>
    <t>3.  Termen de garanție - 5 ani.</t>
  </si>
  <si>
    <t>4.  Prezentarea certificatelor de conformitate.</t>
  </si>
  <si>
    <r>
      <t>1.  Locul de instalare a echipamentului str. N.Testemițanu, 25 ,,Obiectivul de menire social-culturală</t>
    </r>
    <r>
      <rPr>
        <sz val="12"/>
        <rFont val="Calibri"/>
        <family val="2"/>
      </rPr>
      <t>"</t>
    </r>
    <r>
      <rPr>
        <sz val="12"/>
        <rFont val="Times New Roman"/>
        <family val="1"/>
      </rPr>
      <t>(construcție nefinalizată).</t>
    </r>
  </si>
  <si>
    <r>
      <t xml:space="preserve">2.  Organizatorul procedurii de achiziţi: </t>
    </r>
    <r>
      <rPr>
        <u val="single"/>
        <sz val="12"/>
        <rFont val="Times New Roman"/>
        <family val="1"/>
      </rPr>
      <t xml:space="preserve"> IP USMF „Nicolae Testemiţanu”</t>
    </r>
  </si>
  <si>
    <r>
      <t xml:space="preserve">4.  Cod CPV:    </t>
    </r>
    <r>
      <rPr>
        <u val="single"/>
        <sz val="12"/>
        <rFont val="Times New Roman"/>
        <family val="1"/>
      </rPr>
      <t>31600000-2.</t>
    </r>
  </si>
  <si>
    <t>Preț/buc      cu TVA</t>
  </si>
  <si>
    <t xml:space="preserve">Corp iluminat de tip LED cu sensor de miscare 360 grade, rotund, aplicat pe tavan, carcasa aluminiu cu funcție de radiator pasiv, cu iluminare pe perimetru 18W, 4000K, 1890Lm, IP20, CRI=82, unghi de reflectie:120 grade, D ext:225mm, H: 39 mm, voltaj:85-265V.  </t>
  </si>
  <si>
    <t xml:space="preserve">Corp iluminat underground Light,3W, 420Lm, IP67,4000K, marime: Dext=110mm, Dint=65mm, Htot=100mm, carcasa: plastic / inox. </t>
  </si>
  <si>
    <t xml:space="preserve">Corp iluminat cu capac, tip LED, incorporat in tavan, linear, putere 180W, 4000K, 13500Lm, 85-265V, carcasa aluminiu care sa indeplineasca si functia de radiator, IP20,marime: 3000*120*32 mm, marime de taiere: 3000*100*30.Transformator IP67 inclus in set. </t>
  </si>
  <si>
    <t>Preț/total   cu TVA</t>
  </si>
  <si>
    <r>
      <t>Corp iluminat linear tip LED, pentru iluminarea fasadelor, carcasa aluminiu cu grosimea peretilor &gt;=1mm, radiator aluminiu, marime:1000*65*40mm, 36W, 4000K, 5040Lm, IP65, unghi de reflectie la lentile: 60 grade, unghi de reglare a corpului: 360grade, transformator incorporat IP67 ,</t>
    </r>
    <r>
      <rPr>
        <b/>
        <sz val="10"/>
        <rFont val="Times New Roman"/>
        <family val="1"/>
      </rPr>
      <t xml:space="preserve"> se vor instala la înălțimea de 7m.</t>
    </r>
  </si>
  <si>
    <r>
      <t xml:space="preserve">3.  Obiectul  achiziţiilor: Echipament electric </t>
    </r>
    <r>
      <rPr>
        <b/>
        <sz val="12"/>
        <rFont val="Times New Roman"/>
        <family val="1"/>
      </rPr>
      <t>cu instalare</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</si>
</sst>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4">
    <font>
      <sz val="10"/>
      <name val="Arial Cyr"/>
      <family val="0"/>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1"/>
      <name val="Times New Roman"/>
      <family val="1"/>
    </font>
    <font>
      <sz val="10"/>
      <name val="Times New Roman"/>
      <family val="1"/>
    </font>
    <font>
      <b/>
      <sz val="10"/>
      <name val="Times New Roman"/>
      <family val="1"/>
    </font>
    <font>
      <b/>
      <sz val="11"/>
      <name val="Times New Roman"/>
      <family val="1"/>
    </font>
    <font>
      <b/>
      <sz val="12"/>
      <name val="Times New Roman"/>
      <family val="1"/>
    </font>
    <font>
      <sz val="12"/>
      <name val="Times New Roman"/>
      <family val="1"/>
    </font>
    <font>
      <sz val="12"/>
      <name val="Calibri"/>
      <family val="2"/>
    </font>
    <font>
      <u val="single"/>
      <sz val="12"/>
      <name val="Times New Roman"/>
      <family val="1"/>
    </font>
    <font>
      <sz val="10"/>
      <color indexed="8"/>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
      <sz val="10"/>
      <color theme="1"/>
      <name val="Times New Roman"/>
      <family val="1"/>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5" fillId="2" borderId="1" applyNumberFormat="0" applyAlignment="0" applyProtection="0"/>
    <xf numFmtId="0" fontId="16" fillId="0" borderId="2" applyNumberFormat="0" applyFill="0" applyAlignment="0" applyProtection="0"/>
    <xf numFmtId="0" fontId="14" fillId="15"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2" borderId="3" applyNumberFormat="0" applyAlignment="0" applyProtection="0"/>
    <xf numFmtId="0" fontId="3" fillId="3"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7" borderId="0" applyNumberFormat="0" applyBorder="0" applyAlignment="0" applyProtection="0"/>
    <xf numFmtId="0" fontId="13" fillId="4" borderId="4" applyNumberFormat="0" applyFont="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0" borderId="8" applyNumberFormat="0" applyFill="0" applyAlignment="0" applyProtection="0"/>
    <xf numFmtId="0" fontId="10" fillId="16"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lignment horizontal="left"/>
      <protection/>
    </xf>
  </cellStyleXfs>
  <cellXfs count="34">
    <xf numFmtId="0" fontId="0" fillId="0" borderId="0" xfId="0" applyAlignment="1">
      <alignment/>
    </xf>
    <xf numFmtId="0" fontId="20" fillId="0" borderId="0" xfId="0" applyFont="1" applyAlignment="1">
      <alignment/>
    </xf>
    <xf numFmtId="0" fontId="21" fillId="0" borderId="0" xfId="0" applyFont="1" applyAlignment="1">
      <alignment/>
    </xf>
    <xf numFmtId="0" fontId="21" fillId="0" borderId="0" xfId="0" applyFont="1" applyAlignment="1">
      <alignment horizontal="justify"/>
    </xf>
    <xf numFmtId="0" fontId="22" fillId="0" borderId="10" xfId="0" applyFont="1" applyBorder="1" applyAlignment="1">
      <alignment horizontal="center" vertical="center"/>
    </xf>
    <xf numFmtId="0" fontId="22" fillId="17" borderId="10" xfId="63" applyFont="1" applyFill="1" applyBorder="1" applyAlignment="1">
      <alignment horizontal="left" vertical="top"/>
      <protection/>
    </xf>
    <xf numFmtId="0" fontId="22" fillId="17" borderId="10" xfId="63" applyFont="1" applyFill="1" applyBorder="1" applyAlignment="1">
      <alignment horizontal="left" vertical="top" wrapText="1"/>
      <protection/>
    </xf>
    <xf numFmtId="0" fontId="22" fillId="0" borderId="10" xfId="0" applyFont="1" applyBorder="1" applyAlignment="1">
      <alignment horizontal="left" vertical="top"/>
    </xf>
    <xf numFmtId="0" fontId="21" fillId="0" borderId="10" xfId="0" applyFont="1" applyBorder="1" applyAlignment="1">
      <alignment horizontal="left" vertical="top"/>
    </xf>
    <xf numFmtId="0" fontId="21" fillId="0" borderId="0" xfId="0" applyFont="1" applyBorder="1" applyAlignment="1">
      <alignment/>
    </xf>
    <xf numFmtId="0" fontId="21" fillId="0" borderId="10" xfId="0" applyFont="1" applyBorder="1" applyAlignment="1">
      <alignment horizontal="center" vertical="top"/>
    </xf>
    <xf numFmtId="0" fontId="21" fillId="0" borderId="0" xfId="0" applyFont="1" applyAlignment="1">
      <alignment horizontal="left" vertical="top"/>
    </xf>
    <xf numFmtId="0" fontId="21" fillId="17" borderId="10" xfId="0" applyFont="1" applyFill="1" applyBorder="1" applyAlignment="1">
      <alignment horizontal="left" vertical="top" wrapText="1"/>
    </xf>
    <xf numFmtId="0" fontId="21" fillId="17" borderId="10" xfId="63" applyFont="1" applyFill="1" applyBorder="1" applyAlignment="1">
      <alignment horizontal="left" vertical="top" wrapText="1"/>
      <protection/>
    </xf>
    <xf numFmtId="0" fontId="21" fillId="0" borderId="10" xfId="0" applyFont="1" applyBorder="1" applyAlignment="1">
      <alignment horizontal="left" vertical="top" wrapText="1"/>
    </xf>
    <xf numFmtId="0" fontId="33" fillId="0" borderId="10" xfId="0" applyFont="1" applyBorder="1" applyAlignment="1">
      <alignment horizontal="left" vertical="top"/>
    </xf>
    <xf numFmtId="0" fontId="21" fillId="17" borderId="10" xfId="63" applyFont="1" applyFill="1" applyBorder="1" applyAlignment="1">
      <alignment horizontal="center" vertical="top" wrapText="1"/>
      <protection/>
    </xf>
    <xf numFmtId="0" fontId="33" fillId="0" borderId="10" xfId="0" applyFont="1" applyBorder="1" applyAlignment="1">
      <alignment horizontal="center" vertical="top"/>
    </xf>
    <xf numFmtId="0" fontId="21" fillId="17" borderId="10" xfId="0" applyFont="1" applyFill="1" applyBorder="1" applyAlignment="1">
      <alignment horizontal="center" vertical="top"/>
    </xf>
    <xf numFmtId="2" fontId="21" fillId="0" borderId="10" xfId="0" applyNumberFormat="1" applyFont="1" applyBorder="1" applyAlignment="1">
      <alignment horizontal="center" vertical="top"/>
    </xf>
    <xf numFmtId="0" fontId="21" fillId="0" borderId="0" xfId="0" applyFont="1" applyAlignment="1">
      <alignment horizontal="left"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4" fillId="0" borderId="0" xfId="0" applyFont="1" applyFill="1" applyBorder="1" applyAlignment="1">
      <alignment/>
    </xf>
    <xf numFmtId="0" fontId="25" fillId="0" borderId="0" xfId="0" applyFont="1" applyFill="1" applyBorder="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24" fillId="0" borderId="10" xfId="0" applyFont="1" applyBorder="1" applyAlignment="1">
      <alignment horizontal="center" vertical="center"/>
    </xf>
    <xf numFmtId="0" fontId="23" fillId="0" borderId="10" xfId="0" applyFont="1" applyBorder="1" applyAlignment="1">
      <alignment horizontal="left" vertical="center"/>
    </xf>
    <xf numFmtId="4" fontId="22" fillId="0" borderId="11" xfId="0" applyNumberFormat="1" applyFont="1" applyBorder="1" applyAlignment="1">
      <alignment horizontal="center" vertical="top"/>
    </xf>
    <xf numFmtId="4" fontId="22" fillId="0" borderId="12" xfId="0" applyNumberFormat="1" applyFont="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 name="Обычный_TDShee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tabSelected="1" zoomScale="160" zoomScaleNormal="160" zoomScalePageLayoutView="0" workbookViewId="0" topLeftCell="A1">
      <selection activeCell="E8" sqref="E8:E50"/>
    </sheetView>
  </sheetViews>
  <sheetFormatPr defaultColWidth="9.00390625" defaultRowHeight="12.75"/>
  <cols>
    <col min="1" max="1" width="2.875" style="0" customWidth="1"/>
    <col min="2" max="2" width="101.375" style="0" customWidth="1"/>
    <col min="3" max="3" width="4.875" style="0" customWidth="1"/>
    <col min="4" max="4" width="6.00390625" style="0" customWidth="1"/>
    <col min="5" max="5" width="8.00390625" style="0" customWidth="1"/>
    <col min="6" max="6" width="9.625" style="0" customWidth="1"/>
  </cols>
  <sheetData>
    <row r="1" s="2" customFormat="1" ht="15.75">
      <c r="B1" s="29" t="s">
        <v>23</v>
      </c>
    </row>
    <row r="2" s="2" customFormat="1" ht="15.75">
      <c r="B2" s="28" t="s">
        <v>26</v>
      </c>
    </row>
    <row r="3" s="2" customFormat="1" ht="15.75">
      <c r="B3" s="28" t="s">
        <v>54</v>
      </c>
    </row>
    <row r="4" s="2" customFormat="1" ht="14.25" customHeight="1">
      <c r="B4" s="28" t="s">
        <v>62</v>
      </c>
    </row>
    <row r="5" s="2" customFormat="1" ht="15.75">
      <c r="B5" s="28" t="s">
        <v>55</v>
      </c>
    </row>
    <row r="6" s="2" customFormat="1" ht="12.75">
      <c r="B6" s="3"/>
    </row>
    <row r="7" spans="1:6" s="11" customFormat="1" ht="29.25" customHeight="1">
      <c r="A7" s="31" t="s">
        <v>0</v>
      </c>
      <c r="B7" s="30" t="s">
        <v>1</v>
      </c>
      <c r="C7" s="4" t="s">
        <v>2</v>
      </c>
      <c r="D7" s="21" t="s">
        <v>22</v>
      </c>
      <c r="E7" s="21" t="s">
        <v>56</v>
      </c>
      <c r="F7" s="22" t="s">
        <v>60</v>
      </c>
    </row>
    <row r="8" spans="1:6" s="11" customFormat="1" ht="27" customHeight="1">
      <c r="A8" s="5">
        <f>A8:D481</f>
        <v>0</v>
      </c>
      <c r="B8" s="12" t="s">
        <v>27</v>
      </c>
      <c r="C8" s="18" t="s">
        <v>3</v>
      </c>
      <c r="D8" s="18">
        <v>410</v>
      </c>
      <c r="E8" s="19">
        <v>840</v>
      </c>
      <c r="F8" s="19">
        <f aca="true" t="shared" si="0" ref="F8:F50">D8*E8</f>
        <v>344400</v>
      </c>
    </row>
    <row r="9" spans="1:6" s="11" customFormat="1" ht="26.25" customHeight="1">
      <c r="A9" s="6">
        <v>2</v>
      </c>
      <c r="B9" s="13" t="s">
        <v>28</v>
      </c>
      <c r="C9" s="16" t="s">
        <v>3</v>
      </c>
      <c r="D9" s="18">
        <v>67</v>
      </c>
      <c r="E9" s="19">
        <v>621</v>
      </c>
      <c r="F9" s="19">
        <f t="shared" si="0"/>
        <v>41607</v>
      </c>
    </row>
    <row r="10" spans="1:6" s="11" customFormat="1" ht="27" customHeight="1">
      <c r="A10" s="7">
        <v>3</v>
      </c>
      <c r="B10" s="13" t="s">
        <v>38</v>
      </c>
      <c r="C10" s="10" t="s">
        <v>3</v>
      </c>
      <c r="D10" s="10">
        <v>29</v>
      </c>
      <c r="E10" s="19">
        <v>346</v>
      </c>
      <c r="F10" s="19">
        <f t="shared" si="0"/>
        <v>10034</v>
      </c>
    </row>
    <row r="11" spans="1:6" s="11" customFormat="1" ht="27" customHeight="1">
      <c r="A11" s="7">
        <v>4</v>
      </c>
      <c r="B11" s="14" t="s">
        <v>29</v>
      </c>
      <c r="C11" s="10" t="s">
        <v>3</v>
      </c>
      <c r="D11" s="10">
        <v>38</v>
      </c>
      <c r="E11" s="19">
        <v>211</v>
      </c>
      <c r="F11" s="19">
        <f t="shared" si="0"/>
        <v>8018</v>
      </c>
    </row>
    <row r="12" spans="1:6" s="11" customFormat="1" ht="27" customHeight="1">
      <c r="A12" s="7">
        <v>5</v>
      </c>
      <c r="B12" s="14" t="s">
        <v>57</v>
      </c>
      <c r="C12" s="10" t="s">
        <v>3</v>
      </c>
      <c r="D12" s="10">
        <v>24</v>
      </c>
      <c r="E12" s="19">
        <v>396</v>
      </c>
      <c r="F12" s="19">
        <f t="shared" si="0"/>
        <v>9504</v>
      </c>
    </row>
    <row r="13" spans="1:6" s="11" customFormat="1" ht="25.5" customHeight="1">
      <c r="A13" s="7">
        <v>6</v>
      </c>
      <c r="B13" s="14" t="s">
        <v>39</v>
      </c>
      <c r="C13" s="10" t="s">
        <v>3</v>
      </c>
      <c r="D13" s="10">
        <v>42</v>
      </c>
      <c r="E13" s="19">
        <v>150</v>
      </c>
      <c r="F13" s="19">
        <f t="shared" si="0"/>
        <v>6300</v>
      </c>
    </row>
    <row r="14" spans="1:6" s="11" customFormat="1" ht="15" customHeight="1">
      <c r="A14" s="7">
        <v>7</v>
      </c>
      <c r="B14" s="14" t="s">
        <v>30</v>
      </c>
      <c r="C14" s="10" t="s">
        <v>3</v>
      </c>
      <c r="D14" s="10">
        <v>4</v>
      </c>
      <c r="E14" s="19">
        <v>22000</v>
      </c>
      <c r="F14" s="19">
        <f t="shared" si="0"/>
        <v>88000</v>
      </c>
    </row>
    <row r="15" spans="1:6" s="11" customFormat="1" ht="14.25" customHeight="1">
      <c r="A15" s="7">
        <v>8</v>
      </c>
      <c r="B15" s="14" t="s">
        <v>31</v>
      </c>
      <c r="C15" s="10" t="s">
        <v>3</v>
      </c>
      <c r="D15" s="10">
        <v>9</v>
      </c>
      <c r="E15" s="19">
        <v>20000</v>
      </c>
      <c r="F15" s="19">
        <f t="shared" si="0"/>
        <v>180000</v>
      </c>
    </row>
    <row r="16" spans="1:6" s="11" customFormat="1" ht="15.75" customHeight="1">
      <c r="A16" s="7">
        <v>9</v>
      </c>
      <c r="B16" s="14" t="s">
        <v>40</v>
      </c>
      <c r="C16" s="10" t="s">
        <v>3</v>
      </c>
      <c r="D16" s="10">
        <v>16</v>
      </c>
      <c r="E16" s="19">
        <v>18000</v>
      </c>
      <c r="F16" s="19">
        <f t="shared" si="0"/>
        <v>288000</v>
      </c>
    </row>
    <row r="17" spans="1:6" s="11" customFormat="1" ht="15" customHeight="1">
      <c r="A17" s="7">
        <v>10</v>
      </c>
      <c r="B17" s="14" t="s">
        <v>58</v>
      </c>
      <c r="C17" s="10" t="s">
        <v>3</v>
      </c>
      <c r="D17" s="10">
        <v>8</v>
      </c>
      <c r="E17" s="19">
        <v>350</v>
      </c>
      <c r="F17" s="19">
        <f t="shared" si="0"/>
        <v>2800</v>
      </c>
    </row>
    <row r="18" spans="1:6" s="11" customFormat="1" ht="26.25" customHeight="1">
      <c r="A18" s="7">
        <v>11</v>
      </c>
      <c r="B18" s="14" t="s">
        <v>32</v>
      </c>
      <c r="C18" s="10" t="s">
        <v>3</v>
      </c>
      <c r="D18" s="10">
        <v>34</v>
      </c>
      <c r="E18" s="19">
        <v>167</v>
      </c>
      <c r="F18" s="19">
        <f t="shared" si="0"/>
        <v>5678</v>
      </c>
    </row>
    <row r="19" spans="1:6" s="11" customFormat="1" ht="37.5" customHeight="1">
      <c r="A19" s="7">
        <v>12</v>
      </c>
      <c r="B19" s="14" t="s">
        <v>33</v>
      </c>
      <c r="C19" s="10" t="s">
        <v>3</v>
      </c>
      <c r="D19" s="10">
        <v>188</v>
      </c>
      <c r="E19" s="19">
        <v>839</v>
      </c>
      <c r="F19" s="19">
        <f t="shared" si="0"/>
        <v>157732</v>
      </c>
    </row>
    <row r="20" spans="1:6" s="11" customFormat="1" ht="27.75" customHeight="1">
      <c r="A20" s="7">
        <v>13</v>
      </c>
      <c r="B20" s="14" t="s">
        <v>34</v>
      </c>
      <c r="C20" s="10" t="s">
        <v>3</v>
      </c>
      <c r="D20" s="10">
        <v>85</v>
      </c>
      <c r="E20" s="19">
        <v>3870</v>
      </c>
      <c r="F20" s="19">
        <f t="shared" si="0"/>
        <v>328950</v>
      </c>
    </row>
    <row r="21" spans="1:6" s="11" customFormat="1" ht="27.75" customHeight="1">
      <c r="A21" s="7">
        <v>14</v>
      </c>
      <c r="B21" s="14" t="s">
        <v>59</v>
      </c>
      <c r="C21" s="10" t="s">
        <v>3</v>
      </c>
      <c r="D21" s="10">
        <v>7</v>
      </c>
      <c r="E21" s="19">
        <v>3793</v>
      </c>
      <c r="F21" s="19">
        <f t="shared" si="0"/>
        <v>26551</v>
      </c>
    </row>
    <row r="22" spans="1:6" s="11" customFormat="1" ht="27.75" customHeight="1">
      <c r="A22" s="7">
        <v>15</v>
      </c>
      <c r="B22" s="14" t="s">
        <v>35</v>
      </c>
      <c r="C22" s="10" t="s">
        <v>3</v>
      </c>
      <c r="D22" s="10">
        <v>18</v>
      </c>
      <c r="E22" s="19">
        <v>553</v>
      </c>
      <c r="F22" s="19">
        <f t="shared" si="0"/>
        <v>9954</v>
      </c>
    </row>
    <row r="23" spans="1:6" s="11" customFormat="1" ht="28.5" customHeight="1">
      <c r="A23" s="7">
        <v>16</v>
      </c>
      <c r="B23" s="14" t="s">
        <v>36</v>
      </c>
      <c r="C23" s="10" t="s">
        <v>3</v>
      </c>
      <c r="D23" s="10">
        <v>188</v>
      </c>
      <c r="E23" s="19">
        <v>189</v>
      </c>
      <c r="F23" s="19">
        <f t="shared" si="0"/>
        <v>35532</v>
      </c>
    </row>
    <row r="24" spans="1:6" s="11" customFormat="1" ht="38.25" customHeight="1">
      <c r="A24" s="7">
        <v>17</v>
      </c>
      <c r="B24" s="14" t="s">
        <v>41</v>
      </c>
      <c r="C24" s="10" t="s">
        <v>3</v>
      </c>
      <c r="D24" s="10">
        <v>20</v>
      </c>
      <c r="E24" s="19">
        <v>589</v>
      </c>
      <c r="F24" s="19">
        <f t="shared" si="0"/>
        <v>11780</v>
      </c>
    </row>
    <row r="25" spans="1:6" s="11" customFormat="1" ht="15" customHeight="1">
      <c r="A25" s="7">
        <v>18</v>
      </c>
      <c r="B25" s="14" t="s">
        <v>42</v>
      </c>
      <c r="C25" s="10" t="s">
        <v>3</v>
      </c>
      <c r="D25" s="10">
        <v>76</v>
      </c>
      <c r="E25" s="19">
        <v>860</v>
      </c>
      <c r="F25" s="19">
        <f t="shared" si="0"/>
        <v>65360</v>
      </c>
    </row>
    <row r="26" spans="1:6" s="11" customFormat="1" ht="25.5" customHeight="1">
      <c r="A26" s="7">
        <v>19</v>
      </c>
      <c r="B26" s="14" t="s">
        <v>43</v>
      </c>
      <c r="C26" s="10" t="s">
        <v>3</v>
      </c>
      <c r="D26" s="10">
        <v>4</v>
      </c>
      <c r="E26" s="19">
        <v>698</v>
      </c>
      <c r="F26" s="19">
        <f t="shared" si="0"/>
        <v>2792</v>
      </c>
    </row>
    <row r="27" spans="1:6" s="11" customFormat="1" ht="13.5" customHeight="1">
      <c r="A27" s="7">
        <v>20</v>
      </c>
      <c r="B27" s="14" t="s">
        <v>5</v>
      </c>
      <c r="C27" s="10" t="s">
        <v>3</v>
      </c>
      <c r="D27" s="10">
        <v>115</v>
      </c>
      <c r="E27" s="19">
        <v>347</v>
      </c>
      <c r="F27" s="19">
        <f t="shared" si="0"/>
        <v>39905</v>
      </c>
    </row>
    <row r="28" spans="1:6" s="11" customFormat="1" ht="12.75" customHeight="1">
      <c r="A28" s="7">
        <v>21</v>
      </c>
      <c r="B28" s="14" t="s">
        <v>6</v>
      </c>
      <c r="C28" s="10" t="s">
        <v>3</v>
      </c>
      <c r="D28" s="10">
        <v>84</v>
      </c>
      <c r="E28" s="19">
        <v>68</v>
      </c>
      <c r="F28" s="19">
        <f t="shared" si="0"/>
        <v>5712</v>
      </c>
    </row>
    <row r="29" spans="1:6" s="11" customFormat="1" ht="13.5" customHeight="1">
      <c r="A29" s="7">
        <v>22</v>
      </c>
      <c r="B29" s="14" t="s">
        <v>7</v>
      </c>
      <c r="C29" s="10" t="s">
        <v>3</v>
      </c>
      <c r="D29" s="10">
        <v>10</v>
      </c>
      <c r="E29" s="19">
        <v>76</v>
      </c>
      <c r="F29" s="19">
        <f t="shared" si="0"/>
        <v>760</v>
      </c>
    </row>
    <row r="30" spans="1:6" s="11" customFormat="1" ht="12.75" customHeight="1">
      <c r="A30" s="7">
        <v>23</v>
      </c>
      <c r="B30" s="14" t="s">
        <v>8</v>
      </c>
      <c r="C30" s="10" t="s">
        <v>3</v>
      </c>
      <c r="D30" s="10">
        <v>390</v>
      </c>
      <c r="E30" s="19">
        <v>86</v>
      </c>
      <c r="F30" s="19">
        <f t="shared" si="0"/>
        <v>33540</v>
      </c>
    </row>
    <row r="31" spans="1:6" s="11" customFormat="1" ht="25.5" customHeight="1">
      <c r="A31" s="7">
        <v>24</v>
      </c>
      <c r="B31" s="14" t="s">
        <v>47</v>
      </c>
      <c r="C31" s="10" t="s">
        <v>3</v>
      </c>
      <c r="D31" s="10">
        <v>281</v>
      </c>
      <c r="E31" s="19">
        <v>96</v>
      </c>
      <c r="F31" s="19">
        <f t="shared" si="0"/>
        <v>26976</v>
      </c>
    </row>
    <row r="32" spans="1:6" s="11" customFormat="1" ht="14.25" customHeight="1">
      <c r="A32" s="7">
        <v>25</v>
      </c>
      <c r="B32" s="14" t="s">
        <v>46</v>
      </c>
      <c r="C32" s="10" t="s">
        <v>4</v>
      </c>
      <c r="D32" s="10">
        <v>562</v>
      </c>
      <c r="E32" s="19">
        <v>73</v>
      </c>
      <c r="F32" s="19">
        <f t="shared" si="0"/>
        <v>41026</v>
      </c>
    </row>
    <row r="33" spans="1:6" s="11" customFormat="1" ht="15" customHeight="1">
      <c r="A33" s="7">
        <v>26</v>
      </c>
      <c r="B33" s="14" t="s">
        <v>45</v>
      </c>
      <c r="C33" s="10" t="s">
        <v>3</v>
      </c>
      <c r="D33" s="10">
        <v>239</v>
      </c>
      <c r="E33" s="19">
        <v>448</v>
      </c>
      <c r="F33" s="19">
        <f t="shared" si="0"/>
        <v>107072</v>
      </c>
    </row>
    <row r="34" spans="1:6" s="11" customFormat="1" ht="14.25" customHeight="1">
      <c r="A34" s="7">
        <v>27</v>
      </c>
      <c r="B34" s="14" t="s">
        <v>44</v>
      </c>
      <c r="C34" s="10" t="s">
        <v>3</v>
      </c>
      <c r="D34" s="10">
        <v>52</v>
      </c>
      <c r="E34" s="19">
        <v>399</v>
      </c>
      <c r="F34" s="19">
        <f t="shared" si="0"/>
        <v>20748</v>
      </c>
    </row>
    <row r="35" spans="1:6" s="11" customFormat="1" ht="27" customHeight="1">
      <c r="A35" s="7">
        <v>28</v>
      </c>
      <c r="B35" s="13" t="s">
        <v>37</v>
      </c>
      <c r="C35" s="10" t="s">
        <v>3</v>
      </c>
      <c r="D35" s="10">
        <v>15</v>
      </c>
      <c r="E35" s="19">
        <v>2022</v>
      </c>
      <c r="F35" s="19">
        <f t="shared" si="0"/>
        <v>30330</v>
      </c>
    </row>
    <row r="36" spans="1:6" s="11" customFormat="1" ht="26.25" customHeight="1">
      <c r="A36" s="7">
        <v>29</v>
      </c>
      <c r="B36" s="14" t="s">
        <v>48</v>
      </c>
      <c r="C36" s="10" t="s">
        <v>3</v>
      </c>
      <c r="D36" s="10">
        <v>26</v>
      </c>
      <c r="E36" s="19">
        <v>420</v>
      </c>
      <c r="F36" s="19">
        <f t="shared" si="0"/>
        <v>10920</v>
      </c>
    </row>
    <row r="37" spans="1:6" s="11" customFormat="1" ht="37.5" customHeight="1">
      <c r="A37" s="7">
        <v>30</v>
      </c>
      <c r="B37" s="13" t="s">
        <v>61</v>
      </c>
      <c r="C37" s="10" t="s">
        <v>3</v>
      </c>
      <c r="D37" s="10">
        <v>16</v>
      </c>
      <c r="E37" s="19">
        <v>1400</v>
      </c>
      <c r="F37" s="19">
        <f>D37*E37</f>
        <v>22400</v>
      </c>
    </row>
    <row r="38" spans="1:6" s="11" customFormat="1" ht="13.5" customHeight="1">
      <c r="A38" s="7">
        <v>31</v>
      </c>
      <c r="B38" s="13" t="s">
        <v>49</v>
      </c>
      <c r="C38" s="10" t="s">
        <v>3</v>
      </c>
      <c r="D38" s="10">
        <v>20</v>
      </c>
      <c r="E38" s="19">
        <v>1123</v>
      </c>
      <c r="F38" s="19">
        <f t="shared" si="0"/>
        <v>22460</v>
      </c>
    </row>
    <row r="39" spans="1:6" s="11" customFormat="1" ht="14.25" customHeight="1">
      <c r="A39" s="7">
        <v>32</v>
      </c>
      <c r="B39" s="15" t="s">
        <v>9</v>
      </c>
      <c r="C39" s="17" t="s">
        <v>4</v>
      </c>
      <c r="D39" s="17">
        <v>2250</v>
      </c>
      <c r="E39" s="19">
        <v>12</v>
      </c>
      <c r="F39" s="19">
        <f t="shared" si="0"/>
        <v>27000</v>
      </c>
    </row>
    <row r="40" spans="1:6" s="11" customFormat="1" ht="12.75" customHeight="1">
      <c r="A40" s="7">
        <v>33</v>
      </c>
      <c r="B40" s="15" t="s">
        <v>10</v>
      </c>
      <c r="C40" s="17" t="s">
        <v>4</v>
      </c>
      <c r="D40" s="17">
        <v>2000</v>
      </c>
      <c r="E40" s="19">
        <v>3.8</v>
      </c>
      <c r="F40" s="19">
        <f t="shared" si="0"/>
        <v>7600</v>
      </c>
    </row>
    <row r="41" spans="1:6" s="11" customFormat="1" ht="14.25" customHeight="1">
      <c r="A41" s="7">
        <v>34</v>
      </c>
      <c r="B41" s="15" t="s">
        <v>16</v>
      </c>
      <c r="C41" s="17" t="s">
        <v>3</v>
      </c>
      <c r="D41" s="17">
        <v>30</v>
      </c>
      <c r="E41" s="19">
        <v>62</v>
      </c>
      <c r="F41" s="19">
        <f t="shared" si="0"/>
        <v>1860</v>
      </c>
    </row>
    <row r="42" spans="1:6" s="11" customFormat="1" ht="15.75" customHeight="1">
      <c r="A42" s="7">
        <v>35</v>
      </c>
      <c r="B42" s="15" t="s">
        <v>17</v>
      </c>
      <c r="C42" s="17" t="s">
        <v>3</v>
      </c>
      <c r="D42" s="17">
        <v>16</v>
      </c>
      <c r="E42" s="19">
        <v>72</v>
      </c>
      <c r="F42" s="19">
        <f t="shared" si="0"/>
        <v>1152</v>
      </c>
    </row>
    <row r="43" spans="1:6" s="11" customFormat="1" ht="13.5" customHeight="1">
      <c r="A43" s="7">
        <v>36</v>
      </c>
      <c r="B43" s="15" t="s">
        <v>18</v>
      </c>
      <c r="C43" s="10" t="s">
        <v>3</v>
      </c>
      <c r="D43" s="10">
        <v>7</v>
      </c>
      <c r="E43" s="19">
        <v>42</v>
      </c>
      <c r="F43" s="19">
        <f t="shared" si="0"/>
        <v>294</v>
      </c>
    </row>
    <row r="44" spans="1:6" s="11" customFormat="1" ht="14.25" customHeight="1">
      <c r="A44" s="7">
        <v>37</v>
      </c>
      <c r="B44" s="8" t="s">
        <v>12</v>
      </c>
      <c r="C44" s="10" t="s">
        <v>3</v>
      </c>
      <c r="D44" s="10">
        <v>7</v>
      </c>
      <c r="E44" s="19">
        <v>14</v>
      </c>
      <c r="F44" s="19">
        <f t="shared" si="0"/>
        <v>98</v>
      </c>
    </row>
    <row r="45" spans="1:6" s="11" customFormat="1" ht="12" customHeight="1">
      <c r="A45" s="7">
        <v>38</v>
      </c>
      <c r="B45" s="8" t="s">
        <v>13</v>
      </c>
      <c r="C45" s="10" t="s">
        <v>3</v>
      </c>
      <c r="D45" s="10">
        <v>7</v>
      </c>
      <c r="E45" s="19">
        <v>85</v>
      </c>
      <c r="F45" s="19">
        <f t="shared" si="0"/>
        <v>595</v>
      </c>
    </row>
    <row r="46" spans="1:6" s="11" customFormat="1" ht="13.5" customHeight="1">
      <c r="A46" s="7">
        <v>39</v>
      </c>
      <c r="B46" s="8" t="s">
        <v>11</v>
      </c>
      <c r="C46" s="10" t="s">
        <v>3</v>
      </c>
      <c r="D46" s="10">
        <v>21</v>
      </c>
      <c r="E46" s="19">
        <v>135</v>
      </c>
      <c r="F46" s="19">
        <f t="shared" si="0"/>
        <v>2835</v>
      </c>
    </row>
    <row r="47" spans="1:6" s="11" customFormat="1" ht="13.5" customHeight="1">
      <c r="A47" s="7">
        <v>40</v>
      </c>
      <c r="B47" s="8" t="s">
        <v>15</v>
      </c>
      <c r="C47" s="10" t="s">
        <v>3</v>
      </c>
      <c r="D47" s="10">
        <v>24</v>
      </c>
      <c r="E47" s="19">
        <v>32</v>
      </c>
      <c r="F47" s="19">
        <f t="shared" si="0"/>
        <v>768</v>
      </c>
    </row>
    <row r="48" spans="1:6" s="11" customFormat="1" ht="14.25" customHeight="1">
      <c r="A48" s="7">
        <v>41</v>
      </c>
      <c r="B48" s="8" t="s">
        <v>19</v>
      </c>
      <c r="C48" s="10" t="s">
        <v>3</v>
      </c>
      <c r="D48" s="10">
        <v>21</v>
      </c>
      <c r="E48" s="19">
        <v>318</v>
      </c>
      <c r="F48" s="19">
        <f t="shared" si="0"/>
        <v>6678</v>
      </c>
    </row>
    <row r="49" spans="1:6" s="11" customFormat="1" ht="14.25" customHeight="1">
      <c r="A49" s="7">
        <v>42</v>
      </c>
      <c r="B49" s="8" t="s">
        <v>20</v>
      </c>
      <c r="C49" s="10" t="s">
        <v>3</v>
      </c>
      <c r="D49" s="10">
        <v>31</v>
      </c>
      <c r="E49" s="19">
        <v>120</v>
      </c>
      <c r="F49" s="19">
        <f t="shared" si="0"/>
        <v>3720</v>
      </c>
    </row>
    <row r="50" spans="1:6" s="11" customFormat="1" ht="15.75" customHeight="1">
      <c r="A50" s="7">
        <v>43</v>
      </c>
      <c r="B50" s="8" t="s">
        <v>21</v>
      </c>
      <c r="C50" s="10" t="s">
        <v>3</v>
      </c>
      <c r="D50" s="10">
        <v>15</v>
      </c>
      <c r="E50" s="19">
        <v>320</v>
      </c>
      <c r="F50" s="19">
        <f t="shared" si="0"/>
        <v>4800</v>
      </c>
    </row>
    <row r="51" spans="1:6" s="11" customFormat="1" ht="13.5" customHeight="1">
      <c r="A51" s="8"/>
      <c r="B51" s="7" t="s">
        <v>14</v>
      </c>
      <c r="C51" s="10"/>
      <c r="D51" s="10"/>
      <c r="E51" s="32">
        <f>SUM(F8:F50)</f>
        <v>2042241</v>
      </c>
      <c r="F51" s="33"/>
    </row>
    <row r="52" spans="1:6" s="2" customFormat="1" ht="21.75" customHeight="1">
      <c r="A52" s="9"/>
      <c r="B52" s="23" t="s">
        <v>24</v>
      </c>
      <c r="C52" s="9"/>
      <c r="D52" s="9"/>
      <c r="E52" s="9"/>
      <c r="F52" s="9"/>
    </row>
    <row r="53" spans="1:2" s="2" customFormat="1" ht="21.75" customHeight="1">
      <c r="A53" s="20"/>
      <c r="B53" s="24" t="s">
        <v>53</v>
      </c>
    </row>
    <row r="54" spans="1:2" s="2" customFormat="1" ht="21.75" customHeight="1">
      <c r="A54" s="20"/>
      <c r="B54" s="25" t="s">
        <v>50</v>
      </c>
    </row>
    <row r="55" spans="1:2" s="2" customFormat="1" ht="21.75" customHeight="1">
      <c r="A55" s="20"/>
      <c r="B55" s="26" t="s">
        <v>51</v>
      </c>
    </row>
    <row r="56" spans="1:2" s="2" customFormat="1" ht="21.75" customHeight="1">
      <c r="A56" s="20"/>
      <c r="B56" s="25" t="s">
        <v>52</v>
      </c>
    </row>
    <row r="57" s="2" customFormat="1" ht="21.75" customHeight="1"/>
    <row r="58" s="1" customFormat="1" ht="21.75" customHeight="1"/>
    <row r="59" ht="21.75" customHeight="1"/>
    <row r="60" ht="21.75" customHeight="1"/>
    <row r="61" s="2" customFormat="1" ht="21.75" customHeight="1">
      <c r="B61" s="27" t="s">
        <v>25</v>
      </c>
    </row>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12.75" customHeight="1"/>
  </sheetData>
  <sheetProtection/>
  <mergeCells count="1">
    <mergeCell ref="E51:F5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Natalia</cp:lastModifiedBy>
  <cp:lastPrinted>2019-01-29T14:00:33Z</cp:lastPrinted>
  <dcterms:created xsi:type="dcterms:W3CDTF">2013-04-06T09:40:05Z</dcterms:created>
  <dcterms:modified xsi:type="dcterms:W3CDTF">2019-02-07T15:40:11Z</dcterms:modified>
  <cp:category/>
  <cp:version/>
  <cp:contentType/>
  <cp:contentStatus/>
</cp:coreProperties>
</file>