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Reagenți REPETAT 2025\DEMARARE\"/>
    </mc:Choice>
  </mc:AlternateContent>
  <xr:revisionPtr revIDLastSave="0" documentId="8_{6C434FAC-3BE1-4959-A8A3-682528654EBC}" xr6:coauthVersionLast="47" xr6:coauthVersionMax="47" xr10:uidLastSave="{00000000-0000-0000-0000-000000000000}"/>
  <bookViews>
    <workbookView xWindow="-120" yWindow="-120" windowWidth="29040" windowHeight="15720" xr2:uid="{26A781F9-9671-4567-9CEC-F0DB412FA222}"/>
  </bookViews>
  <sheets>
    <sheet name="Repetat" sheetId="1" r:id="rId1"/>
  </sheets>
  <definedNames>
    <definedName name="_xlnm._FilterDatabase" localSheetId="0" hidden="1">Repetat!$A$1:$ML$137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137" i="1" l="1"/>
  <c r="FD137" i="1"/>
  <c r="FC137" i="1"/>
  <c r="FB137" i="1"/>
  <c r="FA137" i="1"/>
  <c r="EZ137" i="1"/>
  <c r="EY137" i="1"/>
  <c r="EX137" i="1"/>
  <c r="EW137" i="1"/>
  <c r="EV137" i="1"/>
  <c r="EU137" i="1"/>
  <c r="ET137" i="1"/>
  <c r="ES137" i="1"/>
  <c r="ER137" i="1"/>
  <c r="EQ137" i="1"/>
  <c r="EP137" i="1"/>
  <c r="EO137" i="1"/>
  <c r="EN137" i="1"/>
  <c r="EM137" i="1"/>
  <c r="EL137" i="1"/>
  <c r="EK137" i="1"/>
  <c r="EJ137" i="1"/>
  <c r="EI137" i="1"/>
  <c r="EH137" i="1"/>
  <c r="EG137" i="1"/>
  <c r="EF137" i="1"/>
  <c r="EE137" i="1"/>
  <c r="ED137" i="1"/>
  <c r="EC137" i="1"/>
  <c r="EB137" i="1"/>
  <c r="EA137" i="1"/>
  <c r="DZ137" i="1"/>
  <c r="DY137" i="1"/>
  <c r="DX137" i="1"/>
  <c r="DW137" i="1"/>
  <c r="DV137" i="1"/>
  <c r="DU137" i="1"/>
  <c r="DT137" i="1"/>
  <c r="DS137" i="1"/>
  <c r="DR137" i="1"/>
  <c r="DQ137" i="1"/>
  <c r="DP137" i="1"/>
  <c r="DO137" i="1"/>
  <c r="DN137" i="1"/>
  <c r="DM137" i="1"/>
  <c r="DL137" i="1"/>
  <c r="DK137" i="1"/>
  <c r="DJ137" i="1"/>
  <c r="DI137" i="1"/>
  <c r="DH137" i="1"/>
  <c r="DG137" i="1"/>
  <c r="DF137" i="1"/>
  <c r="DE137" i="1"/>
  <c r="DD137" i="1"/>
  <c r="DC137" i="1"/>
  <c r="DB137" i="1"/>
  <c r="DA137" i="1"/>
  <c r="CZ137" i="1"/>
  <c r="CY137" i="1"/>
  <c r="CX137" i="1"/>
  <c r="CW137" i="1"/>
  <c r="CV137" i="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FE136" i="1"/>
  <c r="FF136" i="1" s="1"/>
  <c r="D136" i="1"/>
  <c r="FE135" i="1"/>
  <c r="FF135" i="1" s="1"/>
  <c r="D135" i="1"/>
  <c r="FE134" i="1"/>
  <c r="FF134" i="1" s="1"/>
  <c r="D134" i="1"/>
  <c r="FE133" i="1"/>
  <c r="FF133" i="1" s="1"/>
  <c r="D133" i="1"/>
  <c r="FF132" i="1"/>
  <c r="FE132" i="1"/>
  <c r="D132" i="1"/>
  <c r="FE131" i="1"/>
  <c r="FF131" i="1" s="1"/>
  <c r="D131" i="1"/>
  <c r="FF130" i="1"/>
  <c r="FE130" i="1"/>
  <c r="D130" i="1"/>
  <c r="FE129" i="1"/>
  <c r="FF129" i="1" s="1"/>
  <c r="D129" i="1"/>
  <c r="FE128" i="1"/>
  <c r="FF128" i="1" s="1"/>
  <c r="D128" i="1"/>
  <c r="FE127" i="1"/>
  <c r="FF127" i="1" s="1"/>
  <c r="D127" i="1"/>
  <c r="FF126" i="1"/>
  <c r="FE126" i="1"/>
  <c r="D126" i="1"/>
  <c r="FE125" i="1"/>
  <c r="FF125" i="1" s="1"/>
  <c r="D125" i="1"/>
  <c r="FF124" i="1"/>
  <c r="FE124" i="1"/>
  <c r="D124" i="1"/>
  <c r="FE123" i="1"/>
  <c r="FF123" i="1" s="1"/>
  <c r="D123" i="1"/>
  <c r="FE122" i="1"/>
  <c r="FF122" i="1" s="1"/>
  <c r="D122" i="1"/>
  <c r="FE121" i="1"/>
  <c r="FF121" i="1" s="1"/>
  <c r="D121" i="1"/>
  <c r="FE120" i="1"/>
  <c r="FF120" i="1" s="1"/>
  <c r="D120" i="1"/>
  <c r="FE119" i="1"/>
  <c r="FF119" i="1" s="1"/>
  <c r="D119" i="1"/>
  <c r="FE118" i="1"/>
  <c r="FF118" i="1" s="1"/>
  <c r="D118" i="1"/>
  <c r="FE117" i="1"/>
  <c r="FF117" i="1" s="1"/>
  <c r="D117" i="1"/>
  <c r="FF116" i="1"/>
  <c r="FE116" i="1"/>
  <c r="D116" i="1"/>
  <c r="FE115" i="1"/>
  <c r="FF115" i="1" s="1"/>
  <c r="D115" i="1"/>
  <c r="FF114" i="1"/>
  <c r="FE114" i="1"/>
  <c r="D114" i="1"/>
  <c r="FE113" i="1"/>
  <c r="FF113" i="1" s="1"/>
  <c r="D113" i="1"/>
  <c r="FE112" i="1"/>
  <c r="FF112" i="1" s="1"/>
  <c r="D112" i="1"/>
  <c r="FE111" i="1"/>
  <c r="FF111" i="1" s="1"/>
  <c r="D111" i="1"/>
  <c r="FF110" i="1"/>
  <c r="FE110" i="1"/>
  <c r="D110" i="1"/>
  <c r="FE109" i="1"/>
  <c r="FF109" i="1" s="1"/>
  <c r="D109" i="1"/>
  <c r="FF108" i="1"/>
  <c r="FE108" i="1"/>
  <c r="D108" i="1"/>
  <c r="FE107" i="1"/>
  <c r="FF107" i="1" s="1"/>
  <c r="D107" i="1"/>
  <c r="FE106" i="1"/>
  <c r="FF106" i="1" s="1"/>
  <c r="D106" i="1"/>
  <c r="FE105" i="1"/>
  <c r="FF105" i="1" s="1"/>
  <c r="D105" i="1"/>
  <c r="FE104" i="1"/>
  <c r="FF104" i="1" s="1"/>
  <c r="D104" i="1"/>
  <c r="FE103" i="1"/>
  <c r="FF103" i="1" s="1"/>
  <c r="D103" i="1"/>
  <c r="FE102" i="1"/>
  <c r="FF102" i="1" s="1"/>
  <c r="D102" i="1"/>
  <c r="FE101" i="1"/>
  <c r="FF101" i="1" s="1"/>
  <c r="D101" i="1"/>
  <c r="FF100" i="1"/>
  <c r="FE100" i="1"/>
  <c r="D100" i="1"/>
  <c r="FE99" i="1"/>
  <c r="FF99" i="1" s="1"/>
  <c r="D99" i="1"/>
  <c r="FF98" i="1"/>
  <c r="FE98" i="1"/>
  <c r="D98" i="1"/>
  <c r="FE97" i="1"/>
  <c r="FF97" i="1" s="1"/>
  <c r="D97" i="1"/>
  <c r="FE96" i="1"/>
  <c r="FF96" i="1" s="1"/>
  <c r="D96" i="1"/>
  <c r="FE95" i="1"/>
  <c r="FF95" i="1" s="1"/>
  <c r="D95" i="1"/>
  <c r="FF94" i="1"/>
  <c r="FE94" i="1"/>
  <c r="D94" i="1"/>
  <c r="FE93" i="1"/>
  <c r="FF93" i="1" s="1"/>
  <c r="D93" i="1"/>
  <c r="FF92" i="1"/>
  <c r="FE92" i="1"/>
  <c r="D92" i="1"/>
  <c r="FE91" i="1"/>
  <c r="FF91" i="1" s="1"/>
  <c r="D91" i="1"/>
  <c r="FE90" i="1"/>
  <c r="FF90" i="1" s="1"/>
  <c r="D90" i="1"/>
  <c r="FE89" i="1"/>
  <c r="FF89" i="1" s="1"/>
  <c r="D89" i="1"/>
  <c r="FE88" i="1"/>
  <c r="FF88" i="1" s="1"/>
  <c r="D88" i="1"/>
  <c r="FE87" i="1"/>
  <c r="FF87" i="1" s="1"/>
  <c r="D87" i="1"/>
  <c r="FE86" i="1"/>
  <c r="FF86" i="1" s="1"/>
  <c r="D86" i="1"/>
  <c r="FE85" i="1"/>
  <c r="FF85" i="1" s="1"/>
  <c r="D85" i="1"/>
  <c r="FF84" i="1"/>
  <c r="FE84" i="1"/>
  <c r="D84" i="1"/>
  <c r="FE83" i="1"/>
  <c r="FF83" i="1" s="1"/>
  <c r="D83" i="1"/>
  <c r="FF82" i="1"/>
  <c r="FE82" i="1"/>
  <c r="D82" i="1"/>
  <c r="FE81" i="1"/>
  <c r="FF81" i="1" s="1"/>
  <c r="D81" i="1"/>
  <c r="FE80" i="1"/>
  <c r="FF80" i="1" s="1"/>
  <c r="D80" i="1"/>
  <c r="FE79" i="1"/>
  <c r="FF79" i="1" s="1"/>
  <c r="D79" i="1"/>
  <c r="FE78" i="1"/>
  <c r="FF78" i="1" s="1"/>
  <c r="D78" i="1"/>
  <c r="FE77" i="1"/>
  <c r="FF77" i="1" s="1"/>
  <c r="D77" i="1"/>
  <c r="FE76" i="1"/>
  <c r="FF76" i="1" s="1"/>
  <c r="D76" i="1"/>
  <c r="FE75" i="1"/>
  <c r="FF75" i="1" s="1"/>
  <c r="D75" i="1"/>
  <c r="FF74" i="1"/>
  <c r="FE74" i="1"/>
  <c r="D74" i="1"/>
  <c r="FE73" i="1"/>
  <c r="FF73" i="1" s="1"/>
  <c r="D73" i="1"/>
  <c r="FF72" i="1"/>
  <c r="FE72" i="1"/>
  <c r="D72" i="1"/>
  <c r="FE71" i="1"/>
  <c r="FF71" i="1" s="1"/>
  <c r="D71" i="1"/>
  <c r="FE70" i="1"/>
  <c r="FF70" i="1" s="1"/>
  <c r="D70" i="1"/>
  <c r="FE69" i="1"/>
  <c r="FF69" i="1" s="1"/>
  <c r="D69" i="1"/>
  <c r="FE68" i="1"/>
  <c r="FF68" i="1" s="1"/>
  <c r="D68" i="1"/>
  <c r="FE67" i="1"/>
  <c r="FF67" i="1" s="1"/>
  <c r="D67" i="1"/>
  <c r="FE66" i="1"/>
  <c r="FF66" i="1" s="1"/>
  <c r="D66" i="1"/>
  <c r="FE65" i="1"/>
  <c r="FF65" i="1" s="1"/>
  <c r="D65" i="1"/>
  <c r="FE64" i="1"/>
  <c r="FF64" i="1" s="1"/>
  <c r="D64" i="1"/>
  <c r="FE63" i="1"/>
  <c r="FF63" i="1" s="1"/>
  <c r="D63" i="1"/>
  <c r="FE62" i="1"/>
  <c r="FF62" i="1" s="1"/>
  <c r="D62" i="1"/>
  <c r="FE61" i="1"/>
  <c r="FF61" i="1" s="1"/>
  <c r="D61" i="1"/>
  <c r="FE60" i="1"/>
  <c r="FF60" i="1" s="1"/>
  <c r="D60" i="1"/>
  <c r="FE59" i="1"/>
  <c r="FF59" i="1" s="1"/>
  <c r="D59" i="1"/>
  <c r="FE58" i="1"/>
  <c r="FF58" i="1" s="1"/>
  <c r="D58" i="1"/>
  <c r="FE57" i="1"/>
  <c r="FF57" i="1" s="1"/>
  <c r="D57" i="1"/>
  <c r="FE56" i="1"/>
  <c r="FF56" i="1" s="1"/>
  <c r="D56" i="1"/>
  <c r="FE55" i="1"/>
  <c r="FF55" i="1" s="1"/>
  <c r="D55" i="1"/>
  <c r="FE54" i="1"/>
  <c r="FF54" i="1" s="1"/>
  <c r="D54" i="1"/>
  <c r="FE53" i="1"/>
  <c r="FF53" i="1" s="1"/>
  <c r="D53" i="1"/>
  <c r="FF52" i="1"/>
  <c r="FE52" i="1"/>
  <c r="D52" i="1"/>
  <c r="FE51" i="1"/>
  <c r="FF51" i="1" s="1"/>
  <c r="D51" i="1"/>
  <c r="FE50" i="1"/>
  <c r="FF50" i="1" s="1"/>
  <c r="D50" i="1"/>
  <c r="FE49" i="1"/>
  <c r="FF49" i="1" s="1"/>
  <c r="D49" i="1"/>
  <c r="FE48" i="1"/>
  <c r="FF48" i="1" s="1"/>
  <c r="D48" i="1"/>
  <c r="FE47" i="1"/>
  <c r="FF47" i="1" s="1"/>
  <c r="D47" i="1"/>
  <c r="FE46" i="1"/>
  <c r="FF46" i="1" s="1"/>
  <c r="D46" i="1"/>
  <c r="FE45" i="1"/>
  <c r="FF45" i="1" s="1"/>
  <c r="D45" i="1"/>
  <c r="FF44" i="1"/>
  <c r="FE44" i="1"/>
  <c r="D44" i="1"/>
  <c r="FE43" i="1"/>
  <c r="FF43" i="1" s="1"/>
  <c r="D43" i="1"/>
  <c r="FF42" i="1"/>
  <c r="FE42" i="1"/>
  <c r="D42" i="1"/>
  <c r="FE41" i="1"/>
  <c r="FF41" i="1" s="1"/>
  <c r="D41" i="1"/>
  <c r="FE40" i="1"/>
  <c r="FF40" i="1" s="1"/>
  <c r="D40" i="1"/>
  <c r="FE39" i="1"/>
  <c r="FF39" i="1" s="1"/>
  <c r="D39" i="1"/>
  <c r="FE38" i="1"/>
  <c r="FF38" i="1" s="1"/>
  <c r="D38" i="1"/>
  <c r="FE37" i="1"/>
  <c r="FF37" i="1" s="1"/>
  <c r="D37" i="1"/>
  <c r="FE36" i="1"/>
  <c r="FF36" i="1" s="1"/>
  <c r="D36" i="1"/>
  <c r="FE35" i="1"/>
  <c r="FF35" i="1" s="1"/>
  <c r="D35" i="1"/>
  <c r="FF34" i="1"/>
  <c r="FE34" i="1"/>
  <c r="D34" i="1"/>
  <c r="FE33" i="1"/>
  <c r="FF33" i="1" s="1"/>
  <c r="D33" i="1"/>
  <c r="FF32" i="1"/>
  <c r="FE32" i="1"/>
  <c r="D32" i="1"/>
  <c r="FE31" i="1"/>
  <c r="FF31" i="1" s="1"/>
  <c r="D31" i="1"/>
  <c r="FE30" i="1"/>
  <c r="FF30" i="1" s="1"/>
  <c r="D30" i="1"/>
  <c r="FE29" i="1"/>
  <c r="FF29" i="1" s="1"/>
  <c r="D29" i="1"/>
  <c r="FF28" i="1"/>
  <c r="FE28" i="1"/>
  <c r="D28" i="1"/>
  <c r="FE27" i="1"/>
  <c r="FF27" i="1" s="1"/>
  <c r="D27" i="1"/>
  <c r="FE26" i="1"/>
  <c r="FF26" i="1" s="1"/>
  <c r="D26" i="1"/>
  <c r="FE25" i="1"/>
  <c r="FF25" i="1" s="1"/>
  <c r="D25" i="1"/>
  <c r="FF24" i="1"/>
  <c r="FE24" i="1"/>
  <c r="D24" i="1"/>
  <c r="FE23" i="1"/>
  <c r="FF23" i="1" s="1"/>
  <c r="D23" i="1"/>
  <c r="FE22" i="1"/>
  <c r="FF22" i="1" s="1"/>
  <c r="D22" i="1"/>
  <c r="FE21" i="1"/>
  <c r="FF21" i="1" s="1"/>
  <c r="D21" i="1"/>
  <c r="FF20" i="1"/>
  <c r="FE20" i="1"/>
  <c r="D20" i="1"/>
  <c r="FE19" i="1"/>
  <c r="FF19" i="1" s="1"/>
  <c r="D19" i="1"/>
  <c r="FF18" i="1"/>
  <c r="FE18" i="1"/>
  <c r="D18" i="1"/>
  <c r="FE17" i="1"/>
  <c r="FF17" i="1" s="1"/>
  <c r="D17" i="1"/>
  <c r="FE16" i="1"/>
  <c r="FF16" i="1" s="1"/>
  <c r="D16" i="1"/>
  <c r="FE15" i="1"/>
  <c r="FF15" i="1" s="1"/>
  <c r="D15" i="1"/>
  <c r="FE14" i="1"/>
  <c r="FF14" i="1" s="1"/>
  <c r="D14" i="1"/>
  <c r="FE13" i="1"/>
  <c r="FF13" i="1" s="1"/>
  <c r="D13" i="1"/>
  <c r="FE12" i="1"/>
  <c r="FF12" i="1" s="1"/>
  <c r="D12" i="1"/>
  <c r="FE11" i="1"/>
  <c r="FF11" i="1" s="1"/>
  <c r="D11" i="1"/>
  <c r="FF10" i="1"/>
  <c r="FE10" i="1"/>
  <c r="D10" i="1"/>
  <c r="FE9" i="1"/>
  <c r="FF9" i="1" s="1"/>
  <c r="D9" i="1"/>
  <c r="FF8" i="1"/>
  <c r="FE8" i="1"/>
  <c r="D8" i="1"/>
  <c r="FE7" i="1"/>
  <c r="FF7" i="1" s="1"/>
  <c r="D7" i="1"/>
  <c r="FE6" i="1"/>
  <c r="FF6" i="1" s="1"/>
  <c r="D6" i="1"/>
  <c r="FE5" i="1"/>
  <c r="FF5" i="1" s="1"/>
  <c r="D5" i="1"/>
  <c r="FE4" i="1"/>
  <c r="FF4" i="1" s="1"/>
  <c r="D4" i="1"/>
  <c r="FE3" i="1"/>
  <c r="FF3" i="1" s="1"/>
  <c r="D3" i="1"/>
  <c r="FE2" i="1"/>
  <c r="FE137" i="1" s="1"/>
  <c r="D2" i="1"/>
  <c r="FF2" i="1" l="1"/>
  <c r="FF137" i="1"/>
  <c r="FF138" i="1" s="1"/>
</calcChain>
</file>

<file path=xl/sharedStrings.xml><?xml version="1.0" encoding="utf-8"?>
<sst xmlns="http://schemas.openxmlformats.org/spreadsheetml/2006/main" count="582" uniqueCount="429">
  <si>
    <t>Nr. Lot</t>
  </si>
  <si>
    <t>Nr Lot procedură</t>
  </si>
  <si>
    <t>Denumire Lot</t>
  </si>
  <si>
    <t>Denumirea lotului Procedură</t>
  </si>
  <si>
    <t>Specificarea tehnică deplină solicitată de către autoritatea contractantă</t>
  </si>
  <si>
    <t>Unitatea de măsură</t>
  </si>
  <si>
    <t>Preț estimat cu TVA</t>
  </si>
  <si>
    <t>ADMINISTRATIA NATIONALA A PENITENCIARELOR</t>
  </si>
  <si>
    <t>CENTRUL DE MEDICINA LEGALA</t>
  </si>
  <si>
    <t>CENTRUL DE PLASAMENT SI REABILITARE PENTRU COPII DE VARSTA FRAGEDA MUN CHISINAU</t>
  </si>
  <si>
    <t>CENTRUL DE PLASAMENT TEMPORAR PENTRU PERSOANE CU DIZABILITATI (ADULTE) BADICENI</t>
  </si>
  <si>
    <t>CENTRUL MEDICILOR DE FAMILIE PANFILI PAVEL</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</si>
  <si>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</si>
  <si>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</si>
  <si>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</si>
  <si>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</si>
  <si>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</si>
  <si>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</si>
  <si>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</si>
  <si>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BILICENII VECHI</t>
  </si>
  <si>
    <t>IMSP CENTRUL DE SANATATE BIRUINTA</t>
  </si>
  <si>
    <t>IMSP CENTRUL DE SANATATE BOCSA</t>
  </si>
  <si>
    <t>IMSP CENTRUL DE SANATATE BRAVICENI</t>
  </si>
  <si>
    <t>IMSP CENTRUL DE SANATATE BRICENI</t>
  </si>
  <si>
    <t>IMSP CENTRUL DE SANATATE CALARASI</t>
  </si>
  <si>
    <t>IMSP CENTRUL DE SANATATE CAUSENI</t>
  </si>
  <si>
    <t>IMSP CENTRUL DE SANATATE CAZANESTI</t>
  </si>
  <si>
    <t>IMSP CENTRUL DE SANATATE CEADIR-LUNGA</t>
  </si>
  <si>
    <t>IMSP CENTRUL DE SANATATE CHIPERCENI</t>
  </si>
  <si>
    <t>IMSP CENTRUL DE SANATATE CHIRSOVA</t>
  </si>
  <si>
    <t>IMSP CENTRUL DE SANATATE CHISCARENI</t>
  </si>
  <si>
    <t>IMSP CENTRUL DE SANATATE CIMISLIA</t>
  </si>
  <si>
    <t>IMSP CENTRUL DE SANATATE CIUCIULENI</t>
  </si>
  <si>
    <t>IMSP CENTRUL DE SANATATE COCIULIA</t>
  </si>
  <si>
    <t>IMSP CENTRUL DE SANATATE COLIBAS</t>
  </si>
  <si>
    <t>IMSP CENTRUL DE SANATATE CORJEUTI</t>
  </si>
  <si>
    <t>IMSP CENTRUL DE SANATATE CORNESTI</t>
  </si>
  <si>
    <t>IMSP CENTRUL DE SANATATE COSTESTI IALOVENI</t>
  </si>
  <si>
    <t>IMSP CENTRUL DE SANATATE COTIUJENII MARI</t>
  </si>
  <si>
    <t>IMSP CENTRUL DE SANATATE CRIULENI</t>
  </si>
  <si>
    <t>IMSP CENTRUL DE SANATATE CROCMAZ</t>
  </si>
  <si>
    <t>IMSP CENTRUL DE SANATATE CUPCINI</t>
  </si>
  <si>
    <t>IMSP CENTRUL DE SANATATE DANUTENI</t>
  </si>
  <si>
    <t>IMSP CENTRUL DE SANATATE DRAGANESTI</t>
  </si>
  <si>
    <t>IMSP CENTRUL DE SANATATE DROCHIA A MANZIUC</t>
  </si>
  <si>
    <t>IMSP CENTRUL DE SANATATE DUBASARI</t>
  </si>
  <si>
    <t>IMSP CENTRUL DE SANATATE DURLESTI</t>
  </si>
  <si>
    <t>IMSP CENTRUL DE SANATATE FUNDURII VECHI</t>
  </si>
  <si>
    <t>IMSP CENTRUL DE SANATATE GAVANOASA</t>
  </si>
  <si>
    <t>IMSP CENTRUL DE SANATATE GLODENI</t>
  </si>
  <si>
    <t>IMSP CENTRUL DE SANATATE GOTESTI</t>
  </si>
  <si>
    <t>IMSP CENTRUL DE SANATATE GRIBOVA</t>
  </si>
  <si>
    <t>IMSP CENTRUL DE SANATATE HANCESTI</t>
  </si>
  <si>
    <t>IMSP CENTRUL DE SANATATE HASNASENII MARI</t>
  </si>
  <si>
    <t>IMSP CENTRUL DE SANATATE HORESTI</t>
  </si>
  <si>
    <t>IMSP CENTRUL DE SANATATE IABLOANA</t>
  </si>
  <si>
    <t>IMSP CENTRUL DE SANATATE IARGARA</t>
  </si>
  <si>
    <t>IMSP CENTRUL DE SANATATE LARGA</t>
  </si>
  <si>
    <t>IMSP CENTRUL DE SANATATE LARGA NOUA</t>
  </si>
  <si>
    <t>IMSP CENTRUL DE SANATATE MARCULESTI</t>
  </si>
  <si>
    <t>IMSP CENTRUL DE SANATATE MIHAILENI</t>
  </si>
  <si>
    <t>IMSP CENTRUL DE SANATATE MINDIC</t>
  </si>
  <si>
    <t>IMSP CENTRUL DE SANATATE NISPORENI</t>
  </si>
  <si>
    <t>IMSP CENTRUL DE SANATATE OCHIUL ALB</t>
  </si>
  <si>
    <t>IMSP CENTRUL DE SANATATE ONISCANI</t>
  </si>
  <si>
    <t>IMSP CENTRUL DE SANATATE ORHEI NR 1</t>
  </si>
  <si>
    <t>IMSP CENTRUL DE SANATATE OTACI</t>
  </si>
  <si>
    <t>IMSP CENTRUL DE SANATATE PARJOLTENI</t>
  </si>
  <si>
    <t>IMSP CENTRUL DE SANATATE PELINIA</t>
  </si>
  <si>
    <t>IMSP CENTRUL DE SANATATE PERESECINA</t>
  </si>
  <si>
    <t>IMSP CENTRUL DE SANATATE RADOAIA</t>
  </si>
  <si>
    <t>IMSP CENTRUL DE SANATATE RASCANI</t>
  </si>
  <si>
    <t>IMSP CENTRUL DE SANATATE RAZENI</t>
  </si>
  <si>
    <t>IMSP CENTRUL DE SANATATE REZINA</t>
  </si>
  <si>
    <t>IMSP CENTRUL DE SANATATE SANGEREI</t>
  </si>
  <si>
    <t>IMSP CENTRUL DE SANATATE SANGEREII NOI</t>
  </si>
  <si>
    <t>IMSP CENTRUL DE SANATATE SIPOTENI</t>
  </si>
  <si>
    <t>IMSP CENTRUL DE SANATATE SLOBOZIA CREMENE</t>
  </si>
  <si>
    <t>IMSP CENTRUL DE SANATATE SOLDANESTI</t>
  </si>
  <si>
    <t>IMSP CENTRUL DE SANATATE SOROCA</t>
  </si>
  <si>
    <t>IMSP CENTRUL DE SANATATE SOROCA-NOUA</t>
  </si>
  <si>
    <t>IMSP CENTRUL DE SANATATE STAUCENI</t>
  </si>
  <si>
    <t>IMSP CENTRUL DE SANATATE STEFAN VODA</t>
  </si>
  <si>
    <t>IMSP CENTRUL DE SANATATE STRASENI</t>
  </si>
  <si>
    <t>IMSP CENTRUL DE SANATATE STURZOVCA</t>
  </si>
  <si>
    <t>IMSP CENTRUL DE SANATATE TALMAZA</t>
  </si>
  <si>
    <t>IMSP CENTRUL DE SANATATE TANATARI</t>
  </si>
  <si>
    <t>IMSP CENTRUL DE SANATATE TARACLIA</t>
  </si>
  <si>
    <t>IMSP CENTRUL DE SANATATE TARACLIA CAUSENI</t>
  </si>
  <si>
    <t>IMSP CENTRUL DE SANATATE TELENESTI</t>
  </si>
  <si>
    <t>IMSP CENTRUL DE SANATATE TRUSENI</t>
  </si>
  <si>
    <t>IMSP CENTRUL DE SANATATE UNGHENI</t>
  </si>
  <si>
    <t>IMSP CENTRUL DE SANATATE VADUL LUI VODA</t>
  </si>
  <si>
    <t>IMSP CENTRUL DE SANATATE VALEA MARE</t>
  </si>
  <si>
    <t>IMSP CENTRUL DE SANATATE VARATIC</t>
  </si>
  <si>
    <t>IMSP CENTRUL DE SANATATE VASILEUTI</t>
  </si>
  <si>
    <t>IMSP CENTRUL DE SANATATE ZARNESTI</t>
  </si>
  <si>
    <t>IMSP CENTRUL DE SANATATE ZGURITA</t>
  </si>
  <si>
    <t>IMSP CENTRUL MEDICILOR DE FAMILIE FLORESTI</t>
  </si>
  <si>
    <t>IMSP CENTRUL MEDICILOR DE FAMILIE MUNICIPAL BALTI</t>
  </si>
  <si>
    <t>IMSP CENTRUL REPUBLICAN DE DIAGNOSTICARE MEDICALA</t>
  </si>
  <si>
    <t>IMSP CLINICA UNIVERSITARA DE ASISTENTA MEDICALA PRIMARA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</si>
  <si>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</si>
  <si>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</si>
  <si>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</si>
  <si>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</si>
  <si>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</si>
  <si>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</si>
  <si>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</si>
  <si>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</si>
  <si>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</si>
  <si>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</si>
  <si>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</si>
  <si>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</si>
  <si>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</si>
  <si>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</si>
  <si>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</si>
  <si>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</si>
  <si>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</si>
  <si>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</si>
  <si>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</si>
  <si>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</si>
  <si>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</si>
  <si>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</si>
  <si>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</si>
  <si>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</si>
  <si>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</si>
  <si>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</si>
  <si>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</si>
  <si>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</si>
  <si>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</si>
  <si>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</si>
  <si>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</si>
  <si>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</si>
  <si>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</si>
  <si>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</si>
  <si>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</si>
  <si>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</si>
  <si>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</si>
  <si>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</si>
  <si>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</si>
  <si>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</si>
  <si>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</si>
  <si>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</si>
  <si>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</si>
  <si>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</si>
  <si>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</si>
  <si>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</si>
  <si>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</si>
  <si>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</si>
  <si>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</si>
  <si>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</si>
  <si>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</si>
  <si>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</si>
  <si>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</si>
  <si>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</si>
  <si>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</si>
  <si>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</si>
  <si>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</si>
  <si>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</si>
  <si>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Grand Total</t>
  </si>
  <si>
    <t>Suma estimată cu TVA</t>
  </si>
  <si>
    <t>Valoarea estimată</t>
  </si>
  <si>
    <t>Acetonă Analitică</t>
  </si>
  <si>
    <t>Acetonă Analitică
Amb max 0,5 kg</t>
  </si>
  <si>
    <t>litru</t>
  </si>
  <si>
    <t>Acid sulfosalicilic amb. max. 0,1 kg</t>
  </si>
  <si>
    <t>Acid sulfosalicilic amb. max. 0,1 kg
1. Substanță 2. Puritate analitică 3. Amb max. 0,1 kg</t>
  </si>
  <si>
    <t>kg</t>
  </si>
  <si>
    <t>Albastru de metilen</t>
  </si>
  <si>
    <t>Albastru de metilen
1. Puritatea analit 2. Ambalaj până la 0,100 kg</t>
  </si>
  <si>
    <t>Azopiram 50ml, pentru identificarea sângelui în materiile fecale</t>
  </si>
  <si>
    <t>Azopiram 50ml, pentru identificarea sângelui în materiile fecale
Setul include: Amidopirină și Clorhidrat de anilină necesar pentru 50 ml de azopiram.</t>
  </si>
  <si>
    <t>set</t>
  </si>
  <si>
    <t>Azur –Eozină Romanovski 
(Ambalaj flacoane până la 250 ml)</t>
  </si>
  <si>
    <t>Azur –Eozină Romanovski 
1. Soluție 2. Ambalaj flacoane până la 250 ml</t>
  </si>
  <si>
    <t>ml</t>
  </si>
  <si>
    <t>Acid acetic glacial
(Amb max 0,1 kg)</t>
  </si>
  <si>
    <t>Acid acetic glacial
Amb max 0,1 kg</t>
  </si>
  <si>
    <t>Control pentru  hemoglobină cu 3 nivele  set 3 fl.  x 5 ml</t>
  </si>
  <si>
    <t xml:space="preserve">Control pentru  hemoglobină cu 3 nivele  set 3 fl.  x 5 ml, compatibil cu hemoglobina cu cianidă, de la același producător compatibil cu hemoglobina cu cianidă, de la același producător </t>
  </si>
  <si>
    <t>Hemoglobină  cu cianidă (sub. solidă) + calibrator, set 3 fl. (3000 ml)</t>
  </si>
  <si>
    <t xml:space="preserve">Hemoglobină  cu cianidă (sub. solidă) + calibrator, set 3 fl. (3000 ml)
Set 3 fl. cu sub. solidă din care se pregătește 3000 ml + calibrator, compatibil cu materialul de control, de la același producător </t>
  </si>
  <si>
    <t>Eozin K</t>
  </si>
  <si>
    <t>Eozin K
1. Puritatea analit 2. Ambalaj până la 0,100 kg</t>
  </si>
  <si>
    <t>Acid acetic glacial
(Amb max 0,5 kg)</t>
  </si>
  <si>
    <t>Acid acetic glacial
Amb max 0,5 kg</t>
  </si>
  <si>
    <t>1.30</t>
  </si>
  <si>
    <t>Fuxină acidă</t>
  </si>
  <si>
    <t>Fuxină acidă
1. Puritatea analit 2. Ambalaj până la 0,100 kg</t>
  </si>
  <si>
    <t>Fuxină bazică</t>
  </si>
  <si>
    <t>Fuxină bazică
1. Puritatea analit 2. Ambalaj până la 0,100 kg</t>
  </si>
  <si>
    <t>Metanol</t>
  </si>
  <si>
    <t>Metanol
Ambalaj cu volum de 1 litru</t>
  </si>
  <si>
    <t>Nitrat de sodiu (Na NO3) (amb.1 kg)</t>
  </si>
  <si>
    <t>Nitrat de sodiu (Na NO3) (amb.1 kg)
1. Substanță 2. Puritate analitică 3. Amb max. 1 kg</t>
  </si>
  <si>
    <t>Acid acetic glacial
(Amb max 1 kg)</t>
  </si>
  <si>
    <t>Acid acetic glacial
Amb max 1 kg</t>
  </si>
  <si>
    <t>1.40</t>
  </si>
  <si>
    <t>Reacție citochimică - Esteraza nespecifică</t>
  </si>
  <si>
    <t>Reacție citochimică - Esteraza nespecifică
Ambalaj în set</t>
  </si>
  <si>
    <t>Reacție citochimică - Mieloperoxidaza</t>
  </si>
  <si>
    <t>Reacție citochimică - Mieloperoxidaza
Ambalaj în set</t>
  </si>
  <si>
    <t>Reacție citochimică - Reacția PAS (Periodic Acid - Schiff reaction)</t>
  </si>
  <si>
    <t>Reacție citochimică - Reacția PAS (Periodic Acid - Schiff reaction)
Ambalaj în set</t>
  </si>
  <si>
    <t>Reagent monoclonal Anti-AB</t>
  </si>
  <si>
    <t>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</si>
  <si>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Anti-A</t>
  </si>
  <si>
    <t>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</si>
  <si>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Anti-B</t>
  </si>
  <si>
    <t>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</si>
  <si>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Anti-D IgG</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</si>
  <si>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</si>
  <si>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 D (IgM) sau (IgM+IgG).</t>
  </si>
  <si>
    <t>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</si>
  <si>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Acid acetic, CH3COOH</t>
  </si>
  <si>
    <t>Acid acetic, CH3COOH
Amb max 0,5 kg</t>
  </si>
  <si>
    <t>1.50</t>
  </si>
  <si>
    <t>Set Material de control pentru aprecierea proteinei in urina  2 nivele 80-85 ml cu calibrator</t>
  </si>
  <si>
    <t>Set Material de control pentru aprecierea proteinei in urina  2 nivele 80-85 ml cu calibrator. Ambalaj:8 fl x10ml (4fl de control, 4 fl de calibrator)</t>
  </si>
  <si>
    <t>Set Material de control pentru aprecierea proteinei in urina  2 nivele 80-85 ml fara calibrator</t>
  </si>
  <si>
    <t>Set Material de control pentru aprecierea proteinei in urina  2 nivele 80-85 ml fara calibrator. Ambalaj:8 fl x10ml.</t>
  </si>
  <si>
    <t>Set p/u determinarea timpului de
protrombină (TP)
(Set 50 teste)</t>
  </si>
  <si>
    <t>test</t>
  </si>
  <si>
    <t>Set p/u determinarea timpului de
tromboplastină parţial activat (TTPA)</t>
  </si>
  <si>
    <t xml:space="preserve">Pentru TTPA Set- min 480 teste.Reagent, plasma de control de la același producător </t>
  </si>
  <si>
    <t>Set p/u determinarea timpului de
tromboplastină parţial activat (TTPA)
(Set 100 teste)</t>
  </si>
  <si>
    <t>Set p/u determinarea timpului de
tromboplastină parţial activat (TTPA)
(Set 50 teste)</t>
  </si>
  <si>
    <t>Set p/u determinarera activităţii
fibrinolitice</t>
  </si>
  <si>
    <t>Set p/u determinarera fibrinogenului 
(Set 50 teste)</t>
  </si>
  <si>
    <t>Acid azotic (HNO3) (Amb max. 1 litru)</t>
  </si>
  <si>
    <t>Acid azotic (HNO3)  Ambalat în formă lichidă până la 1 litru</t>
  </si>
  <si>
    <t>Soluţie concentrată de Hipohlorid, 0,5%</t>
  </si>
  <si>
    <t>Soluţie concentrată de Hipohlorid, 0,5%
Ambalaj nu mai mult de 1 litru</t>
  </si>
  <si>
    <t xml:space="preserve">Sudan-III </t>
  </si>
  <si>
    <t>Sudan-III  1. Puritatea analit 2. Ambalaj până la 100 g</t>
  </si>
  <si>
    <t>gram</t>
  </si>
  <si>
    <t xml:space="preserve">Teste pentru determinarea a 2 parametri în urină (glucoza+corpi cetonici) </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</si>
  <si>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</si>
  <si>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 xml:space="preserve">Teste pentru determinarea proteinei în urina </t>
  </si>
  <si>
    <t>Teste pentru determinarea sîngelui ocult în urina 
Ambalaj până la  25 teste Expres teste diagnostice p/u analiza pentru testele cu un termen de stabilitate de 3 luni, iar pentru testele cu un termen de stabilitate de 6 luni- ambalarea se permite până la 50 teste în cutie.</t>
  </si>
  <si>
    <t>Ulei de imersie</t>
  </si>
  <si>
    <t>Ulei de imersie
Ambalaj până la 100 ml</t>
  </si>
  <si>
    <t>Sulfasalicyl-Na</t>
  </si>
  <si>
    <t xml:space="preserve">Set cu Sulfasalicil-Na pentru determinarea proteinei în
urină.(Ambalare până la 200 ml) </t>
  </si>
  <si>
    <t>Acid azotic (HNO3)
(Amb max 0,5 litru)</t>
  </si>
  <si>
    <t>Acid azotic (HNO3)
Amb max 0,5  litru</t>
  </si>
  <si>
    <t>1.80</t>
  </si>
  <si>
    <t>Test rapid pentru screening la consumul de droguri</t>
  </si>
  <si>
    <t>Test Panel -test rapid pentru screening la consumul de droguri. Determinare în urină. (Echivalent DOA-10 Test-Panel)</t>
  </si>
  <si>
    <t>Rosu de pirogalol</t>
  </si>
  <si>
    <t>Metoda de determinare a proteinei in urina. Calibrator inclus in set.</t>
  </si>
  <si>
    <t>Control p/u D-dimeri,
fast test kit cantitativ</t>
  </si>
  <si>
    <t xml:space="preserve">Control p/u D-dimeri, fast test kit cantitativ - Cerințe specifice
pentru kit de control: Set de controale specifice pentru executarea
cerințelor controlului intern de calitate în procedura de măsurare a Ddimerilor prin metoda oferită pentru poziția 1 prezentului lot. Ambalaj
standard de la producătorul kitului diagnostic pentru poziția 1
prezentului lot. </t>
  </si>
  <si>
    <t>D-dimeri, fast test kit cantitativ</t>
  </si>
  <si>
    <t xml:space="preserve">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t>
  </si>
  <si>
    <t>Bucată</t>
  </si>
  <si>
    <t>alfa-Amilaza Pancreatică
(Pancreatic amylase)
(Flacoane cu volumul maxim 175 ml.) determinarea la
analizator automat</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</si>
  <si>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</si>
  <si>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alfa-Amilaza Pancreatică
(Pancreatic amylase)
(Flacoane cu volumul maxim 175 ml.) determinarea la
analizator semiautomat</t>
  </si>
  <si>
    <t>Lipaza (Lipase)
(Flacoane cu volumul maxim 175 ml.) determinarea la analizator
automat</t>
  </si>
  <si>
    <t xml:space="preserve">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
  </si>
  <si>
    <t>Lipaza (Lipase)
(Flacoane cu volumul maxim 175 ml.) determinarea la analizator
semiautomat</t>
  </si>
  <si>
    <t>Proba cu timol
(Flacoane cu volumul maxim 175 ml.) determinarea la analizator
automat</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</si>
  <si>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</si>
  <si>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Proba cu timol
(Flacoane cu volumul maxim 175 ml.) determinarea la analizator
semiautomat</t>
  </si>
  <si>
    <t>Proba cu timol
(Flacoane cu volumul maxim 10
ml.) determinarea la analizator
automat</t>
  </si>
  <si>
    <t xml:space="preserve">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t>
  </si>
  <si>
    <t>Imunoglobulina E totală
cu calibratori</t>
  </si>
  <si>
    <t>Cerinţe generale* Metoda de determinare ELISA, Set de 6 sau 12 sau 24 sau 48 sau 96 teste , în set să fie inclus și material de control</t>
  </si>
  <si>
    <t>Lysing Solution 10X Concentrate</t>
  </si>
  <si>
    <t>Volum: ambalare până la 100 mL  Solutie de liza a eritrocitelor in probele de sânge integral sau măduvă osoasă , Aplicare: pentru utilizarea în citometria în flux.</t>
  </si>
  <si>
    <t>Mycoplasma hominis
IgA</t>
  </si>
  <si>
    <r>
      <t xml:space="preserve">Cerinţe generale*, de asemenea să fie incluşi, în afară de controlul “+”şi “-” calibratori, </t>
    </r>
    <r>
      <rPr>
        <b/>
        <sz val="11"/>
        <color theme="1"/>
        <rFont val="Times New Roman"/>
        <family val="1"/>
        <charset val="204"/>
      </rPr>
      <t>cu godeuri detașabil</t>
    </r>
    <r>
      <rPr>
        <sz val="11"/>
        <color theme="1"/>
        <rFont val="Times New Roman"/>
        <family val="1"/>
        <charset val="204"/>
      </rPr>
      <t xml:space="preserve">e. Metoda de determinare ELISA, Set de 6 sau 12 sau 24 sau 48 sau 96 teste </t>
    </r>
  </si>
  <si>
    <t>Mycoplasma hominis
IgG</t>
  </si>
  <si>
    <t xml:space="preserve">Cerinţe generale*, de asemenea să fie incluşi, în afară de controlul “+”şi “-” calibratori, cu godeuri detașabile. Metoda de determinare ELISA, Set de 6 sau 12 sau 24 sau 48 sau 96 teste </t>
  </si>
  <si>
    <t>Mycoplasma hominis
IgM</t>
  </si>
  <si>
    <t>RF - LATEX</t>
  </si>
  <si>
    <t>Cerinţe generale* + Notă**  Setul să conțină toate componentele pentru maxim 150 teste; Metoda de determinare LATEX-TEST; 
Set să conțină RF LATEX
reagent pentru maximum 150 teste + inclus control pozitiv și negativ, planșet și baghete.</t>
  </si>
  <si>
    <t>Teste</t>
  </si>
  <si>
    <t>RPR-latex test</t>
  </si>
  <si>
    <t>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t>
  </si>
  <si>
    <t>Soluție pentu spalarea celulelor</t>
  </si>
  <si>
    <t>Volum: până la 5000 mL
PBS optimizat pentru prepararea și spălarea celulelor
Aplicare: ctometrie în flux</t>
  </si>
  <si>
    <t>Test expres p/u determinarea calitativă Ag Helycobacter Pylori în mase fecale</t>
  </si>
  <si>
    <t>Metoda Imunocromatografică.  Teste pentru determinarea Ag Helicobacter pylori  în mase fecale, cu o sensibilitate și specificitate de peste 90%, ambalate individual, termen de valabilitate indicat, regenți și consumabile necesari pentru efectuare.</t>
  </si>
  <si>
    <t>D-dimeri metoda Latex</t>
  </si>
  <si>
    <t>D-dimeri . Metoda de determinare calitativa şi semicantitativă latex  reagent Lichid stabil gata p-u lucru . Plazma cu citrat   ambalaj:  Flacoane cu v=1-3 ml</t>
  </si>
  <si>
    <t>(Test) Helicobacter Pylory Antigen cu kit de extragere a materiilor fecale</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</si>
  <si>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</si>
  <si>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Amplisens Leucosis Quantum M-bcr-FRT PCR kit</t>
  </si>
  <si>
    <t>Kit IVD de diagnostic a transcriptului M-BCR 50 de teste în duplicat detecție cantitativă, kit de extragere și reverstranscripție inclus</t>
  </si>
  <si>
    <t>Anti EBV EBNA IgG</t>
  </si>
  <si>
    <t xml:space="preserve">Cerinţe generale*+Nota**, Componența kitului: set diagnostic standart, calibratori, cu sau fără controale. Metoda de determinare ELISA, Set de 6 sau 12 sau 24 sau 48 sau 96 teste </t>
  </si>
  <si>
    <t>Anti EBV VCA IgG</t>
  </si>
  <si>
    <t>Anti EBV VCA IgM</t>
  </si>
  <si>
    <t>Anti HAV IgM</t>
  </si>
  <si>
    <t xml:space="preserve">Cerinţe generale*, de asemenea să fie incluşi, in afară de
controlul “+”şi “-” calibratori. Metoda de determinare ELISA, Set de 6 sau 12 sau 24 sau 48 sau 96 teste </t>
  </si>
  <si>
    <t>Anti HCV sumar</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</si>
  <si>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</si>
  <si>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HBsAg, 96 teste ELISA</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</si>
  <si>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</si>
  <si>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Anti ureaplasma
urealyticum IgA</t>
  </si>
  <si>
    <t>Anti ureaplasma
urealyticum IgG</t>
  </si>
  <si>
    <t xml:space="preserve">Metoda ELISA; Cerinţe generale*, de asemenea să fie incluşi calibratori pentru determinarea cantitativă a anticorpilor, cu godeuri detașabile.. Set de 6 sau 12 sau 24 sau 48 sau 96 teste </t>
  </si>
  <si>
    <t>Anti ureaplasma
urealyticum IgM</t>
  </si>
  <si>
    <t xml:space="preserve">AntiHBcoreAg sumar </t>
  </si>
  <si>
    <t xml:space="preserve">Cerinţe generale*, de asemenea să fie incluşi, în afară de controlul “+”şi “-”, să conțină și calibratori. Metoda de determinare ELISA, Set de 6 sau 12 sau 24 sau 48 sau 96 teste </t>
  </si>
  <si>
    <t>4.80</t>
  </si>
  <si>
    <t>ASLO – LATEX</t>
  </si>
  <si>
    <t>Cerinţe generale* + Notă**  Setul să conțină toate componentele pentru maxim 150 teste; Metoda de determinare LATEX-TEST; 
Set să conțină ASLO LATEX
reagent pentru maximum 150 teste + inclus control pozitiv și negativ, planșet și baghete.</t>
  </si>
  <si>
    <t>CPR - LATEX</t>
  </si>
  <si>
    <t>Cerinţe generale* + Notă**  Setul să conțină toate componentele pentru maxim 150 teste; Metoda de determinare LATEX-TEST; 
Set să conțină CPR LATEX
reagent pentru maximum 150 teste + inclus control pozitiv și negativ, planșet și baghete.</t>
  </si>
  <si>
    <t>Amoniac</t>
  </si>
  <si>
    <t xml:space="preserve">Amoniac </t>
  </si>
  <si>
    <t>litri</t>
  </si>
  <si>
    <t xml:space="preserve">Clarifier Reagent pentru histopatologie </t>
  </si>
  <si>
    <t xml:space="preserve">Reagent pentru histopatologie Alcool etilic(70-76%), Acid acetic(7-10%), Apa(5-10%), Alcool izopropilic(4-5%), Alcool metilic(4-5%). </t>
  </si>
  <si>
    <t>Sulfat de Cupru- Cu SO4</t>
  </si>
  <si>
    <t>kilogram</t>
  </si>
  <si>
    <t xml:space="preserve">Parafina cu polimeri plastice omogenizata cu temperatura 56/58 </t>
  </si>
  <si>
    <t>Amesticul de ceara de parafina cu polimeri plastice omogenizata granulat cu punctul de topire 56- 58 C. Cerinte de calitate:IVD . Ambalaj până la 5 kg</t>
  </si>
  <si>
    <t>Xelen</t>
  </si>
  <si>
    <t xml:space="preserve">Xelen. Ambalaj maxim 10 litre  butelie. </t>
  </si>
  <si>
    <t>Colorant p/u marcarea tisulară a preparatelor postoperatorii Negru (30 ml)</t>
  </si>
  <si>
    <t xml:space="preserve">Colorant p/u marcarea tisulară a preparatelor postoperatorii Albastru(30ml) </t>
  </si>
  <si>
    <t>Colorant p/u marcarea tisulară a preparatelor postoperatorii Rosu(30 ml)</t>
  </si>
  <si>
    <t>Colorant p/u marcarea tisulară a preparatelor postoperatorii Verde(30 ml)</t>
  </si>
  <si>
    <t>Acid fosforic</t>
  </si>
  <si>
    <t>Acid fosforic
Tipul reagentului - Lichid
Ambalaj - pînă la 100 ml</t>
  </si>
  <si>
    <t>6.10</t>
  </si>
  <si>
    <t>Amidon 100 g</t>
  </si>
  <si>
    <t>Amidon
Tipul reagentului - Anhidru
Ambalaj - pînă la 100 g</t>
  </si>
  <si>
    <t>6.100</t>
  </si>
  <si>
    <t>Lizina</t>
  </si>
  <si>
    <t>Tipul reagentului - Anhidru 
Ambalaj - pînă la 0,25 kg</t>
  </si>
  <si>
    <t>Maltoza</t>
  </si>
  <si>
    <t>Tipul reagentului - Anhidru 
Ambalaj - pînă la 0,1 kg</t>
  </si>
  <si>
    <t>Manitol (Manit)</t>
  </si>
  <si>
    <t>Kit p/u detecterea rapida a carbapenemazei</t>
  </si>
  <si>
    <t xml:space="preserve">Kit p/u detecterea rapida a carbapenemazei (echivalent  cu Mast Carba PAcE), Set până 48 de teste  </t>
  </si>
  <si>
    <t xml:space="preserve">Amidon 250 g </t>
  </si>
  <si>
    <t>Amidon
Tipul reagentului - Anhidru
Ambalaj - pînă la 0,25 kg</t>
  </si>
  <si>
    <t>Mediu Pizu</t>
  </si>
  <si>
    <t>Tipul reagentului - Anhidru 
Ambalaj - pînă la 0,5 kg</t>
  </si>
  <si>
    <t>Mediu saburoud 
(Lichid)</t>
  </si>
  <si>
    <t>Tipul reagentului - Lichid 
Ambalaj - pînă la 500 ml</t>
  </si>
  <si>
    <t>Mediu semilichid cu ser</t>
  </si>
  <si>
    <t>Mediu semilichid cu ser
Tipul reagentului - Anhidru 
Ambalaj - pînă la 0,5 kg</t>
  </si>
  <si>
    <t>Panel cu godeuri pentru testarea sensibilității la Colistin( MIC Strip Colistin)</t>
  </si>
  <si>
    <t>Panel cu godeuri pentru testarea sensibilității la colistină cu metoda  microdiluției în bulion. Cu concentrația de la 0,25-16 mcg/ml. 16 teste</t>
  </si>
  <si>
    <t>Miconazol</t>
  </si>
  <si>
    <t>Miconazol, ambalare până la 100 discuri</t>
  </si>
  <si>
    <t>disc</t>
  </si>
  <si>
    <t>6.140</t>
  </si>
  <si>
    <t>Clorură de Sodiu NaCl</t>
  </si>
  <si>
    <t>NaCl
Tipul reagentului - Anhidru Ambalaj - pînă la 0,5 kg</t>
  </si>
  <si>
    <t>Netilmicin</t>
  </si>
  <si>
    <t xml:space="preserve">Netilmicin cu 10 mcg de antibiotic, Flacoane de până la 100 discuri </t>
  </si>
  <si>
    <t>ONPG</t>
  </si>
  <si>
    <t>ONPG determinarea activităţii β galactozidazei  (Ortho-nitroPhenyl beta-D-galactopyranoside)
Tipul reagentului - Anhidru Ambalaj - pînă la 0,5 kg</t>
  </si>
  <si>
    <t>Peptonă fermentativă uscată</t>
  </si>
  <si>
    <t>Tipul reagentului - Anhidru Ambalaj - pînă la 0,25 kg</t>
  </si>
  <si>
    <t>Resazurin-indicator  al anaerobiozei</t>
  </si>
  <si>
    <t xml:space="preserve">Indicator strip pentru condiții anaerobe. </t>
  </si>
  <si>
    <t>Test de diagnostic rapid in vitro pentru detectarea carbapenemazelor OXA-48, KPC, NDM, VIM și IMP în cultura bacteriană.</t>
  </si>
  <si>
    <t>Test de diagnostic rapid in vitro pentru detectarea carbapenemazelor OXA-48, KPC, NDM, VIM și IMP în cultura bacteriană. Tehnologia Fluxului Lateral. Setul trebuie să conțină minim - 40 de casete, Buffer , 20 de tuburi și pipete de transfer. (Echivalent cu Resist -5 O.K.N.V.I set)</t>
  </si>
  <si>
    <t>Ser bovin</t>
  </si>
  <si>
    <t>Ser bovin Tipul reagentului - Anhidru  Ambalaj - pînă la 0,5 kg</t>
  </si>
  <si>
    <t>Ser de cal (ecvin)
(Tipul reagentului - Lichid)</t>
  </si>
  <si>
    <t>6.170</t>
  </si>
  <si>
    <t>Seruri diagnostice
polivalente Shigella sonnei;
boydii; Flexneri I - VI;
dysenteriae 1-12</t>
  </si>
  <si>
    <t>Seruri diagnostice
polivalente Shigella sonnei;
boydii; Flexneri I - VI;
dysenteriae 1-12, Tipul reagentului - Lichid. Volum fiolă de 1 ml</t>
  </si>
  <si>
    <t>Fiolă</t>
  </si>
  <si>
    <t>Soluţie genţian violetă pentru colorarea Gram</t>
  </si>
  <si>
    <t xml:space="preserve">Soluţie genţian violetă pentru colorarea Gram
Tipul reagenţilor – lichid; amb – 0,125 litri
</t>
  </si>
  <si>
    <t>Soluţie iodo-iodurată (Lugol) pentru colorarea Gram</t>
  </si>
  <si>
    <t>Soluţie iodo-iodurată (Lugol) pentru colorarea Gram
Tipul reagenţilor – lichid; amb – 0,125 litri</t>
  </si>
  <si>
    <t>Teste pentru aprecierea pH mediilor</t>
  </si>
  <si>
    <t>Flacon</t>
  </si>
  <si>
    <t xml:space="preserve">Teste pentru determinarea indolului cu reactiv Covac  </t>
  </si>
  <si>
    <t>Teste pentru determinarea indolului cu reactiv Covac ambalare  până la 25 teste</t>
  </si>
  <si>
    <t>Tetrametilparafenildiamina</t>
  </si>
  <si>
    <t>Tetrametilparafenildiamina, Tipul reagentului - Anhidru 
Ambalaj - pînă la 25 g</t>
  </si>
  <si>
    <t xml:space="preserve">Anaerogen </t>
  </si>
  <si>
    <t>Gaz pachet pentru generarea atmosferei anaerobe, pentru anaerostat cu volumul de 2,5 L</t>
  </si>
  <si>
    <t>UTI agar</t>
  </si>
  <si>
    <t>UTI agar - să nu necesite reagenți suplimentari                                                                  Tipul reagenţilor – dehidratat; amb – 0,5 kg</t>
  </si>
  <si>
    <t>X Y factor</t>
  </si>
  <si>
    <t>Tipul reagentului - Anhidru</t>
  </si>
  <si>
    <t>6.20</t>
  </si>
  <si>
    <t>Arginina</t>
  </si>
  <si>
    <t>Tipul reagentului - Anhidru
Ambalaj - pînă la 0,25 kg</t>
  </si>
  <si>
    <t>6.200</t>
  </si>
  <si>
    <t>Zaharoză</t>
  </si>
  <si>
    <t>Agar Tehnic</t>
  </si>
  <si>
    <t>Agar Tehnic echivalent cu Agar Difco
Tipul reagentului - Anhidru
Ambalaj - pînă la 0,5 kg</t>
  </si>
  <si>
    <t>Ceftazidim+Avibactam</t>
  </si>
  <si>
    <t xml:space="preserve">Ceftazidim-avibactam 10 mcg/4 mcg/disc 
Livrarea in cartuse, pentru mediul Mueller-Hinton agar </t>
  </si>
  <si>
    <t>Cloxacilin</t>
  </si>
  <si>
    <t xml:space="preserve">Cloxacillin CX 5 µg/disc
livrarea in cartuse, pentru mediul Mueller-Hinton agar </t>
  </si>
  <si>
    <t xml:space="preserve">Set pentru detectarea beta-lactamazelor cu spectru extins la enterobacterale </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</si>
  <si>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</si>
  <si>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Bila impregnata pe rondele in ambalaj de  până la 100buc</t>
  </si>
  <si>
    <t>Discuri cu optohina,
novobiocina, bila</t>
  </si>
  <si>
    <t>Discuri impregnate cu soluție de optohina,
novobiocina și bila, în ambalaj de până la 100buc</t>
  </si>
  <si>
    <t>FeCl3</t>
  </si>
  <si>
    <t>Geloza Bismut-Sulfit (Geloza Vismut-Sulfit)</t>
  </si>
  <si>
    <t>Glucoza</t>
  </si>
  <si>
    <t>Tipul reagentului - Anhidru 
Ambalaj - pînă la 1 kg</t>
  </si>
  <si>
    <t xml:space="preserve"> Test rapid de aglutinare cu latex pentru gruparea streptococilor </t>
  </si>
  <si>
    <t xml:space="preserve"> Test rapid de aglutinare cu latex pentru gruparea streptococilor din grupele Lancefield A, B, C, D, F și G din plăci de cultură ( echivalent cu.HiStrept Latex Test Kit), set de până la  25 teste</t>
  </si>
  <si>
    <t xml:space="preserve">Indicator biologic Bacillus stearothtermophilus  spore </t>
  </si>
  <si>
    <t>Indicator biologic Bacillus stearothtermophilus  spore de până la strip 25/ambalaj</t>
  </si>
  <si>
    <t>KOH, 0,25 kg</t>
  </si>
  <si>
    <t>Tipul reagentului - Anhidru 
Ambalaj - pînă la 0.25 kg</t>
  </si>
  <si>
    <t>KOH, 0,5 kg</t>
  </si>
  <si>
    <t>Tipul reagentului - Anhidru 
Ambalaj - pînă la 0.5 kg</t>
  </si>
  <si>
    <t>Lactoza</t>
  </si>
  <si>
    <t>NEW</t>
  </si>
  <si>
    <t>Formalină 40%</t>
  </si>
  <si>
    <t>Test rapid pentru determinarea glutamat dehidrogenazei (GDH) in materii fecale prin metoda cromotografica + toxina A+B</t>
  </si>
  <si>
    <t>Test rapid pentru determinarea glutamat dehidrogenazei (GDH) in materii fecale prin metoda cromotografica + toxina A+B la clorhidrium Deficile. Ambalarea de până la 20 teste în set</t>
  </si>
  <si>
    <t>Test</t>
  </si>
  <si>
    <t>Tromboplastina cu posibilitatea determinarii INP</t>
  </si>
  <si>
    <t>Amestec de tromboplastină cu clorura de calciu lichid, cu activitatea 11-14 sec ISO 1-1,2 pentru determinarea indicelui de protrombina, protrombinei după QUICK în plasma, INR, set până la 100 teste. Ambalaj: Flacon de până la 10 ml cu CaCl2 inclus in set.</t>
  </si>
  <si>
    <t>Anti HDV sumar</t>
  </si>
  <si>
    <t xml:space="preserve">Cerinţe generale*+Nota**, Componența kitului: set diagnostic standart, controale, cu calibratori. Metoda de determinare ELISA, Set de 6 sau 12 sau 24 sau 48 sau 96 teste </t>
  </si>
  <si>
    <t>AntiHBsAg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</si>
</sst>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sz val="11"/>
      <color theme="1"/>
      <name val="Times New Roman"/>
      <family val="1"/>
      <charset val="204"/>
    </font>
    <font>
      <sz val="10"/>
      <name val="Arial"/>
      <family val="2"/>
    </font>
    <font>
      <b/>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2">
    <xf numFmtId="0" fontId="0" fillId="0" borderId="0" xfId="0"/>
    <xf numFmtId="43" fontId="2" fillId="0" borderId="1" xfId="1" applyFont="1" applyFill="1" applyBorder="1" applyAlignment="1">
      <alignment wrapText="1"/>
    </xf>
    <xf numFmtId="0" fontId="2" fillId="0" borderId="1" xfId="0" applyFont="1" applyFill="1" applyBorder="1" applyAlignment="1">
      <alignment wrapText="1"/>
    </xf>
    <xf numFmtId="0" fontId="2" fillId="0" borderId="0" xfId="0" applyFont="1" applyFill="1" applyAlignment="1">
      <alignment wrapText="1"/>
    </xf>
    <xf numFmtId="0" fontId="2" fillId="0" borderId="1" xfId="0" applyFont="1" applyFill="1" applyBorder="1"/>
    <xf numFmtId="43" fontId="2" fillId="0" borderId="1" xfId="1" applyFont="1" applyFill="1" applyBorder="1"/>
    <xf numFmtId="43" fontId="2" fillId="0" borderId="1" xfId="0" applyNumberFormat="1" applyFont="1" applyFill="1" applyBorder="1"/>
    <xf numFmtId="0" fontId="2" fillId="0" borderId="0" xfId="0" applyFont="1" applyFill="1"/>
    <xf numFmtId="0" fontId="2" fillId="0" borderId="1" xfId="0" applyFont="1" applyFill="1" applyBorder="1" applyAlignment="1">
      <alignment horizontal="right"/>
    </xf>
    <xf numFmtId="43" fontId="4" fillId="0" borderId="0" xfId="1" applyFont="1" applyFill="1"/>
    <xf numFmtId="43" fontId="4" fillId="0" borderId="0" xfId="0" applyNumberFormat="1" applyFont="1" applyFill="1"/>
    <xf numFmtId="43" fontId="2" fillId="0" borderId="0" xfId="1" applyFont="1" applyFill="1"/>
  </cellXfs>
  <cellStyles count="3">
    <cellStyle name="Comma" xfId="1" builtinId="3"/>
    <cellStyle name="Normal" xfId="0" builtinId="0"/>
    <cellStyle name="Normal 2" xfId="2" xr:uid="{9C22CAFF-19F3-4604-831B-33AAD5220F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E197-6468-47FA-BA41-B34FB0D5A43B}">
  <dimension ref="A1:FG138"/>
  <sheetViews>
    <sheetView tabSelected="1" topLeftCell="B127" workbookViewId="0">
      <selection activeCell="FF1" sqref="FF1:FG1048576"/>
    </sheetView>
  </sheetViews>
  <sheetFormatPr defaultRowHeight="31.5" customHeight="1" x14ac:dyDescent="0.25"/>
  <cols>
    <col min="1" max="1" width="9.140625" style="7" hidden="1" customWidth="1"/>
    <col min="2" max="2" width="9.140625" style="7"/>
    <col min="3" max="3" width="26.140625" style="7" hidden="1" customWidth="1"/>
    <col min="4" max="4" width="28.7109375" style="3" customWidth="1"/>
    <col min="5" max="5" width="29.5703125" style="3" customWidth="1"/>
    <col min="6" max="6" width="9.140625" style="7"/>
    <col min="7" max="7" width="9.140625" style="7" hidden="1" customWidth="1"/>
    <col min="8" max="160" width="9.140625" style="7" customWidth="1"/>
    <col min="161" max="161" width="9.140625" style="7"/>
    <col min="162" max="162" width="12.85546875" style="11" hidden="1" customWidth="1"/>
    <col min="163" max="163" width="15.7109375" style="7" hidden="1" customWidth="1"/>
    <col min="164" max="16384" width="9.140625" style="7"/>
  </cols>
  <sheetData>
    <row r="1" spans="1:163" s="3" customFormat="1" ht="31.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159</v>
      </c>
      <c r="FE1" s="2" t="s">
        <v>160</v>
      </c>
      <c r="FF1" s="1" t="s">
        <v>161</v>
      </c>
      <c r="FG1" s="2" t="s">
        <v>162</v>
      </c>
    </row>
    <row r="2" spans="1:163" ht="31.5" customHeight="1" x14ac:dyDescent="0.25">
      <c r="A2" s="4">
        <v>1.1000000000000001</v>
      </c>
      <c r="B2" s="4">
        <v>1</v>
      </c>
      <c r="C2" s="4" t="s">
        <v>163</v>
      </c>
      <c r="D2" s="2" t="str">
        <f>_xlfn.CONCAT(C2," (","reagent ",A2,")")</f>
        <v>Acetonă Analitică (reagent 1,1)</v>
      </c>
      <c r="E2" s="2" t="s">
        <v>164</v>
      </c>
      <c r="F2" s="4" t="s">
        <v>165</v>
      </c>
      <c r="G2" s="4">
        <v>179.43</v>
      </c>
      <c r="H2" s="4">
        <v>0</v>
      </c>
      <c r="I2" s="4"/>
      <c r="J2" s="4"/>
      <c r="K2" s="4"/>
      <c r="L2" s="4"/>
      <c r="M2" s="4"/>
      <c r="N2" s="4"/>
      <c r="O2" s="4"/>
      <c r="P2" s="4"/>
      <c r="Q2" s="4">
        <v>0</v>
      </c>
      <c r="R2" s="4"/>
      <c r="S2" s="4"/>
      <c r="T2" s="4"/>
      <c r="U2" s="4"/>
      <c r="V2" s="4"/>
      <c r="W2" s="4"/>
      <c r="X2" s="4"/>
      <c r="Y2" s="4"/>
      <c r="Z2" s="4"/>
      <c r="AA2" s="4"/>
      <c r="AB2" s="4"/>
      <c r="AC2" s="4"/>
      <c r="AD2" s="4"/>
      <c r="AE2" s="4"/>
      <c r="AF2" s="4">
        <v>1</v>
      </c>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v>0.5</v>
      </c>
      <c r="CM2" s="4"/>
      <c r="CN2" s="4"/>
      <c r="CO2" s="4"/>
      <c r="CP2" s="4"/>
      <c r="CQ2" s="4"/>
      <c r="CR2" s="4"/>
      <c r="CS2" s="4"/>
      <c r="CT2" s="4"/>
      <c r="CU2" s="4"/>
      <c r="CV2" s="4">
        <v>0</v>
      </c>
      <c r="CW2" s="4"/>
      <c r="CX2" s="4"/>
      <c r="CY2" s="4"/>
      <c r="CZ2" s="4"/>
      <c r="DA2" s="4"/>
      <c r="DB2" s="4"/>
      <c r="DC2" s="4">
        <v>0</v>
      </c>
      <c r="DD2" s="4"/>
      <c r="DE2" s="4"/>
      <c r="DF2" s="4"/>
      <c r="DG2" s="4">
        <v>0</v>
      </c>
      <c r="DH2" s="4"/>
      <c r="DI2" s="4"/>
      <c r="DJ2" s="4"/>
      <c r="DK2" s="4">
        <v>2</v>
      </c>
      <c r="DL2" s="4"/>
      <c r="DM2" s="4"/>
      <c r="DN2" s="4"/>
      <c r="DO2" s="4"/>
      <c r="DP2" s="4"/>
      <c r="DQ2" s="4"/>
      <c r="DR2" s="4">
        <v>0</v>
      </c>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v>0.5</v>
      </c>
      <c r="EZ2" s="4"/>
      <c r="FA2" s="4"/>
      <c r="FB2" s="4"/>
      <c r="FC2" s="4">
        <v>0</v>
      </c>
      <c r="FD2" s="4"/>
      <c r="FE2" s="4">
        <f t="shared" ref="FE2:FE65" si="0">SUM(H2:FD2)</f>
        <v>4</v>
      </c>
      <c r="FF2" s="5">
        <f>FE2*G2</f>
        <v>717.72</v>
      </c>
      <c r="FG2" s="6">
        <v>598.1</v>
      </c>
    </row>
    <row r="3" spans="1:163" ht="31.5" customHeight="1" x14ac:dyDescent="0.25">
      <c r="A3" s="4">
        <v>1.1100000000000001</v>
      </c>
      <c r="B3" s="4">
        <v>2</v>
      </c>
      <c r="C3" s="4" t="s">
        <v>166</v>
      </c>
      <c r="D3" s="2" t="str">
        <f t="shared" ref="D3:D66" si="1">_xlfn.CONCAT(C3," (","reagent ",A3,")")</f>
        <v>Acid sulfosalicilic amb. max. 0,1 kg (reagent 1,11)</v>
      </c>
      <c r="E3" s="2" t="s">
        <v>167</v>
      </c>
      <c r="F3" s="4" t="s">
        <v>168</v>
      </c>
      <c r="G3" s="4">
        <v>972.6</v>
      </c>
      <c r="H3" s="4">
        <v>0.1</v>
      </c>
      <c r="I3" s="4"/>
      <c r="J3" s="4">
        <v>0.1</v>
      </c>
      <c r="K3" s="4"/>
      <c r="L3" s="4"/>
      <c r="M3" s="4"/>
      <c r="N3" s="4"/>
      <c r="O3" s="4">
        <v>3</v>
      </c>
      <c r="P3" s="4"/>
      <c r="Q3" s="4"/>
      <c r="R3" s="4">
        <v>2</v>
      </c>
      <c r="S3" s="4"/>
      <c r="T3" s="4">
        <v>0.1</v>
      </c>
      <c r="U3" s="4">
        <v>1</v>
      </c>
      <c r="V3" s="4">
        <v>0.2</v>
      </c>
      <c r="W3" s="4"/>
      <c r="X3" s="4"/>
      <c r="Y3" s="4"/>
      <c r="Z3" s="4"/>
      <c r="AA3" s="4"/>
      <c r="AB3" s="4">
        <v>1</v>
      </c>
      <c r="AC3" s="4"/>
      <c r="AD3" s="4"/>
      <c r="AE3" s="4">
        <v>0.5</v>
      </c>
      <c r="AF3" s="4"/>
      <c r="AG3" s="4"/>
      <c r="AH3" s="4"/>
      <c r="AI3" s="4"/>
      <c r="AJ3" s="4"/>
      <c r="AK3" s="4"/>
      <c r="AL3" s="4"/>
      <c r="AM3" s="4"/>
      <c r="AN3" s="4">
        <v>1</v>
      </c>
      <c r="AO3" s="4"/>
      <c r="AP3" s="4">
        <v>1</v>
      </c>
      <c r="AQ3" s="4"/>
      <c r="AR3" s="4"/>
      <c r="AS3" s="4"/>
      <c r="AT3" s="4"/>
      <c r="AU3" s="4"/>
      <c r="AV3" s="4"/>
      <c r="AW3" s="4"/>
      <c r="AX3" s="4"/>
      <c r="AY3" s="4"/>
      <c r="AZ3" s="4">
        <v>0.4</v>
      </c>
      <c r="BA3" s="4"/>
      <c r="BB3" s="4"/>
      <c r="BC3" s="4"/>
      <c r="BD3" s="4"/>
      <c r="BE3" s="4"/>
      <c r="BF3" s="4">
        <v>0.2</v>
      </c>
      <c r="BG3" s="4"/>
      <c r="BH3" s="4"/>
      <c r="BI3" s="4"/>
      <c r="BJ3" s="4"/>
      <c r="BK3" s="4"/>
      <c r="BL3" s="4">
        <v>1</v>
      </c>
      <c r="BM3" s="4"/>
      <c r="BN3" s="4"/>
      <c r="BO3" s="4"/>
      <c r="BP3" s="4"/>
      <c r="BQ3" s="4">
        <v>1</v>
      </c>
      <c r="BR3" s="4"/>
      <c r="BS3" s="4"/>
      <c r="BT3" s="4"/>
      <c r="BU3" s="4"/>
      <c r="BV3" s="4"/>
      <c r="BW3" s="4">
        <v>0.1</v>
      </c>
      <c r="BX3" s="4">
        <v>1</v>
      </c>
      <c r="BY3" s="4"/>
      <c r="BZ3" s="4"/>
      <c r="CA3" s="4"/>
      <c r="CB3" s="4">
        <v>2</v>
      </c>
      <c r="CC3" s="4"/>
      <c r="CD3" s="4"/>
      <c r="CE3" s="4"/>
      <c r="CF3" s="4">
        <v>2</v>
      </c>
      <c r="CG3" s="4"/>
      <c r="CH3" s="4"/>
      <c r="CI3" s="4"/>
      <c r="CJ3" s="4"/>
      <c r="CK3" s="4"/>
      <c r="CL3" s="4">
        <v>0.2</v>
      </c>
      <c r="CM3" s="4"/>
      <c r="CN3" s="4">
        <v>0.5</v>
      </c>
      <c r="CO3" s="4"/>
      <c r="CP3" s="4">
        <v>0.1</v>
      </c>
      <c r="CQ3" s="4"/>
      <c r="CR3" s="4"/>
      <c r="CS3" s="4"/>
      <c r="CT3" s="4"/>
      <c r="CU3" s="4">
        <v>0.1</v>
      </c>
      <c r="CV3" s="4">
        <v>0</v>
      </c>
      <c r="CW3" s="4"/>
      <c r="CX3" s="4"/>
      <c r="CY3" s="4">
        <v>0.5</v>
      </c>
      <c r="CZ3" s="4">
        <v>1</v>
      </c>
      <c r="DA3" s="4"/>
      <c r="DB3" s="4"/>
      <c r="DC3" s="4">
        <v>5.0999999999999996</v>
      </c>
      <c r="DD3" s="4">
        <v>5</v>
      </c>
      <c r="DE3" s="4">
        <v>0.2</v>
      </c>
      <c r="DF3" s="4"/>
      <c r="DG3" s="4">
        <v>0</v>
      </c>
      <c r="DH3" s="4">
        <v>2</v>
      </c>
      <c r="DI3" s="4"/>
      <c r="DJ3" s="4">
        <v>0.5</v>
      </c>
      <c r="DK3" s="4"/>
      <c r="DL3" s="4"/>
      <c r="DM3" s="4"/>
      <c r="DN3" s="4">
        <v>0.5</v>
      </c>
      <c r="DO3" s="4">
        <v>3</v>
      </c>
      <c r="DP3" s="4"/>
      <c r="DQ3" s="4">
        <v>2</v>
      </c>
      <c r="DR3" s="4">
        <v>0</v>
      </c>
      <c r="DS3" s="4">
        <v>3</v>
      </c>
      <c r="DT3" s="4">
        <v>2</v>
      </c>
      <c r="DU3" s="4">
        <v>1</v>
      </c>
      <c r="DV3" s="4"/>
      <c r="DW3" s="4">
        <v>0.1</v>
      </c>
      <c r="DX3" s="4"/>
      <c r="DY3" s="4"/>
      <c r="DZ3" s="4"/>
      <c r="EA3" s="4">
        <v>0.2</v>
      </c>
      <c r="EB3" s="4">
        <v>1</v>
      </c>
      <c r="EC3" s="4">
        <v>1</v>
      </c>
      <c r="ED3" s="4"/>
      <c r="EE3" s="4"/>
      <c r="EF3" s="4">
        <v>0.3</v>
      </c>
      <c r="EG3" s="4"/>
      <c r="EH3" s="4"/>
      <c r="EI3" s="4"/>
      <c r="EJ3" s="4"/>
      <c r="EK3" s="4"/>
      <c r="EL3" s="4"/>
      <c r="EM3" s="4"/>
      <c r="EN3" s="4"/>
      <c r="EO3" s="4"/>
      <c r="EP3" s="4"/>
      <c r="EQ3" s="4">
        <v>0.1</v>
      </c>
      <c r="ER3" s="4">
        <v>1</v>
      </c>
      <c r="ES3" s="4">
        <v>1</v>
      </c>
      <c r="ET3" s="4"/>
      <c r="EU3" s="4">
        <v>1</v>
      </c>
      <c r="EV3" s="4"/>
      <c r="EW3" s="4">
        <v>1</v>
      </c>
      <c r="EX3" s="4">
        <v>0.2</v>
      </c>
      <c r="EY3" s="4">
        <v>0.2</v>
      </c>
      <c r="EZ3" s="4"/>
      <c r="FA3" s="4">
        <v>0.2</v>
      </c>
      <c r="FB3" s="4">
        <v>1</v>
      </c>
      <c r="FC3" s="4">
        <v>1</v>
      </c>
      <c r="FD3" s="4">
        <v>1.5</v>
      </c>
      <c r="FE3" s="4">
        <f t="shared" si="0"/>
        <v>55.200000000000017</v>
      </c>
      <c r="FF3" s="5">
        <f t="shared" ref="FF3:FF66" si="2">FE3*G3</f>
        <v>53687.520000000019</v>
      </c>
      <c r="FG3" s="6">
        <v>44739.6</v>
      </c>
    </row>
    <row r="4" spans="1:163" ht="31.5" customHeight="1" x14ac:dyDescent="0.25">
      <c r="A4" s="4">
        <v>1.1399999999999999</v>
      </c>
      <c r="B4" s="4">
        <v>3</v>
      </c>
      <c r="C4" s="4" t="s">
        <v>169</v>
      </c>
      <c r="D4" s="2" t="str">
        <f t="shared" si="1"/>
        <v>Albastru de metilen (reagent 1,14)</v>
      </c>
      <c r="E4" s="2" t="s">
        <v>170</v>
      </c>
      <c r="F4" s="4" t="s">
        <v>168</v>
      </c>
      <c r="G4" s="4">
        <v>12419.859999999999</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v>2</v>
      </c>
      <c r="EN4" s="4"/>
      <c r="EO4" s="4"/>
      <c r="EP4" s="4"/>
      <c r="EQ4" s="4"/>
      <c r="ER4" s="4"/>
      <c r="ES4" s="4"/>
      <c r="ET4" s="4"/>
      <c r="EU4" s="4"/>
      <c r="EV4" s="4"/>
      <c r="EW4" s="4"/>
      <c r="EX4" s="4"/>
      <c r="EY4" s="4"/>
      <c r="EZ4" s="4"/>
      <c r="FA4" s="4"/>
      <c r="FB4" s="4"/>
      <c r="FC4" s="4"/>
      <c r="FD4" s="4"/>
      <c r="FE4" s="4">
        <f t="shared" si="0"/>
        <v>2</v>
      </c>
      <c r="FF4" s="5">
        <f t="shared" si="2"/>
        <v>24839.719999999998</v>
      </c>
      <c r="FG4" s="6">
        <v>20699.769999999997</v>
      </c>
    </row>
    <row r="5" spans="1:163" ht="31.5" customHeight="1" x14ac:dyDescent="0.25">
      <c r="A5" s="4">
        <v>1.1499999999999999</v>
      </c>
      <c r="B5" s="4">
        <v>4</v>
      </c>
      <c r="C5" s="4" t="s">
        <v>171</v>
      </c>
      <c r="D5" s="2" t="str">
        <f t="shared" si="1"/>
        <v>Azopiram 50ml, pentru identificarea sângelui în materiile fecale (reagent 1,15)</v>
      </c>
      <c r="E5" s="2" t="s">
        <v>172</v>
      </c>
      <c r="F5" s="4" t="s">
        <v>173</v>
      </c>
      <c r="G5" s="4">
        <v>65.207999999999998</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v>10</v>
      </c>
      <c r="EN5" s="4"/>
      <c r="EO5" s="4"/>
      <c r="EP5" s="4"/>
      <c r="EQ5" s="4"/>
      <c r="ER5" s="4"/>
      <c r="ES5" s="4"/>
      <c r="ET5" s="4"/>
      <c r="EU5" s="4"/>
      <c r="EV5" s="4"/>
      <c r="EW5" s="4"/>
      <c r="EX5" s="4"/>
      <c r="EY5" s="4"/>
      <c r="EZ5" s="4"/>
      <c r="FA5" s="4"/>
      <c r="FB5" s="4"/>
      <c r="FC5" s="4"/>
      <c r="FD5" s="4"/>
      <c r="FE5" s="4">
        <f t="shared" si="0"/>
        <v>10</v>
      </c>
      <c r="FF5" s="5">
        <f t="shared" si="2"/>
        <v>652.07999999999993</v>
      </c>
      <c r="FG5" s="6">
        <v>543.4</v>
      </c>
    </row>
    <row r="6" spans="1:163" ht="31.5" customHeight="1" x14ac:dyDescent="0.25">
      <c r="A6" s="4">
        <v>1.17</v>
      </c>
      <c r="B6" s="4">
        <v>5</v>
      </c>
      <c r="C6" s="4" t="s">
        <v>174</v>
      </c>
      <c r="D6" s="2" t="str">
        <f t="shared" si="1"/>
        <v>Azur –Eozină Romanovski 
(Ambalaj flacoane până la 250 ml) (reagent 1,17)</v>
      </c>
      <c r="E6" s="2" t="s">
        <v>175</v>
      </c>
      <c r="F6" s="4" t="s">
        <v>176</v>
      </c>
      <c r="G6" s="4">
        <v>2.3760000000000003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v>500</v>
      </c>
      <c r="EN6" s="4"/>
      <c r="EO6" s="4"/>
      <c r="EP6" s="4"/>
      <c r="EQ6" s="4"/>
      <c r="ER6" s="4"/>
      <c r="ES6" s="4"/>
      <c r="ET6" s="4"/>
      <c r="EU6" s="4"/>
      <c r="EV6" s="4"/>
      <c r="EW6" s="4"/>
      <c r="EX6" s="4"/>
      <c r="EY6" s="4"/>
      <c r="EZ6" s="4"/>
      <c r="FA6" s="4"/>
      <c r="FB6" s="4"/>
      <c r="FC6" s="4"/>
      <c r="FD6" s="4"/>
      <c r="FE6" s="4">
        <f t="shared" si="0"/>
        <v>500</v>
      </c>
      <c r="FF6" s="5">
        <f t="shared" si="2"/>
        <v>1188.0000000000002</v>
      </c>
      <c r="FG6" s="6">
        <v>990</v>
      </c>
    </row>
    <row r="7" spans="1:163" ht="31.5" customHeight="1" x14ac:dyDescent="0.25">
      <c r="A7" s="4">
        <v>1.2</v>
      </c>
      <c r="B7" s="4">
        <v>6</v>
      </c>
      <c r="C7" s="4" t="s">
        <v>177</v>
      </c>
      <c r="D7" s="2" t="str">
        <f t="shared" si="1"/>
        <v>Acid acetic glacial
(Amb max 0,1 kg) (reagent 1,2)</v>
      </c>
      <c r="E7" s="2" t="s">
        <v>178</v>
      </c>
      <c r="F7" s="4" t="s">
        <v>168</v>
      </c>
      <c r="G7" s="4">
        <v>179.43</v>
      </c>
      <c r="H7" s="4">
        <v>0</v>
      </c>
      <c r="I7" s="4"/>
      <c r="J7" s="4"/>
      <c r="K7" s="4"/>
      <c r="L7" s="4"/>
      <c r="M7" s="4"/>
      <c r="N7" s="4">
        <v>1</v>
      </c>
      <c r="O7" s="4"/>
      <c r="P7" s="4"/>
      <c r="Q7" s="4">
        <v>0.1</v>
      </c>
      <c r="R7" s="4">
        <v>1</v>
      </c>
      <c r="S7" s="4"/>
      <c r="T7" s="4"/>
      <c r="U7" s="4"/>
      <c r="V7" s="4"/>
      <c r="W7" s="4"/>
      <c r="X7" s="4">
        <v>1</v>
      </c>
      <c r="Y7" s="4"/>
      <c r="Z7" s="4"/>
      <c r="AA7" s="4"/>
      <c r="AB7" s="4"/>
      <c r="AC7" s="4"/>
      <c r="AD7" s="4"/>
      <c r="AE7" s="4">
        <v>0.5</v>
      </c>
      <c r="AF7" s="4">
        <v>0.5</v>
      </c>
      <c r="AG7" s="4"/>
      <c r="AH7" s="4"/>
      <c r="AI7" s="4"/>
      <c r="AJ7" s="4"/>
      <c r="AK7" s="4"/>
      <c r="AL7" s="4"/>
      <c r="AM7" s="4"/>
      <c r="AN7" s="4"/>
      <c r="AO7" s="4"/>
      <c r="AP7" s="4"/>
      <c r="AQ7" s="4"/>
      <c r="AR7" s="4"/>
      <c r="AS7" s="4"/>
      <c r="AT7" s="4"/>
      <c r="AU7" s="4"/>
      <c r="AV7" s="4">
        <v>1</v>
      </c>
      <c r="AW7" s="4"/>
      <c r="AX7" s="4"/>
      <c r="AY7" s="4"/>
      <c r="AZ7" s="4"/>
      <c r="BA7" s="4"/>
      <c r="BB7" s="4"/>
      <c r="BC7" s="4"/>
      <c r="BD7" s="4"/>
      <c r="BE7" s="4"/>
      <c r="BF7" s="4"/>
      <c r="BG7" s="4"/>
      <c r="BH7" s="4"/>
      <c r="BI7" s="4"/>
      <c r="BJ7" s="4">
        <v>1</v>
      </c>
      <c r="BK7" s="4"/>
      <c r="BL7" s="4"/>
      <c r="BM7" s="4"/>
      <c r="BN7" s="4"/>
      <c r="BO7" s="4"/>
      <c r="BP7" s="4"/>
      <c r="BQ7" s="4"/>
      <c r="BR7" s="4"/>
      <c r="BS7" s="4"/>
      <c r="BT7" s="4"/>
      <c r="BU7" s="4"/>
      <c r="BV7" s="4"/>
      <c r="BW7" s="4">
        <v>0.5</v>
      </c>
      <c r="BX7" s="4">
        <v>2</v>
      </c>
      <c r="BY7" s="4"/>
      <c r="BZ7" s="4"/>
      <c r="CA7" s="4"/>
      <c r="CB7" s="4"/>
      <c r="CC7" s="4"/>
      <c r="CD7" s="4">
        <v>0.1</v>
      </c>
      <c r="CE7" s="4">
        <v>0.1</v>
      </c>
      <c r="CF7" s="4"/>
      <c r="CG7" s="4"/>
      <c r="CH7" s="4"/>
      <c r="CI7" s="4"/>
      <c r="CJ7" s="4"/>
      <c r="CK7" s="4"/>
      <c r="CL7" s="4">
        <v>0.5</v>
      </c>
      <c r="CM7" s="4"/>
      <c r="CN7" s="4"/>
      <c r="CO7" s="4"/>
      <c r="CP7" s="4">
        <v>0.1</v>
      </c>
      <c r="CQ7" s="4"/>
      <c r="CR7" s="4">
        <v>0.3</v>
      </c>
      <c r="CS7" s="4"/>
      <c r="CT7" s="4"/>
      <c r="CU7" s="4"/>
      <c r="CV7" s="4">
        <v>0</v>
      </c>
      <c r="CW7" s="4"/>
      <c r="CX7" s="4"/>
      <c r="CY7" s="4"/>
      <c r="CZ7" s="4"/>
      <c r="DA7" s="4"/>
      <c r="DB7" s="4"/>
      <c r="DC7" s="4">
        <v>0</v>
      </c>
      <c r="DD7" s="4"/>
      <c r="DE7" s="4"/>
      <c r="DF7" s="4"/>
      <c r="DG7" s="4">
        <v>0</v>
      </c>
      <c r="DH7" s="4"/>
      <c r="DI7" s="4"/>
      <c r="DJ7" s="4"/>
      <c r="DK7" s="4"/>
      <c r="DL7" s="4"/>
      <c r="DM7" s="4"/>
      <c r="DN7" s="4">
        <v>0.1</v>
      </c>
      <c r="DO7" s="4"/>
      <c r="DP7" s="4"/>
      <c r="DQ7" s="4"/>
      <c r="DR7" s="4">
        <v>0</v>
      </c>
      <c r="DS7" s="4"/>
      <c r="DT7" s="4"/>
      <c r="DU7" s="4"/>
      <c r="DV7" s="4"/>
      <c r="DW7" s="4"/>
      <c r="DX7" s="4"/>
      <c r="DY7" s="4"/>
      <c r="DZ7" s="4"/>
      <c r="EA7" s="4"/>
      <c r="EB7" s="4">
        <v>0.1</v>
      </c>
      <c r="EC7" s="4"/>
      <c r="ED7" s="4"/>
      <c r="EE7" s="4"/>
      <c r="EF7" s="4"/>
      <c r="EG7" s="4"/>
      <c r="EH7" s="4"/>
      <c r="EI7" s="4"/>
      <c r="EJ7" s="4"/>
      <c r="EK7" s="4"/>
      <c r="EL7" s="4"/>
      <c r="EM7" s="4"/>
      <c r="EN7" s="4"/>
      <c r="EO7" s="4"/>
      <c r="EP7" s="4"/>
      <c r="EQ7" s="4"/>
      <c r="ER7" s="4"/>
      <c r="ES7" s="4"/>
      <c r="ET7" s="4"/>
      <c r="EU7" s="4"/>
      <c r="EV7" s="4"/>
      <c r="EW7" s="4"/>
      <c r="EX7" s="4">
        <v>0.1</v>
      </c>
      <c r="EY7" s="4">
        <v>0.1</v>
      </c>
      <c r="EZ7" s="4"/>
      <c r="FA7" s="4"/>
      <c r="FB7" s="4"/>
      <c r="FC7" s="4">
        <v>0</v>
      </c>
      <c r="FD7" s="4">
        <v>0.1</v>
      </c>
      <c r="FE7" s="4">
        <f t="shared" si="0"/>
        <v>10.199999999999998</v>
      </c>
      <c r="FF7" s="5">
        <f t="shared" si="2"/>
        <v>1830.1859999999997</v>
      </c>
      <c r="FG7" s="6">
        <v>1525.16</v>
      </c>
    </row>
    <row r="8" spans="1:163" ht="31.5" customHeight="1" x14ac:dyDescent="0.25">
      <c r="A8" s="4">
        <v>1.26</v>
      </c>
      <c r="B8" s="4">
        <v>7</v>
      </c>
      <c r="C8" s="4" t="s">
        <v>179</v>
      </c>
      <c r="D8" s="2" t="str">
        <f t="shared" si="1"/>
        <v>Control pentru  hemoglobină cu 3 nivele  set 3 fl.  x 5 ml (reagent 1,26)</v>
      </c>
      <c r="E8" s="2" t="s">
        <v>180</v>
      </c>
      <c r="F8" s="4" t="s">
        <v>173</v>
      </c>
      <c r="G8" s="4">
        <v>240</v>
      </c>
      <c r="H8" s="4">
        <v>0</v>
      </c>
      <c r="I8" s="4"/>
      <c r="J8" s="4">
        <v>1</v>
      </c>
      <c r="K8" s="4"/>
      <c r="L8" s="4"/>
      <c r="M8" s="4"/>
      <c r="N8" s="4"/>
      <c r="O8" s="4"/>
      <c r="P8" s="4"/>
      <c r="Q8" s="4">
        <v>3</v>
      </c>
      <c r="R8" s="4">
        <v>10</v>
      </c>
      <c r="S8" s="4"/>
      <c r="T8" s="4"/>
      <c r="U8" s="4"/>
      <c r="V8" s="4"/>
      <c r="W8" s="4"/>
      <c r="X8" s="4">
        <v>1</v>
      </c>
      <c r="Y8" s="4"/>
      <c r="Z8" s="4"/>
      <c r="AA8" s="4"/>
      <c r="AB8" s="4"/>
      <c r="AC8" s="4"/>
      <c r="AD8" s="4"/>
      <c r="AE8" s="4"/>
      <c r="AF8" s="4"/>
      <c r="AG8" s="4"/>
      <c r="AH8" s="4"/>
      <c r="AI8" s="4"/>
      <c r="AJ8" s="4"/>
      <c r="AK8" s="4"/>
      <c r="AL8" s="4">
        <v>4</v>
      </c>
      <c r="AM8" s="4"/>
      <c r="AN8" s="4"/>
      <c r="AO8" s="4"/>
      <c r="AP8" s="4"/>
      <c r="AQ8" s="4">
        <v>2</v>
      </c>
      <c r="AR8" s="4">
        <v>1</v>
      </c>
      <c r="AS8" s="4"/>
      <c r="AT8" s="4"/>
      <c r="AU8" s="4"/>
      <c r="AV8" s="4"/>
      <c r="AW8" s="4"/>
      <c r="AX8" s="4"/>
      <c r="AY8" s="4">
        <v>3</v>
      </c>
      <c r="AZ8" s="4"/>
      <c r="BA8" s="4"/>
      <c r="BB8" s="4"/>
      <c r="BC8" s="4"/>
      <c r="BD8" s="4"/>
      <c r="BE8" s="4"/>
      <c r="BF8" s="4"/>
      <c r="BG8" s="4"/>
      <c r="BH8" s="4">
        <v>1</v>
      </c>
      <c r="BI8" s="4"/>
      <c r="BJ8" s="4"/>
      <c r="BK8" s="4">
        <v>15</v>
      </c>
      <c r="BL8" s="4"/>
      <c r="BM8" s="4"/>
      <c r="BN8" s="4"/>
      <c r="BO8" s="4"/>
      <c r="BP8" s="4"/>
      <c r="BQ8" s="4"/>
      <c r="BR8" s="4"/>
      <c r="BS8" s="4">
        <v>1</v>
      </c>
      <c r="BT8" s="4"/>
      <c r="BU8" s="4"/>
      <c r="BV8" s="4"/>
      <c r="BW8" s="4"/>
      <c r="BX8" s="4">
        <v>2</v>
      </c>
      <c r="BY8" s="4"/>
      <c r="BZ8" s="4"/>
      <c r="CA8" s="4"/>
      <c r="CB8" s="4"/>
      <c r="CC8" s="4"/>
      <c r="CD8" s="4"/>
      <c r="CE8" s="4">
        <v>15</v>
      </c>
      <c r="CF8" s="4">
        <v>6</v>
      </c>
      <c r="CG8" s="4"/>
      <c r="CH8" s="4">
        <v>1</v>
      </c>
      <c r="CI8" s="4"/>
      <c r="CJ8" s="4"/>
      <c r="CK8" s="4"/>
      <c r="CL8" s="4">
        <v>2</v>
      </c>
      <c r="CM8" s="4">
        <v>5</v>
      </c>
      <c r="CN8" s="4"/>
      <c r="CO8" s="4"/>
      <c r="CP8" s="4"/>
      <c r="CQ8" s="4"/>
      <c r="CR8" s="4"/>
      <c r="CS8" s="4"/>
      <c r="CT8" s="4">
        <v>1</v>
      </c>
      <c r="CU8" s="4"/>
      <c r="CV8" s="4">
        <v>0</v>
      </c>
      <c r="CW8" s="4"/>
      <c r="CX8" s="4"/>
      <c r="CY8" s="4"/>
      <c r="CZ8" s="4"/>
      <c r="DA8" s="4"/>
      <c r="DB8" s="4"/>
      <c r="DC8" s="4">
        <v>10</v>
      </c>
      <c r="DD8" s="4"/>
      <c r="DE8" s="4"/>
      <c r="DF8" s="4"/>
      <c r="DG8" s="4">
        <v>0</v>
      </c>
      <c r="DH8" s="4"/>
      <c r="DI8" s="4"/>
      <c r="DJ8" s="4"/>
      <c r="DK8" s="4"/>
      <c r="DL8" s="4"/>
      <c r="DM8" s="4"/>
      <c r="DN8" s="4"/>
      <c r="DO8" s="4"/>
      <c r="DP8" s="4"/>
      <c r="DQ8" s="4"/>
      <c r="DR8" s="4">
        <v>0</v>
      </c>
      <c r="DS8" s="4"/>
      <c r="DT8" s="4"/>
      <c r="DU8" s="4">
        <v>3</v>
      </c>
      <c r="DV8" s="4"/>
      <c r="DW8" s="4">
        <v>6</v>
      </c>
      <c r="DX8" s="4"/>
      <c r="DY8" s="4"/>
      <c r="DZ8" s="4"/>
      <c r="EA8" s="4"/>
      <c r="EB8" s="4"/>
      <c r="EC8" s="4"/>
      <c r="ED8" s="4"/>
      <c r="EE8" s="4"/>
      <c r="EF8" s="4">
        <v>0.4</v>
      </c>
      <c r="EG8" s="4"/>
      <c r="EH8" s="4"/>
      <c r="EI8" s="4"/>
      <c r="EJ8" s="4"/>
      <c r="EK8" s="4"/>
      <c r="EL8" s="4"/>
      <c r="EM8" s="4"/>
      <c r="EN8" s="4"/>
      <c r="EO8" s="4"/>
      <c r="EP8" s="4"/>
      <c r="EQ8" s="4"/>
      <c r="ER8" s="4"/>
      <c r="ES8" s="4"/>
      <c r="ET8" s="4"/>
      <c r="EU8" s="4"/>
      <c r="EV8" s="4"/>
      <c r="EW8" s="4"/>
      <c r="EX8" s="4"/>
      <c r="EY8" s="4"/>
      <c r="EZ8" s="4">
        <v>1</v>
      </c>
      <c r="FA8" s="4"/>
      <c r="FB8" s="4"/>
      <c r="FC8" s="4">
        <v>0</v>
      </c>
      <c r="FD8" s="4"/>
      <c r="FE8" s="4">
        <f t="shared" si="0"/>
        <v>94.4</v>
      </c>
      <c r="FF8" s="5">
        <f t="shared" si="2"/>
        <v>22656</v>
      </c>
      <c r="FG8" s="6">
        <v>18880</v>
      </c>
    </row>
    <row r="9" spans="1:163" ht="31.5" customHeight="1" x14ac:dyDescent="0.25">
      <c r="A9" s="4"/>
      <c r="B9" s="4">
        <v>7</v>
      </c>
      <c r="C9" s="4" t="s">
        <v>181</v>
      </c>
      <c r="D9" s="2" t="str">
        <f t="shared" si="1"/>
        <v>Hemoglobină  cu cianidă (sub. solidă) + calibrator, set 3 fl. (3000 ml) (reagent )</v>
      </c>
      <c r="E9" s="2" t="s">
        <v>182</v>
      </c>
      <c r="F9" s="4" t="s">
        <v>173</v>
      </c>
      <c r="G9" s="4">
        <v>240</v>
      </c>
      <c r="H9" s="4">
        <v>1</v>
      </c>
      <c r="I9" s="4"/>
      <c r="J9" s="4">
        <v>4</v>
      </c>
      <c r="K9" s="4"/>
      <c r="L9" s="4"/>
      <c r="M9" s="4"/>
      <c r="N9" s="4"/>
      <c r="O9" s="4"/>
      <c r="P9" s="4"/>
      <c r="Q9" s="4">
        <v>3</v>
      </c>
      <c r="R9" s="4">
        <v>20</v>
      </c>
      <c r="S9" s="4"/>
      <c r="T9" s="4"/>
      <c r="U9" s="4"/>
      <c r="V9" s="4"/>
      <c r="W9" s="4"/>
      <c r="X9" s="4">
        <v>4</v>
      </c>
      <c r="Y9" s="4"/>
      <c r="Z9" s="4"/>
      <c r="AA9" s="4"/>
      <c r="AB9" s="4"/>
      <c r="AC9" s="4"/>
      <c r="AD9" s="4"/>
      <c r="AE9" s="4"/>
      <c r="AF9" s="4"/>
      <c r="AG9" s="4"/>
      <c r="AH9" s="4"/>
      <c r="AI9" s="4"/>
      <c r="AJ9" s="4"/>
      <c r="AK9" s="4"/>
      <c r="AL9" s="4"/>
      <c r="AM9" s="4"/>
      <c r="AN9" s="4">
        <v>12</v>
      </c>
      <c r="AO9" s="4">
        <v>2</v>
      </c>
      <c r="AP9" s="4"/>
      <c r="AQ9" s="4"/>
      <c r="AR9" s="4"/>
      <c r="AS9" s="4"/>
      <c r="AT9" s="4">
        <v>15</v>
      </c>
      <c r="AU9" s="4"/>
      <c r="AV9" s="4"/>
      <c r="AW9" s="4"/>
      <c r="AX9" s="4"/>
      <c r="AY9" s="4"/>
      <c r="AZ9" s="4"/>
      <c r="BA9" s="4">
        <v>3</v>
      </c>
      <c r="BB9" s="4"/>
      <c r="BC9" s="4"/>
      <c r="BD9" s="4"/>
      <c r="BE9" s="4"/>
      <c r="BF9" s="4"/>
      <c r="BG9" s="4"/>
      <c r="BH9" s="4">
        <v>6</v>
      </c>
      <c r="BI9" s="4"/>
      <c r="BJ9" s="4"/>
      <c r="BK9" s="4">
        <v>15</v>
      </c>
      <c r="BL9" s="4">
        <v>1</v>
      </c>
      <c r="BM9" s="4">
        <v>3</v>
      </c>
      <c r="BN9" s="4"/>
      <c r="BO9" s="4"/>
      <c r="BP9" s="4"/>
      <c r="BQ9" s="4">
        <v>1</v>
      </c>
      <c r="BR9" s="4">
        <v>10</v>
      </c>
      <c r="BS9" s="4"/>
      <c r="BT9" s="4"/>
      <c r="BU9" s="4">
        <v>1</v>
      </c>
      <c r="BV9" s="4"/>
      <c r="BW9" s="4"/>
      <c r="BX9" s="4">
        <v>5</v>
      </c>
      <c r="BY9" s="4"/>
      <c r="BZ9" s="4">
        <v>3</v>
      </c>
      <c r="CA9" s="4"/>
      <c r="CB9" s="4"/>
      <c r="CC9" s="4"/>
      <c r="CD9" s="4"/>
      <c r="CE9" s="4">
        <v>15</v>
      </c>
      <c r="CF9" s="4">
        <v>10</v>
      </c>
      <c r="CG9" s="4"/>
      <c r="CH9" s="4"/>
      <c r="CI9" s="4"/>
      <c r="CJ9" s="4"/>
      <c r="CK9" s="4"/>
      <c r="CL9" s="4">
        <v>4</v>
      </c>
      <c r="CM9" s="4"/>
      <c r="CN9" s="4"/>
      <c r="CO9" s="4"/>
      <c r="CP9" s="4">
        <v>3</v>
      </c>
      <c r="CQ9" s="4"/>
      <c r="CR9" s="4"/>
      <c r="CS9" s="4"/>
      <c r="CT9" s="4">
        <v>1</v>
      </c>
      <c r="CU9" s="4">
        <v>2</v>
      </c>
      <c r="CV9" s="4">
        <v>0</v>
      </c>
      <c r="CW9" s="4"/>
      <c r="CX9" s="4"/>
      <c r="CY9" s="4"/>
      <c r="CZ9" s="4"/>
      <c r="DA9" s="4"/>
      <c r="DB9" s="4"/>
      <c r="DC9" s="4">
        <v>0</v>
      </c>
      <c r="DD9" s="4"/>
      <c r="DE9" s="4"/>
      <c r="DF9" s="4"/>
      <c r="DG9" s="4">
        <v>0</v>
      </c>
      <c r="DH9" s="4"/>
      <c r="DI9" s="4"/>
      <c r="DJ9" s="4"/>
      <c r="DK9" s="4"/>
      <c r="DL9" s="4"/>
      <c r="DM9" s="4"/>
      <c r="DN9" s="4"/>
      <c r="DO9" s="4"/>
      <c r="DP9" s="4"/>
      <c r="DQ9" s="4"/>
      <c r="DR9" s="4">
        <v>0</v>
      </c>
      <c r="DS9" s="4"/>
      <c r="DT9" s="4"/>
      <c r="DU9" s="4">
        <v>13</v>
      </c>
      <c r="DV9" s="4"/>
      <c r="DW9" s="4"/>
      <c r="DX9" s="4"/>
      <c r="DY9" s="4"/>
      <c r="DZ9" s="4"/>
      <c r="EA9" s="4"/>
      <c r="EB9" s="4"/>
      <c r="EC9" s="4"/>
      <c r="ED9" s="4"/>
      <c r="EE9" s="4"/>
      <c r="EF9" s="4">
        <v>0.7</v>
      </c>
      <c r="EG9" s="4">
        <v>10</v>
      </c>
      <c r="EH9" s="4"/>
      <c r="EI9" s="4"/>
      <c r="EJ9" s="4"/>
      <c r="EK9" s="4"/>
      <c r="EL9" s="4"/>
      <c r="EM9" s="4"/>
      <c r="EN9" s="4"/>
      <c r="EO9" s="4">
        <v>2</v>
      </c>
      <c r="EP9" s="4"/>
      <c r="EQ9" s="4"/>
      <c r="ER9" s="4"/>
      <c r="ES9" s="4"/>
      <c r="ET9" s="4"/>
      <c r="EU9" s="4"/>
      <c r="EV9" s="4">
        <v>1</v>
      </c>
      <c r="EW9" s="4"/>
      <c r="EX9" s="4"/>
      <c r="EY9" s="4"/>
      <c r="EZ9" s="4"/>
      <c r="FA9" s="4"/>
      <c r="FB9" s="4"/>
      <c r="FC9" s="4">
        <v>0</v>
      </c>
      <c r="FD9" s="4"/>
      <c r="FE9" s="4">
        <f t="shared" si="0"/>
        <v>170.7</v>
      </c>
      <c r="FF9" s="5">
        <f t="shared" si="2"/>
        <v>40968</v>
      </c>
      <c r="FG9" s="6">
        <v>34140</v>
      </c>
    </row>
    <row r="10" spans="1:163" ht="31.5" customHeight="1" x14ac:dyDescent="0.25">
      <c r="A10" s="4">
        <v>1.27</v>
      </c>
      <c r="B10" s="4">
        <v>8</v>
      </c>
      <c r="C10" s="4" t="s">
        <v>183</v>
      </c>
      <c r="D10" s="2" t="str">
        <f t="shared" si="1"/>
        <v>Eozin K (reagent 1,27)</v>
      </c>
      <c r="E10" s="2" t="s">
        <v>184</v>
      </c>
      <c r="F10" s="4" t="s">
        <v>168</v>
      </c>
      <c r="G10" s="4">
        <v>32010.34</v>
      </c>
      <c r="H10" s="4">
        <v>0</v>
      </c>
      <c r="I10" s="4"/>
      <c r="J10" s="4"/>
      <c r="K10" s="4"/>
      <c r="L10" s="4"/>
      <c r="M10" s="4"/>
      <c r="N10" s="4"/>
      <c r="O10" s="4"/>
      <c r="P10" s="4"/>
      <c r="Q10" s="4">
        <v>0.05</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v>0</v>
      </c>
      <c r="CW10" s="4"/>
      <c r="CX10" s="4"/>
      <c r="CY10" s="4"/>
      <c r="CZ10" s="4"/>
      <c r="DA10" s="4"/>
      <c r="DB10" s="4"/>
      <c r="DC10" s="4">
        <v>0</v>
      </c>
      <c r="DD10" s="4"/>
      <c r="DE10" s="4"/>
      <c r="DF10" s="4"/>
      <c r="DG10" s="4">
        <v>0</v>
      </c>
      <c r="DH10" s="4"/>
      <c r="DI10" s="4"/>
      <c r="DJ10" s="4"/>
      <c r="DK10" s="4"/>
      <c r="DL10" s="4"/>
      <c r="DM10" s="4"/>
      <c r="DN10" s="4"/>
      <c r="DO10" s="4"/>
      <c r="DP10" s="4"/>
      <c r="DQ10" s="4"/>
      <c r="DR10" s="4">
        <v>0</v>
      </c>
      <c r="DS10" s="4"/>
      <c r="DT10" s="4"/>
      <c r="DU10" s="4"/>
      <c r="DV10" s="4"/>
      <c r="DW10" s="4"/>
      <c r="DX10" s="4"/>
      <c r="DY10" s="4"/>
      <c r="DZ10" s="4"/>
      <c r="EA10" s="4"/>
      <c r="EB10" s="4"/>
      <c r="EC10" s="4"/>
      <c r="ED10" s="4"/>
      <c r="EE10" s="4"/>
      <c r="EF10" s="4"/>
      <c r="EG10" s="4"/>
      <c r="EH10" s="4">
        <v>2.5000000000000001E-2</v>
      </c>
      <c r="EI10" s="4"/>
      <c r="EJ10" s="4"/>
      <c r="EK10" s="4"/>
      <c r="EL10" s="4"/>
      <c r="EM10" s="4"/>
      <c r="EN10" s="4"/>
      <c r="EO10" s="4"/>
      <c r="EP10" s="4"/>
      <c r="EQ10" s="4"/>
      <c r="ER10" s="4"/>
      <c r="ES10" s="4"/>
      <c r="ET10" s="4"/>
      <c r="EU10" s="4"/>
      <c r="EV10" s="4"/>
      <c r="EW10" s="4"/>
      <c r="EX10" s="4"/>
      <c r="EY10" s="4"/>
      <c r="EZ10" s="4"/>
      <c r="FA10" s="4"/>
      <c r="FB10" s="4"/>
      <c r="FC10" s="4">
        <v>0</v>
      </c>
      <c r="FD10" s="4">
        <v>0.1</v>
      </c>
      <c r="FE10" s="4">
        <f t="shared" si="0"/>
        <v>0.17500000000000002</v>
      </c>
      <c r="FF10" s="5">
        <f t="shared" si="2"/>
        <v>5601.8095000000003</v>
      </c>
      <c r="FG10" s="6">
        <v>4668.18</v>
      </c>
    </row>
    <row r="11" spans="1:163" ht="31.5" customHeight="1" x14ac:dyDescent="0.25">
      <c r="A11" s="4">
        <v>1.3</v>
      </c>
      <c r="B11" s="4">
        <v>9</v>
      </c>
      <c r="C11" s="4" t="s">
        <v>185</v>
      </c>
      <c r="D11" s="2" t="str">
        <f t="shared" si="1"/>
        <v>Acid acetic glacial
(Amb max 0,5 kg) (reagent 1,3)</v>
      </c>
      <c r="E11" s="2" t="s">
        <v>186</v>
      </c>
      <c r="F11" s="4" t="s">
        <v>168</v>
      </c>
      <c r="G11" s="4">
        <v>276.05</v>
      </c>
      <c r="H11" s="4">
        <v>1</v>
      </c>
      <c r="I11" s="4">
        <v>4</v>
      </c>
      <c r="J11" s="4"/>
      <c r="K11" s="4"/>
      <c r="L11" s="4"/>
      <c r="M11" s="4"/>
      <c r="N11" s="4"/>
      <c r="O11" s="4"/>
      <c r="P11" s="4"/>
      <c r="Q11" s="4"/>
      <c r="R11" s="4"/>
      <c r="S11" s="4"/>
      <c r="T11" s="4"/>
      <c r="U11" s="4"/>
      <c r="V11" s="4"/>
      <c r="W11" s="4"/>
      <c r="X11" s="4"/>
      <c r="Y11" s="4">
        <v>2</v>
      </c>
      <c r="Z11" s="4"/>
      <c r="AA11" s="4"/>
      <c r="AB11" s="4"/>
      <c r="AC11" s="4"/>
      <c r="AD11" s="4"/>
      <c r="AE11" s="4"/>
      <c r="AF11" s="4"/>
      <c r="AG11" s="4"/>
      <c r="AH11" s="4"/>
      <c r="AI11" s="4"/>
      <c r="AJ11" s="4"/>
      <c r="AK11" s="4"/>
      <c r="AL11" s="4"/>
      <c r="AM11" s="4"/>
      <c r="AN11" s="4">
        <v>0.5</v>
      </c>
      <c r="AO11" s="4"/>
      <c r="AP11" s="4"/>
      <c r="AQ11" s="4"/>
      <c r="AR11" s="4"/>
      <c r="AS11" s="4"/>
      <c r="AT11" s="4">
        <v>1</v>
      </c>
      <c r="AU11" s="4"/>
      <c r="AV11" s="4"/>
      <c r="AW11" s="4"/>
      <c r="AX11" s="4"/>
      <c r="AY11" s="4"/>
      <c r="AZ11" s="4"/>
      <c r="BA11" s="4"/>
      <c r="BB11" s="4"/>
      <c r="BC11" s="4"/>
      <c r="BD11" s="4"/>
      <c r="BE11" s="4"/>
      <c r="BF11" s="4"/>
      <c r="BG11" s="4"/>
      <c r="BH11" s="4"/>
      <c r="BI11" s="4">
        <v>1</v>
      </c>
      <c r="BJ11" s="4"/>
      <c r="BK11" s="4"/>
      <c r="BL11" s="4"/>
      <c r="BM11" s="4"/>
      <c r="BN11" s="4"/>
      <c r="BO11" s="4"/>
      <c r="BP11" s="4"/>
      <c r="BQ11" s="4">
        <v>1</v>
      </c>
      <c r="BR11" s="4"/>
      <c r="BS11" s="4"/>
      <c r="BT11" s="4"/>
      <c r="BU11" s="4"/>
      <c r="BV11" s="4"/>
      <c r="BW11" s="4"/>
      <c r="BX11" s="4"/>
      <c r="BY11" s="4"/>
      <c r="BZ11" s="4"/>
      <c r="CA11" s="4"/>
      <c r="CB11" s="4"/>
      <c r="CC11" s="4"/>
      <c r="CD11" s="4"/>
      <c r="CE11" s="4"/>
      <c r="CF11" s="4">
        <v>2</v>
      </c>
      <c r="CG11" s="4"/>
      <c r="CH11" s="4"/>
      <c r="CI11" s="4"/>
      <c r="CJ11" s="4"/>
      <c r="CK11" s="4"/>
      <c r="CL11" s="4"/>
      <c r="CM11" s="4"/>
      <c r="CN11" s="4">
        <v>0.5</v>
      </c>
      <c r="CO11" s="4"/>
      <c r="CP11" s="4"/>
      <c r="CQ11" s="4"/>
      <c r="CR11" s="4"/>
      <c r="CS11" s="4"/>
      <c r="CT11" s="4"/>
      <c r="CU11" s="4"/>
      <c r="CV11" s="4">
        <v>0</v>
      </c>
      <c r="CW11" s="4"/>
      <c r="CX11" s="4"/>
      <c r="CY11" s="4">
        <v>0.5</v>
      </c>
      <c r="CZ11" s="4"/>
      <c r="DA11" s="4"/>
      <c r="DB11" s="4"/>
      <c r="DC11" s="4">
        <v>0</v>
      </c>
      <c r="DD11" s="4"/>
      <c r="DE11" s="4"/>
      <c r="DF11" s="4"/>
      <c r="DG11" s="4">
        <v>0</v>
      </c>
      <c r="DH11" s="4">
        <v>0.5</v>
      </c>
      <c r="DI11" s="4"/>
      <c r="DJ11" s="4"/>
      <c r="DK11" s="4"/>
      <c r="DL11" s="4"/>
      <c r="DM11" s="4"/>
      <c r="DN11" s="4"/>
      <c r="DO11" s="4"/>
      <c r="DP11" s="4"/>
      <c r="DQ11" s="4"/>
      <c r="DR11" s="4">
        <v>0</v>
      </c>
      <c r="DS11" s="4"/>
      <c r="DT11" s="4"/>
      <c r="DU11" s="4"/>
      <c r="DV11" s="4"/>
      <c r="DW11" s="4"/>
      <c r="DX11" s="4"/>
      <c r="DY11" s="4"/>
      <c r="DZ11" s="4"/>
      <c r="EA11" s="4"/>
      <c r="EB11" s="4"/>
      <c r="EC11" s="4"/>
      <c r="ED11" s="4"/>
      <c r="EE11" s="4"/>
      <c r="EF11" s="4"/>
      <c r="EG11" s="4"/>
      <c r="EH11" s="4"/>
      <c r="EI11" s="4">
        <v>1</v>
      </c>
      <c r="EJ11" s="4"/>
      <c r="EK11" s="4"/>
      <c r="EL11" s="4"/>
      <c r="EM11" s="4"/>
      <c r="EN11" s="4"/>
      <c r="EO11" s="4"/>
      <c r="EP11" s="4"/>
      <c r="EQ11" s="4"/>
      <c r="ER11" s="4"/>
      <c r="ES11" s="4"/>
      <c r="ET11" s="4"/>
      <c r="EU11" s="4"/>
      <c r="EV11" s="4"/>
      <c r="EW11" s="4"/>
      <c r="EX11" s="4"/>
      <c r="EY11" s="4"/>
      <c r="EZ11" s="4">
        <v>1</v>
      </c>
      <c r="FA11" s="4"/>
      <c r="FB11" s="4"/>
      <c r="FC11" s="4">
        <v>0</v>
      </c>
      <c r="FD11" s="4"/>
      <c r="FE11" s="4">
        <f t="shared" si="0"/>
        <v>16</v>
      </c>
      <c r="FF11" s="5">
        <f t="shared" si="2"/>
        <v>4416.8</v>
      </c>
      <c r="FG11" s="6">
        <v>3680.67</v>
      </c>
    </row>
    <row r="12" spans="1:163" ht="31.5" customHeight="1" x14ac:dyDescent="0.25">
      <c r="A12" s="4" t="s">
        <v>187</v>
      </c>
      <c r="B12" s="4">
        <v>10</v>
      </c>
      <c r="C12" s="4" t="s">
        <v>188</v>
      </c>
      <c r="D12" s="2" t="str">
        <f t="shared" si="1"/>
        <v>Fuxină acidă (reagent 1.30)</v>
      </c>
      <c r="E12" s="2" t="s">
        <v>189</v>
      </c>
      <c r="F12" s="4" t="s">
        <v>168</v>
      </c>
      <c r="G12" s="4">
        <v>55794.299999999996</v>
      </c>
      <c r="H12" s="4">
        <v>0</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v>0</v>
      </c>
      <c r="CW12" s="4"/>
      <c r="CX12" s="4"/>
      <c r="CY12" s="4"/>
      <c r="CZ12" s="4"/>
      <c r="DA12" s="4">
        <v>0.1</v>
      </c>
      <c r="DB12" s="4"/>
      <c r="DC12" s="4">
        <v>0</v>
      </c>
      <c r="DD12" s="4"/>
      <c r="DE12" s="4"/>
      <c r="DF12" s="4"/>
      <c r="DG12" s="4">
        <v>0</v>
      </c>
      <c r="DH12" s="4"/>
      <c r="DI12" s="4"/>
      <c r="DJ12" s="4"/>
      <c r="DK12" s="4"/>
      <c r="DL12" s="4"/>
      <c r="DM12" s="4"/>
      <c r="DN12" s="4"/>
      <c r="DO12" s="4"/>
      <c r="DP12" s="4"/>
      <c r="DQ12" s="4"/>
      <c r="DR12" s="4">
        <v>0</v>
      </c>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v>0</v>
      </c>
      <c r="FD12" s="4"/>
      <c r="FE12" s="4">
        <f t="shared" si="0"/>
        <v>0.1</v>
      </c>
      <c r="FF12" s="5">
        <f t="shared" si="2"/>
        <v>5579.43</v>
      </c>
      <c r="FG12" s="6">
        <v>4649.5300000000007</v>
      </c>
    </row>
    <row r="13" spans="1:163" ht="31.5" customHeight="1" x14ac:dyDescent="0.25">
      <c r="A13" s="4">
        <v>1.31</v>
      </c>
      <c r="B13" s="4">
        <v>11</v>
      </c>
      <c r="C13" s="4" t="s">
        <v>190</v>
      </c>
      <c r="D13" s="2" t="str">
        <f t="shared" si="1"/>
        <v>Fuxină bazică (reagent 1,31)</v>
      </c>
      <c r="E13" s="2" t="s">
        <v>191</v>
      </c>
      <c r="F13" s="4" t="s">
        <v>168</v>
      </c>
      <c r="G13" s="4">
        <v>9294</v>
      </c>
      <c r="H13" s="4">
        <v>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v>0</v>
      </c>
      <c r="CW13" s="4"/>
      <c r="CX13" s="4"/>
      <c r="CY13" s="4"/>
      <c r="CZ13" s="4"/>
      <c r="DA13" s="4">
        <v>0.1</v>
      </c>
      <c r="DB13" s="4"/>
      <c r="DC13" s="4">
        <v>0.01</v>
      </c>
      <c r="DD13" s="4"/>
      <c r="DE13" s="4"/>
      <c r="DF13" s="4"/>
      <c r="DG13" s="4">
        <v>0</v>
      </c>
      <c r="DH13" s="4"/>
      <c r="DI13" s="4"/>
      <c r="DJ13" s="4"/>
      <c r="DK13" s="4"/>
      <c r="DL13" s="4"/>
      <c r="DM13" s="4"/>
      <c r="DN13" s="4">
        <v>0.1</v>
      </c>
      <c r="DO13" s="4"/>
      <c r="DP13" s="4"/>
      <c r="DQ13" s="4"/>
      <c r="DR13" s="4">
        <v>0</v>
      </c>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v>0</v>
      </c>
      <c r="FD13" s="4"/>
      <c r="FE13" s="4">
        <f t="shared" si="0"/>
        <v>0.21000000000000002</v>
      </c>
      <c r="FF13" s="5">
        <f t="shared" si="2"/>
        <v>1951.7400000000002</v>
      </c>
      <c r="FG13" s="6">
        <v>1626.45</v>
      </c>
    </row>
    <row r="14" spans="1:163" ht="31.5" customHeight="1" x14ac:dyDescent="0.25">
      <c r="A14" s="4">
        <v>1.36</v>
      </c>
      <c r="B14" s="4">
        <v>12</v>
      </c>
      <c r="C14" s="4" t="s">
        <v>192</v>
      </c>
      <c r="D14" s="2" t="str">
        <f t="shared" si="1"/>
        <v>Metanol (reagent 1,36)</v>
      </c>
      <c r="E14" s="2" t="s">
        <v>193</v>
      </c>
      <c r="F14" s="4" t="s">
        <v>165</v>
      </c>
      <c r="G14" s="4">
        <v>69</v>
      </c>
      <c r="H14" s="4">
        <v>0</v>
      </c>
      <c r="I14" s="4">
        <v>1</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v>0</v>
      </c>
      <c r="CW14" s="4">
        <v>2</v>
      </c>
      <c r="CX14" s="4"/>
      <c r="CY14" s="4"/>
      <c r="CZ14" s="4"/>
      <c r="DA14" s="4"/>
      <c r="DB14" s="4"/>
      <c r="DC14" s="4">
        <v>0</v>
      </c>
      <c r="DD14" s="4">
        <v>10</v>
      </c>
      <c r="DE14" s="4">
        <v>1</v>
      </c>
      <c r="DF14" s="4"/>
      <c r="DG14" s="4">
        <v>0</v>
      </c>
      <c r="DH14" s="4"/>
      <c r="DI14" s="4"/>
      <c r="DJ14" s="4"/>
      <c r="DK14" s="4">
        <v>2</v>
      </c>
      <c r="DL14" s="4"/>
      <c r="DM14" s="4"/>
      <c r="DN14" s="4"/>
      <c r="DO14" s="4"/>
      <c r="DP14" s="4"/>
      <c r="DQ14" s="4"/>
      <c r="DR14" s="4">
        <v>0</v>
      </c>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v>1</v>
      </c>
      <c r="FA14" s="4"/>
      <c r="FB14" s="4"/>
      <c r="FC14" s="4">
        <v>0</v>
      </c>
      <c r="FD14" s="4"/>
      <c r="FE14" s="4">
        <f t="shared" si="0"/>
        <v>17</v>
      </c>
      <c r="FF14" s="5">
        <f t="shared" si="2"/>
        <v>1173</v>
      </c>
      <c r="FG14" s="6">
        <v>977.5</v>
      </c>
    </row>
    <row r="15" spans="1:163" ht="31.5" customHeight="1" x14ac:dyDescent="0.25">
      <c r="A15" s="4">
        <v>1.37</v>
      </c>
      <c r="B15" s="4">
        <v>13</v>
      </c>
      <c r="C15" s="4" t="s">
        <v>194</v>
      </c>
      <c r="D15" s="2" t="str">
        <f t="shared" si="1"/>
        <v>Nitrat de sodiu (Na NO3) (amb.1 kg) (reagent 1,37)</v>
      </c>
      <c r="E15" s="2" t="s">
        <v>195</v>
      </c>
      <c r="F15" s="4" t="s">
        <v>168</v>
      </c>
      <c r="G15" s="4">
        <v>56.112000000000002</v>
      </c>
      <c r="H15" s="4">
        <v>0</v>
      </c>
      <c r="I15" s="4"/>
      <c r="J15" s="4"/>
      <c r="K15" s="4"/>
      <c r="L15" s="4"/>
      <c r="M15" s="4"/>
      <c r="N15" s="4"/>
      <c r="O15" s="4">
        <v>200</v>
      </c>
      <c r="P15" s="4"/>
      <c r="Q15" s="4">
        <v>24</v>
      </c>
      <c r="R15" s="4"/>
      <c r="S15" s="4"/>
      <c r="T15" s="4"/>
      <c r="U15" s="4"/>
      <c r="V15" s="4"/>
      <c r="W15" s="4"/>
      <c r="X15" s="4"/>
      <c r="Y15" s="4"/>
      <c r="Z15" s="4"/>
      <c r="AA15" s="4"/>
      <c r="AB15" s="4">
        <v>30</v>
      </c>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v>2</v>
      </c>
      <c r="BX15" s="4"/>
      <c r="BY15" s="4"/>
      <c r="BZ15" s="4"/>
      <c r="CA15" s="4"/>
      <c r="CB15" s="4"/>
      <c r="CC15" s="4"/>
      <c r="CD15" s="4"/>
      <c r="CE15" s="4"/>
      <c r="CF15" s="4"/>
      <c r="CG15" s="4"/>
      <c r="CH15" s="4"/>
      <c r="CI15" s="4"/>
      <c r="CJ15" s="4"/>
      <c r="CK15" s="4"/>
      <c r="CL15" s="4"/>
      <c r="CM15" s="4"/>
      <c r="CN15" s="4"/>
      <c r="CO15" s="4"/>
      <c r="CP15" s="4">
        <v>0.1</v>
      </c>
      <c r="CQ15" s="4"/>
      <c r="CR15" s="4"/>
      <c r="CS15" s="4"/>
      <c r="CT15" s="4"/>
      <c r="CU15" s="4"/>
      <c r="CV15" s="4">
        <v>0</v>
      </c>
      <c r="CW15" s="4"/>
      <c r="CX15" s="4"/>
      <c r="CY15" s="4"/>
      <c r="CZ15" s="4"/>
      <c r="DA15" s="4"/>
      <c r="DB15" s="4"/>
      <c r="DC15" s="4">
        <v>0</v>
      </c>
      <c r="DD15" s="4"/>
      <c r="DE15" s="4"/>
      <c r="DF15" s="4"/>
      <c r="DG15" s="4">
        <v>0</v>
      </c>
      <c r="DH15" s="4"/>
      <c r="DI15" s="4"/>
      <c r="DJ15" s="4"/>
      <c r="DK15" s="4"/>
      <c r="DL15" s="4"/>
      <c r="DM15" s="4"/>
      <c r="DN15" s="4"/>
      <c r="DO15" s="4"/>
      <c r="DP15" s="4"/>
      <c r="DQ15" s="4"/>
      <c r="DR15" s="4">
        <v>0</v>
      </c>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v>1</v>
      </c>
      <c r="FA15" s="4"/>
      <c r="FB15" s="4"/>
      <c r="FC15" s="4">
        <v>0</v>
      </c>
      <c r="FD15" s="4"/>
      <c r="FE15" s="4">
        <f t="shared" si="0"/>
        <v>257.10000000000002</v>
      </c>
      <c r="FF15" s="5">
        <f t="shared" si="2"/>
        <v>14426.395200000003</v>
      </c>
      <c r="FG15" s="6">
        <v>12022</v>
      </c>
    </row>
    <row r="16" spans="1:163" ht="31.5" customHeight="1" x14ac:dyDescent="0.25">
      <c r="A16" s="4">
        <v>1.4</v>
      </c>
      <c r="B16" s="4">
        <v>14</v>
      </c>
      <c r="C16" s="4" t="s">
        <v>196</v>
      </c>
      <c r="D16" s="2" t="str">
        <f t="shared" si="1"/>
        <v>Acid acetic glacial
(Amb max 1 kg) (reagent 1,4)</v>
      </c>
      <c r="E16" s="2" t="s">
        <v>197</v>
      </c>
      <c r="F16" s="4" t="s">
        <v>168</v>
      </c>
      <c r="G16" s="4">
        <v>602.96</v>
      </c>
      <c r="H16" s="4">
        <v>0</v>
      </c>
      <c r="I16" s="4"/>
      <c r="J16" s="4"/>
      <c r="K16" s="4"/>
      <c r="L16" s="4"/>
      <c r="M16" s="4">
        <v>3</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v>0</v>
      </c>
      <c r="CW16" s="4"/>
      <c r="CX16" s="4"/>
      <c r="CY16" s="4"/>
      <c r="CZ16" s="4"/>
      <c r="DA16" s="4"/>
      <c r="DB16" s="4"/>
      <c r="DC16" s="4">
        <v>16</v>
      </c>
      <c r="DD16" s="4"/>
      <c r="DE16" s="4">
        <v>1</v>
      </c>
      <c r="DF16" s="4"/>
      <c r="DG16" s="4">
        <v>0</v>
      </c>
      <c r="DH16" s="4"/>
      <c r="DI16" s="4">
        <v>5</v>
      </c>
      <c r="DJ16" s="4"/>
      <c r="DK16" s="4"/>
      <c r="DL16" s="4"/>
      <c r="DM16" s="4"/>
      <c r="DN16" s="4"/>
      <c r="DO16" s="4"/>
      <c r="DP16" s="4"/>
      <c r="DQ16" s="4"/>
      <c r="DR16" s="4">
        <v>0</v>
      </c>
      <c r="DS16" s="4"/>
      <c r="DT16" s="4"/>
      <c r="DU16" s="4"/>
      <c r="DV16" s="4"/>
      <c r="DW16" s="4"/>
      <c r="DX16" s="4"/>
      <c r="DY16" s="4"/>
      <c r="DZ16" s="4"/>
      <c r="EA16" s="4"/>
      <c r="EB16" s="4"/>
      <c r="EC16" s="4"/>
      <c r="ED16" s="4"/>
      <c r="EE16" s="4"/>
      <c r="EF16" s="4">
        <v>0.2</v>
      </c>
      <c r="EG16" s="4"/>
      <c r="EH16" s="4"/>
      <c r="EI16" s="4"/>
      <c r="EJ16" s="4"/>
      <c r="EK16" s="4"/>
      <c r="EL16" s="4"/>
      <c r="EM16" s="4">
        <v>2</v>
      </c>
      <c r="EN16" s="4"/>
      <c r="EO16" s="4"/>
      <c r="EP16" s="4"/>
      <c r="EQ16" s="4"/>
      <c r="ER16" s="4"/>
      <c r="ES16" s="4"/>
      <c r="ET16" s="4"/>
      <c r="EU16" s="4"/>
      <c r="EV16" s="4"/>
      <c r="EW16" s="4"/>
      <c r="EX16" s="4"/>
      <c r="EY16" s="4"/>
      <c r="EZ16" s="4"/>
      <c r="FA16" s="4"/>
      <c r="FB16" s="4"/>
      <c r="FC16" s="4">
        <v>0</v>
      </c>
      <c r="FD16" s="4"/>
      <c r="FE16" s="4">
        <f t="shared" si="0"/>
        <v>27.2</v>
      </c>
      <c r="FF16" s="5">
        <f t="shared" si="2"/>
        <v>16400.511999999999</v>
      </c>
      <c r="FG16" s="6">
        <v>13667.1</v>
      </c>
    </row>
    <row r="17" spans="1:163" ht="31.5" customHeight="1" x14ac:dyDescent="0.25">
      <c r="A17" s="4" t="s">
        <v>198</v>
      </c>
      <c r="B17" s="4">
        <v>15</v>
      </c>
      <c r="C17" s="4" t="s">
        <v>199</v>
      </c>
      <c r="D17" s="2" t="str">
        <f t="shared" si="1"/>
        <v>Reacție citochimică - Esteraza nespecifică (reagent 1.40)</v>
      </c>
      <c r="E17" s="2" t="s">
        <v>200</v>
      </c>
      <c r="F17" s="4" t="s">
        <v>173</v>
      </c>
      <c r="G17" s="4">
        <v>5382.6959999999999</v>
      </c>
      <c r="H17" s="4">
        <v>0</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v>0</v>
      </c>
      <c r="CW17" s="4"/>
      <c r="CX17" s="4"/>
      <c r="CY17" s="4"/>
      <c r="CZ17" s="4"/>
      <c r="DA17" s="4"/>
      <c r="DB17" s="4"/>
      <c r="DC17" s="4">
        <v>0</v>
      </c>
      <c r="DD17" s="4">
        <v>2</v>
      </c>
      <c r="DE17" s="4"/>
      <c r="DF17" s="4"/>
      <c r="DG17" s="4">
        <v>0</v>
      </c>
      <c r="DH17" s="4"/>
      <c r="DI17" s="4"/>
      <c r="DJ17" s="4"/>
      <c r="DK17" s="4"/>
      <c r="DL17" s="4"/>
      <c r="DM17" s="4"/>
      <c r="DN17" s="4"/>
      <c r="DO17" s="4"/>
      <c r="DP17" s="4"/>
      <c r="DQ17" s="4"/>
      <c r="DR17" s="4">
        <v>0</v>
      </c>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v>0</v>
      </c>
      <c r="FD17" s="4"/>
      <c r="FE17" s="4">
        <f t="shared" si="0"/>
        <v>2</v>
      </c>
      <c r="FF17" s="5">
        <f t="shared" si="2"/>
        <v>10765.392</v>
      </c>
      <c r="FG17" s="6">
        <v>8971.16</v>
      </c>
    </row>
    <row r="18" spans="1:163" ht="31.5" customHeight="1" x14ac:dyDescent="0.25">
      <c r="A18" s="4">
        <v>1.41</v>
      </c>
      <c r="B18" s="4">
        <v>16</v>
      </c>
      <c r="C18" s="4" t="s">
        <v>201</v>
      </c>
      <c r="D18" s="2" t="str">
        <f t="shared" si="1"/>
        <v>Reacție citochimică - Mieloperoxidaza (reagent 1,41)</v>
      </c>
      <c r="E18" s="2" t="s">
        <v>202</v>
      </c>
      <c r="F18" s="4" t="s">
        <v>173</v>
      </c>
      <c r="G18" s="4">
        <v>6248.6040000000003</v>
      </c>
      <c r="H18" s="4">
        <v>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v>0</v>
      </c>
      <c r="CW18" s="4"/>
      <c r="CX18" s="4"/>
      <c r="CY18" s="4"/>
      <c r="CZ18" s="4"/>
      <c r="DA18" s="4"/>
      <c r="DB18" s="4"/>
      <c r="DC18" s="4">
        <v>0</v>
      </c>
      <c r="DD18" s="4">
        <v>2</v>
      </c>
      <c r="DE18" s="4"/>
      <c r="DF18" s="4"/>
      <c r="DG18" s="4">
        <v>0</v>
      </c>
      <c r="DH18" s="4"/>
      <c r="DI18" s="4"/>
      <c r="DJ18" s="4"/>
      <c r="DK18" s="4"/>
      <c r="DL18" s="4"/>
      <c r="DM18" s="4"/>
      <c r="DN18" s="4"/>
      <c r="DO18" s="4"/>
      <c r="DP18" s="4"/>
      <c r="DQ18" s="4"/>
      <c r="DR18" s="4">
        <v>0</v>
      </c>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v>0</v>
      </c>
      <c r="FD18" s="4"/>
      <c r="FE18" s="4">
        <f t="shared" si="0"/>
        <v>2</v>
      </c>
      <c r="FF18" s="5">
        <f t="shared" si="2"/>
        <v>12497.208000000001</v>
      </c>
      <c r="FG18" s="6">
        <v>10414.34</v>
      </c>
    </row>
    <row r="19" spans="1:163" ht="31.5" customHeight="1" x14ac:dyDescent="0.25">
      <c r="A19" s="4">
        <v>1.42</v>
      </c>
      <c r="B19" s="4">
        <v>17</v>
      </c>
      <c r="C19" s="4" t="s">
        <v>203</v>
      </c>
      <c r="D19" s="2" t="str">
        <f t="shared" si="1"/>
        <v>Reacție citochimică - Reacția PAS (Periodic Acid - Schiff reaction) (reagent 1,42)</v>
      </c>
      <c r="E19" s="2" t="s">
        <v>204</v>
      </c>
      <c r="F19" s="4" t="s">
        <v>173</v>
      </c>
      <c r="G19" s="4">
        <v>5055.0480000000007</v>
      </c>
      <c r="H19" s="4">
        <v>0</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v>0</v>
      </c>
      <c r="CW19" s="4"/>
      <c r="CX19" s="4"/>
      <c r="CY19" s="4"/>
      <c r="CZ19" s="4"/>
      <c r="DA19" s="4"/>
      <c r="DB19" s="4"/>
      <c r="DC19" s="4">
        <v>0</v>
      </c>
      <c r="DD19" s="4">
        <v>2</v>
      </c>
      <c r="DE19" s="4"/>
      <c r="DF19" s="4"/>
      <c r="DG19" s="4">
        <v>0</v>
      </c>
      <c r="DH19" s="4"/>
      <c r="DI19" s="4"/>
      <c r="DJ19" s="4"/>
      <c r="DK19" s="4"/>
      <c r="DL19" s="4"/>
      <c r="DM19" s="4"/>
      <c r="DN19" s="4"/>
      <c r="DO19" s="4"/>
      <c r="DP19" s="4"/>
      <c r="DQ19" s="4"/>
      <c r="DR19" s="4">
        <v>0</v>
      </c>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v>0</v>
      </c>
      <c r="FD19" s="4"/>
      <c r="FE19" s="4">
        <f t="shared" si="0"/>
        <v>2</v>
      </c>
      <c r="FF19" s="5">
        <f t="shared" si="2"/>
        <v>10110.096000000001</v>
      </c>
      <c r="FG19" s="6">
        <v>8425.08</v>
      </c>
    </row>
    <row r="20" spans="1:163" ht="31.5" customHeight="1" x14ac:dyDescent="0.25">
      <c r="A20" s="4">
        <v>1.43</v>
      </c>
      <c r="B20" s="4">
        <v>18</v>
      </c>
      <c r="C20" s="4" t="s">
        <v>205</v>
      </c>
      <c r="D20" s="2" t="str">
        <f t="shared" si="1"/>
        <v>Reagent monoclonal Anti-AB (reagent 1,43)</v>
      </c>
      <c r="E20" s="2" t="s">
        <v>206</v>
      </c>
      <c r="F20" s="4" t="s">
        <v>176</v>
      </c>
      <c r="G20" s="4">
        <v>4.806</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v>10</v>
      </c>
      <c r="EN20" s="4"/>
      <c r="EO20" s="4"/>
      <c r="EP20" s="4"/>
      <c r="EQ20" s="4"/>
      <c r="ER20" s="4"/>
      <c r="ES20" s="4"/>
      <c r="ET20" s="4"/>
      <c r="EU20" s="4"/>
      <c r="EV20" s="4"/>
      <c r="EW20" s="4"/>
      <c r="EX20" s="4"/>
      <c r="EY20" s="4"/>
      <c r="EZ20" s="4"/>
      <c r="FA20" s="4"/>
      <c r="FB20" s="4"/>
      <c r="FC20" s="4"/>
      <c r="FD20" s="4"/>
      <c r="FE20" s="4">
        <f t="shared" si="0"/>
        <v>10</v>
      </c>
      <c r="FF20" s="5">
        <f t="shared" si="2"/>
        <v>48.06</v>
      </c>
      <c r="FG20" s="6">
        <v>40.049999999999997</v>
      </c>
    </row>
    <row r="21" spans="1:163" ht="31.5" customHeight="1" x14ac:dyDescent="0.25">
      <c r="A21" s="4">
        <v>1.44</v>
      </c>
      <c r="B21" s="4">
        <v>19</v>
      </c>
      <c r="C21" s="4" t="s">
        <v>207</v>
      </c>
      <c r="D21" s="2" t="str">
        <f t="shared" si="1"/>
        <v>Reagent monoclonal Anti-A (reagent 1,44)</v>
      </c>
      <c r="E21" s="2" t="s">
        <v>208</v>
      </c>
      <c r="F21" s="4" t="s">
        <v>176</v>
      </c>
      <c r="G21" s="4">
        <v>3.8340000000000005</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v>10</v>
      </c>
      <c r="EN21" s="4"/>
      <c r="EO21" s="4"/>
      <c r="EP21" s="4"/>
      <c r="EQ21" s="4"/>
      <c r="ER21" s="4"/>
      <c r="ES21" s="4"/>
      <c r="ET21" s="4"/>
      <c r="EU21" s="4"/>
      <c r="EV21" s="4"/>
      <c r="EW21" s="4"/>
      <c r="EX21" s="4"/>
      <c r="EY21" s="4"/>
      <c r="EZ21" s="4"/>
      <c r="FA21" s="4"/>
      <c r="FB21" s="4"/>
      <c r="FC21" s="4"/>
      <c r="FD21" s="4"/>
      <c r="FE21" s="4">
        <f t="shared" si="0"/>
        <v>10</v>
      </c>
      <c r="FF21" s="5">
        <f t="shared" si="2"/>
        <v>38.340000000000003</v>
      </c>
      <c r="FG21" s="6">
        <v>31.95</v>
      </c>
    </row>
    <row r="22" spans="1:163" ht="31.5" customHeight="1" x14ac:dyDescent="0.25">
      <c r="A22" s="4">
        <v>1.45</v>
      </c>
      <c r="B22" s="4">
        <v>20</v>
      </c>
      <c r="C22" s="4" t="s">
        <v>209</v>
      </c>
      <c r="D22" s="2" t="str">
        <f t="shared" si="1"/>
        <v>Reagent monoclonal Anti-B (reagent 1,45)</v>
      </c>
      <c r="E22" s="2" t="s">
        <v>210</v>
      </c>
      <c r="F22" s="4" t="s">
        <v>176</v>
      </c>
      <c r="G22" s="4">
        <v>3.8340000000000005</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v>10</v>
      </c>
      <c r="EN22" s="4"/>
      <c r="EO22" s="4"/>
      <c r="EP22" s="4"/>
      <c r="EQ22" s="4"/>
      <c r="ER22" s="4"/>
      <c r="ES22" s="4"/>
      <c r="ET22" s="4"/>
      <c r="EU22" s="4"/>
      <c r="EV22" s="4"/>
      <c r="EW22" s="4"/>
      <c r="EX22" s="4"/>
      <c r="EY22" s="4"/>
      <c r="EZ22" s="4"/>
      <c r="FA22" s="4"/>
      <c r="FB22" s="4"/>
      <c r="FC22" s="4"/>
      <c r="FD22" s="4"/>
      <c r="FE22" s="4">
        <f t="shared" si="0"/>
        <v>10</v>
      </c>
      <c r="FF22" s="5">
        <f t="shared" si="2"/>
        <v>38.340000000000003</v>
      </c>
      <c r="FG22" s="6">
        <v>31.95</v>
      </c>
    </row>
    <row r="23" spans="1:163" ht="31.5" customHeight="1" x14ac:dyDescent="0.25">
      <c r="A23" s="4">
        <v>1.46</v>
      </c>
      <c r="B23" s="4">
        <v>21</v>
      </c>
      <c r="C23" s="4" t="s">
        <v>211</v>
      </c>
      <c r="D23" s="2" t="str">
        <f t="shared" si="1"/>
        <v>Reagent monoclonal Anti-D IgG (reagent 1,46)</v>
      </c>
      <c r="E23" s="2" t="s">
        <v>212</v>
      </c>
      <c r="F23" s="4" t="s">
        <v>176</v>
      </c>
      <c r="G23" s="4">
        <v>13.86</v>
      </c>
      <c r="H23" s="4">
        <v>40</v>
      </c>
      <c r="I23" s="4">
        <v>10</v>
      </c>
      <c r="J23" s="4"/>
      <c r="K23" s="4"/>
      <c r="L23" s="4"/>
      <c r="M23" s="4">
        <v>500</v>
      </c>
      <c r="N23" s="4"/>
      <c r="O23" s="4">
        <v>1000</v>
      </c>
      <c r="P23" s="4"/>
      <c r="Q23" s="4"/>
      <c r="R23" s="4">
        <v>60</v>
      </c>
      <c r="S23" s="4"/>
      <c r="T23" s="4"/>
      <c r="U23" s="4"/>
      <c r="V23" s="4"/>
      <c r="W23" s="4"/>
      <c r="X23" s="4">
        <v>40</v>
      </c>
      <c r="Y23" s="4">
        <v>50</v>
      </c>
      <c r="Z23" s="4"/>
      <c r="AA23" s="4"/>
      <c r="AB23" s="4"/>
      <c r="AC23" s="4"/>
      <c r="AD23" s="4"/>
      <c r="AE23" s="4"/>
      <c r="AF23" s="4">
        <v>50</v>
      </c>
      <c r="AG23" s="4"/>
      <c r="AH23" s="4"/>
      <c r="AI23" s="4"/>
      <c r="AJ23" s="4"/>
      <c r="AK23" s="4"/>
      <c r="AL23" s="4"/>
      <c r="AM23" s="4"/>
      <c r="AN23" s="4">
        <v>80</v>
      </c>
      <c r="AO23" s="4"/>
      <c r="AP23" s="4"/>
      <c r="AQ23" s="4"/>
      <c r="AR23" s="4"/>
      <c r="AS23" s="4">
        <v>140</v>
      </c>
      <c r="AT23" s="4">
        <v>100</v>
      </c>
      <c r="AU23" s="4"/>
      <c r="AV23" s="4"/>
      <c r="AW23" s="4"/>
      <c r="AX23" s="4"/>
      <c r="AY23" s="4"/>
      <c r="AZ23" s="4"/>
      <c r="BA23" s="4"/>
      <c r="BB23" s="4"/>
      <c r="BC23" s="4"/>
      <c r="BD23" s="4"/>
      <c r="BE23" s="4"/>
      <c r="BF23" s="4"/>
      <c r="BG23" s="4"/>
      <c r="BH23" s="4"/>
      <c r="BI23" s="4"/>
      <c r="BJ23" s="4"/>
      <c r="BK23" s="4"/>
      <c r="BL23" s="4"/>
      <c r="BM23" s="4"/>
      <c r="BN23" s="4"/>
      <c r="BO23" s="4">
        <v>10</v>
      </c>
      <c r="BP23" s="4"/>
      <c r="BQ23" s="4"/>
      <c r="BR23" s="4"/>
      <c r="BS23" s="4"/>
      <c r="BT23" s="4">
        <v>30</v>
      </c>
      <c r="BU23" s="4"/>
      <c r="BV23" s="4"/>
      <c r="BW23" s="4"/>
      <c r="BX23" s="4"/>
      <c r="BY23" s="4"/>
      <c r="BZ23" s="4"/>
      <c r="CA23" s="4"/>
      <c r="CB23" s="4"/>
      <c r="CC23" s="4"/>
      <c r="CD23" s="4"/>
      <c r="CE23" s="4"/>
      <c r="CF23" s="4"/>
      <c r="CG23" s="4"/>
      <c r="CH23" s="4"/>
      <c r="CI23" s="4"/>
      <c r="CJ23" s="4"/>
      <c r="CK23" s="4">
        <v>10</v>
      </c>
      <c r="CL23" s="4"/>
      <c r="CM23" s="4"/>
      <c r="CN23" s="4">
        <v>50</v>
      </c>
      <c r="CO23" s="4"/>
      <c r="CP23" s="4"/>
      <c r="CQ23" s="4"/>
      <c r="CR23" s="4"/>
      <c r="CS23" s="4">
        <v>10</v>
      </c>
      <c r="CT23" s="4"/>
      <c r="CU23" s="4">
        <v>10</v>
      </c>
      <c r="CV23" s="4">
        <v>0</v>
      </c>
      <c r="CW23" s="4"/>
      <c r="CX23" s="4">
        <v>30</v>
      </c>
      <c r="CY23" s="4"/>
      <c r="CZ23" s="4">
        <v>20</v>
      </c>
      <c r="DA23" s="4"/>
      <c r="DB23" s="4">
        <v>100</v>
      </c>
      <c r="DC23" s="4">
        <v>700</v>
      </c>
      <c r="DD23" s="4"/>
      <c r="DE23" s="4"/>
      <c r="DF23" s="4"/>
      <c r="DG23" s="4">
        <v>0</v>
      </c>
      <c r="DH23" s="4"/>
      <c r="DI23" s="4"/>
      <c r="DJ23" s="4"/>
      <c r="DK23" s="4"/>
      <c r="DL23" s="4"/>
      <c r="DM23" s="4"/>
      <c r="DN23" s="4">
        <v>10</v>
      </c>
      <c r="DO23" s="4"/>
      <c r="DP23" s="4">
        <v>600</v>
      </c>
      <c r="DQ23" s="4">
        <v>1500</v>
      </c>
      <c r="DR23" s="4">
        <v>0</v>
      </c>
      <c r="DS23" s="4"/>
      <c r="DT23" s="4"/>
      <c r="DU23" s="4">
        <v>120</v>
      </c>
      <c r="DV23" s="4">
        <v>10</v>
      </c>
      <c r="DW23" s="4">
        <v>10</v>
      </c>
      <c r="DX23" s="4">
        <v>200</v>
      </c>
      <c r="DY23" s="4"/>
      <c r="DZ23" s="4">
        <v>100</v>
      </c>
      <c r="EA23" s="4"/>
      <c r="EB23" s="4"/>
      <c r="EC23" s="4"/>
      <c r="ED23" s="4"/>
      <c r="EE23" s="4"/>
      <c r="EF23" s="4">
        <v>10</v>
      </c>
      <c r="EG23" s="4">
        <v>400</v>
      </c>
      <c r="EH23" s="4"/>
      <c r="EI23" s="4">
        <v>100</v>
      </c>
      <c r="EJ23" s="4"/>
      <c r="EK23" s="4">
        <v>240</v>
      </c>
      <c r="EL23" s="4">
        <v>100</v>
      </c>
      <c r="EM23" s="4">
        <v>10</v>
      </c>
      <c r="EN23" s="4"/>
      <c r="EO23" s="4">
        <v>20</v>
      </c>
      <c r="EP23" s="4">
        <v>120</v>
      </c>
      <c r="EQ23" s="4"/>
      <c r="ER23" s="4">
        <v>40</v>
      </c>
      <c r="ES23" s="4">
        <v>10</v>
      </c>
      <c r="ET23" s="4"/>
      <c r="EU23" s="4"/>
      <c r="EV23" s="4"/>
      <c r="EW23" s="4"/>
      <c r="EX23" s="4"/>
      <c r="EY23" s="4"/>
      <c r="EZ23" s="4"/>
      <c r="FA23" s="4"/>
      <c r="FB23" s="4">
        <v>10</v>
      </c>
      <c r="FC23" s="4">
        <v>140</v>
      </c>
      <c r="FD23" s="4"/>
      <c r="FE23" s="4">
        <f t="shared" si="0"/>
        <v>6790</v>
      </c>
      <c r="FF23" s="5">
        <f t="shared" si="2"/>
        <v>94109.4</v>
      </c>
      <c r="FG23" s="6">
        <v>78424.5</v>
      </c>
    </row>
    <row r="24" spans="1:163" ht="31.5" customHeight="1" x14ac:dyDescent="0.25">
      <c r="A24" s="4">
        <v>1.49</v>
      </c>
      <c r="B24" s="4">
        <v>22</v>
      </c>
      <c r="C24" s="4" t="s">
        <v>213</v>
      </c>
      <c r="D24" s="2" t="str">
        <f t="shared" si="1"/>
        <v>Reagent monoclonal anti D (IgM) sau (IgM+IgG). (reagent 1,49)</v>
      </c>
      <c r="E24" s="2" t="s">
        <v>214</v>
      </c>
      <c r="F24" s="4" t="s">
        <v>176</v>
      </c>
      <c r="G24" s="4">
        <v>5.3460000000000001</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v>1000</v>
      </c>
      <c r="DT24" s="4"/>
      <c r="DU24" s="4"/>
      <c r="DV24" s="4"/>
      <c r="DW24" s="4"/>
      <c r="DX24" s="4"/>
      <c r="DY24" s="4"/>
      <c r="DZ24" s="4"/>
      <c r="EA24" s="4"/>
      <c r="EB24" s="4"/>
      <c r="EC24" s="4"/>
      <c r="ED24" s="4"/>
      <c r="EE24" s="4"/>
      <c r="EF24" s="4"/>
      <c r="EG24" s="4"/>
      <c r="EH24" s="4"/>
      <c r="EI24" s="4"/>
      <c r="EJ24" s="4"/>
      <c r="EK24" s="4"/>
      <c r="EL24" s="4"/>
      <c r="EM24" s="4">
        <v>10</v>
      </c>
      <c r="EN24" s="4"/>
      <c r="EO24" s="4"/>
      <c r="EP24" s="4"/>
      <c r="EQ24" s="4"/>
      <c r="ER24" s="4"/>
      <c r="ES24" s="4"/>
      <c r="ET24" s="4"/>
      <c r="EU24" s="4"/>
      <c r="EV24" s="4"/>
      <c r="EW24" s="4"/>
      <c r="EX24" s="4"/>
      <c r="EY24" s="4"/>
      <c r="EZ24" s="4"/>
      <c r="FA24" s="4"/>
      <c r="FB24" s="4"/>
      <c r="FC24" s="4"/>
      <c r="FD24" s="4"/>
      <c r="FE24" s="4">
        <f t="shared" si="0"/>
        <v>1010</v>
      </c>
      <c r="FF24" s="5">
        <f t="shared" si="2"/>
        <v>5399.46</v>
      </c>
      <c r="FG24" s="6">
        <v>4499.55</v>
      </c>
    </row>
    <row r="25" spans="1:163" ht="31.5" customHeight="1" x14ac:dyDescent="0.25">
      <c r="A25" s="4">
        <v>1.5</v>
      </c>
      <c r="B25" s="4">
        <v>23</v>
      </c>
      <c r="C25" s="4" t="s">
        <v>215</v>
      </c>
      <c r="D25" s="2" t="str">
        <f t="shared" si="1"/>
        <v>Acid acetic, CH3COOH (reagent 1,5)</v>
      </c>
      <c r="E25" s="2" t="s">
        <v>216</v>
      </c>
      <c r="F25" s="4" t="s">
        <v>168</v>
      </c>
      <c r="G25" s="4">
        <v>276.05</v>
      </c>
      <c r="H25" s="4">
        <v>0.2</v>
      </c>
      <c r="I25" s="4"/>
      <c r="J25" s="4">
        <v>0.5</v>
      </c>
      <c r="K25" s="4">
        <v>0.5</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v>0.5</v>
      </c>
      <c r="AZ25" s="4"/>
      <c r="BA25" s="4"/>
      <c r="BB25" s="4"/>
      <c r="BC25" s="4"/>
      <c r="BD25" s="4"/>
      <c r="BE25" s="4"/>
      <c r="BF25" s="4">
        <v>0.5</v>
      </c>
      <c r="BG25" s="4"/>
      <c r="BH25" s="4"/>
      <c r="BI25" s="4"/>
      <c r="BJ25" s="4"/>
      <c r="BK25" s="4"/>
      <c r="BL25" s="4">
        <v>1</v>
      </c>
      <c r="BM25" s="4">
        <v>0.5</v>
      </c>
      <c r="BN25" s="4"/>
      <c r="BO25" s="4"/>
      <c r="BP25" s="4"/>
      <c r="BQ25" s="4"/>
      <c r="BR25" s="4"/>
      <c r="BS25" s="4"/>
      <c r="BT25" s="4"/>
      <c r="BU25" s="4"/>
      <c r="BV25" s="4"/>
      <c r="BW25" s="4"/>
      <c r="BX25" s="4"/>
      <c r="BY25" s="4"/>
      <c r="BZ25" s="4"/>
      <c r="CA25" s="4"/>
      <c r="CB25" s="4"/>
      <c r="CC25" s="4"/>
      <c r="CD25" s="4"/>
      <c r="CE25" s="4"/>
      <c r="CF25" s="4"/>
      <c r="CG25" s="4"/>
      <c r="CH25" s="4"/>
      <c r="CI25" s="4"/>
      <c r="CJ25" s="4"/>
      <c r="CK25" s="4"/>
      <c r="CL25" s="4">
        <v>0.5</v>
      </c>
      <c r="CM25" s="4"/>
      <c r="CN25" s="4"/>
      <c r="CO25" s="4"/>
      <c r="CP25" s="4"/>
      <c r="CQ25" s="4"/>
      <c r="CR25" s="4"/>
      <c r="CS25" s="4"/>
      <c r="CT25" s="4">
        <v>0.2</v>
      </c>
      <c r="CU25" s="4"/>
      <c r="CV25" s="4">
        <v>0</v>
      </c>
      <c r="CW25" s="4"/>
      <c r="CX25" s="4"/>
      <c r="CY25" s="4"/>
      <c r="CZ25" s="4"/>
      <c r="DA25" s="4"/>
      <c r="DB25" s="4"/>
      <c r="DC25" s="4">
        <v>0</v>
      </c>
      <c r="DD25" s="4"/>
      <c r="DE25" s="4"/>
      <c r="DF25" s="4"/>
      <c r="DG25" s="4">
        <v>0</v>
      </c>
      <c r="DH25" s="4"/>
      <c r="DI25" s="4"/>
      <c r="DJ25" s="4"/>
      <c r="DK25" s="4">
        <v>1</v>
      </c>
      <c r="DL25" s="4"/>
      <c r="DM25" s="4"/>
      <c r="DN25" s="4"/>
      <c r="DO25" s="4"/>
      <c r="DP25" s="4"/>
      <c r="DQ25" s="4">
        <v>2</v>
      </c>
      <c r="DR25" s="4">
        <v>3</v>
      </c>
      <c r="DS25" s="4"/>
      <c r="DT25" s="4">
        <v>0.5</v>
      </c>
      <c r="DU25" s="4">
        <v>1</v>
      </c>
      <c r="DV25" s="4"/>
      <c r="DW25" s="4"/>
      <c r="DX25" s="4"/>
      <c r="DY25" s="4"/>
      <c r="DZ25" s="4"/>
      <c r="EA25" s="4"/>
      <c r="EB25" s="4"/>
      <c r="EC25" s="4"/>
      <c r="ED25" s="4"/>
      <c r="EE25" s="4"/>
      <c r="EF25" s="4">
        <v>0.1</v>
      </c>
      <c r="EG25" s="4"/>
      <c r="EH25" s="4"/>
      <c r="EI25" s="4"/>
      <c r="EJ25" s="4"/>
      <c r="EK25" s="4"/>
      <c r="EL25" s="4">
        <v>1</v>
      </c>
      <c r="EM25" s="4"/>
      <c r="EN25" s="4"/>
      <c r="EO25" s="4"/>
      <c r="EP25" s="4">
        <v>2</v>
      </c>
      <c r="EQ25" s="4">
        <v>0.5</v>
      </c>
      <c r="ER25" s="4"/>
      <c r="ES25" s="4"/>
      <c r="ET25" s="4"/>
      <c r="EU25" s="4"/>
      <c r="EV25" s="4"/>
      <c r="EW25" s="4">
        <v>1</v>
      </c>
      <c r="EX25" s="4"/>
      <c r="EY25" s="4"/>
      <c r="EZ25" s="4"/>
      <c r="FA25" s="4"/>
      <c r="FB25" s="4">
        <v>0.5</v>
      </c>
      <c r="FC25" s="4">
        <v>0</v>
      </c>
      <c r="FD25" s="4"/>
      <c r="FE25" s="4">
        <f t="shared" si="0"/>
        <v>17</v>
      </c>
      <c r="FF25" s="5">
        <f t="shared" si="2"/>
        <v>4692.8500000000004</v>
      </c>
      <c r="FG25" s="6">
        <v>3910.71</v>
      </c>
    </row>
    <row r="26" spans="1:163" ht="31.5" customHeight="1" x14ac:dyDescent="0.25">
      <c r="A26" s="4" t="s">
        <v>217</v>
      </c>
      <c r="B26" s="4">
        <v>24</v>
      </c>
      <c r="C26" s="4" t="s">
        <v>218</v>
      </c>
      <c r="D26" s="2" t="str">
        <f t="shared" si="1"/>
        <v>Set Material de control pentru aprecierea proteinei in urina  2 nivele 80-85 ml cu calibrator (reagent 1.50)</v>
      </c>
      <c r="E26" s="2" t="s">
        <v>219</v>
      </c>
      <c r="F26" s="4" t="s">
        <v>173</v>
      </c>
      <c r="G26" s="4">
        <v>1176</v>
      </c>
      <c r="H26" s="4">
        <v>0</v>
      </c>
      <c r="I26" s="4"/>
      <c r="J26" s="4">
        <v>1</v>
      </c>
      <c r="K26" s="4">
        <v>1</v>
      </c>
      <c r="L26" s="4"/>
      <c r="M26" s="4"/>
      <c r="N26" s="4"/>
      <c r="O26" s="4">
        <v>13</v>
      </c>
      <c r="P26" s="4"/>
      <c r="Q26" s="4"/>
      <c r="R26" s="4">
        <v>4</v>
      </c>
      <c r="S26" s="4"/>
      <c r="T26" s="4"/>
      <c r="U26" s="4"/>
      <c r="V26" s="4"/>
      <c r="W26" s="4"/>
      <c r="X26" s="4"/>
      <c r="Y26" s="4"/>
      <c r="Z26" s="4"/>
      <c r="AA26" s="4"/>
      <c r="AB26" s="4"/>
      <c r="AC26" s="4"/>
      <c r="AD26" s="4"/>
      <c r="AE26" s="4"/>
      <c r="AF26" s="4">
        <v>1</v>
      </c>
      <c r="AG26" s="4"/>
      <c r="AH26" s="4"/>
      <c r="AI26" s="4"/>
      <c r="AJ26" s="4"/>
      <c r="AK26" s="4"/>
      <c r="AL26" s="4"/>
      <c r="AM26" s="4"/>
      <c r="AN26" s="4"/>
      <c r="AO26" s="4"/>
      <c r="AP26" s="4">
        <v>1</v>
      </c>
      <c r="AQ26" s="4"/>
      <c r="AR26" s="4"/>
      <c r="AS26" s="4"/>
      <c r="AT26" s="4">
        <v>1</v>
      </c>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v>1</v>
      </c>
      <c r="BX26" s="4"/>
      <c r="BY26" s="4"/>
      <c r="BZ26" s="4"/>
      <c r="CA26" s="4"/>
      <c r="CB26" s="4"/>
      <c r="CC26" s="4"/>
      <c r="CD26" s="4"/>
      <c r="CE26" s="4"/>
      <c r="CF26" s="4">
        <v>2</v>
      </c>
      <c r="CG26" s="4"/>
      <c r="CH26" s="4"/>
      <c r="CI26" s="4"/>
      <c r="CJ26" s="4"/>
      <c r="CK26" s="4"/>
      <c r="CL26" s="4">
        <v>2</v>
      </c>
      <c r="CM26" s="4"/>
      <c r="CN26" s="4"/>
      <c r="CO26" s="4"/>
      <c r="CP26" s="4"/>
      <c r="CQ26" s="4"/>
      <c r="CR26" s="4"/>
      <c r="CS26" s="4"/>
      <c r="CT26" s="4"/>
      <c r="CU26" s="4">
        <v>2</v>
      </c>
      <c r="CV26" s="4">
        <v>20</v>
      </c>
      <c r="CW26" s="4"/>
      <c r="CX26" s="4"/>
      <c r="CY26" s="4"/>
      <c r="CZ26" s="4"/>
      <c r="DA26" s="4"/>
      <c r="DB26" s="4">
        <v>1</v>
      </c>
      <c r="DC26" s="4">
        <v>1</v>
      </c>
      <c r="DD26" s="4"/>
      <c r="DE26" s="4"/>
      <c r="DF26" s="4"/>
      <c r="DG26" s="4">
        <v>0</v>
      </c>
      <c r="DH26" s="4">
        <v>1</v>
      </c>
      <c r="DI26" s="4"/>
      <c r="DJ26" s="4">
        <v>2</v>
      </c>
      <c r="DK26" s="4"/>
      <c r="DL26" s="4"/>
      <c r="DM26" s="4"/>
      <c r="DN26" s="4"/>
      <c r="DO26" s="4"/>
      <c r="DP26" s="4"/>
      <c r="DQ26" s="4"/>
      <c r="DR26" s="4">
        <v>1</v>
      </c>
      <c r="DS26" s="4">
        <v>3</v>
      </c>
      <c r="DT26" s="4"/>
      <c r="DU26" s="4"/>
      <c r="DV26" s="4"/>
      <c r="DW26" s="4">
        <v>1</v>
      </c>
      <c r="DX26" s="4"/>
      <c r="DY26" s="4"/>
      <c r="DZ26" s="4">
        <v>4</v>
      </c>
      <c r="EA26" s="4"/>
      <c r="EB26" s="4">
        <v>2</v>
      </c>
      <c r="EC26" s="4"/>
      <c r="ED26" s="4"/>
      <c r="EE26" s="4"/>
      <c r="EF26" s="4"/>
      <c r="EG26" s="4"/>
      <c r="EH26" s="4"/>
      <c r="EI26" s="4"/>
      <c r="EJ26" s="4"/>
      <c r="EK26" s="4"/>
      <c r="EL26" s="4"/>
      <c r="EM26" s="4"/>
      <c r="EN26" s="4"/>
      <c r="EO26" s="4"/>
      <c r="EP26" s="4"/>
      <c r="EQ26" s="4"/>
      <c r="ER26" s="4"/>
      <c r="ES26" s="4"/>
      <c r="ET26" s="4"/>
      <c r="EU26" s="4"/>
      <c r="EV26" s="4"/>
      <c r="EW26" s="4"/>
      <c r="EX26" s="4">
        <v>1</v>
      </c>
      <c r="EY26" s="4"/>
      <c r="EZ26" s="4">
        <v>2</v>
      </c>
      <c r="FA26" s="4"/>
      <c r="FB26" s="4"/>
      <c r="FC26" s="4">
        <v>0</v>
      </c>
      <c r="FD26" s="4"/>
      <c r="FE26" s="4">
        <f t="shared" si="0"/>
        <v>68</v>
      </c>
      <c r="FF26" s="5">
        <f t="shared" si="2"/>
        <v>79968</v>
      </c>
      <c r="FG26" s="6">
        <v>66640</v>
      </c>
    </row>
    <row r="27" spans="1:163" ht="31.5" customHeight="1" x14ac:dyDescent="0.25">
      <c r="A27" s="4">
        <v>1.51</v>
      </c>
      <c r="B27" s="4">
        <v>25</v>
      </c>
      <c r="C27" s="4" t="s">
        <v>220</v>
      </c>
      <c r="D27" s="2" t="str">
        <f t="shared" si="1"/>
        <v>Set Material de control pentru aprecierea proteinei in urina  2 nivele 80-85 ml fara calibrator (reagent 1,51)</v>
      </c>
      <c r="E27" s="2" t="s">
        <v>221</v>
      </c>
      <c r="F27" s="4" t="s">
        <v>173</v>
      </c>
      <c r="G27" s="4">
        <v>1176</v>
      </c>
      <c r="H27" s="4">
        <v>0</v>
      </c>
      <c r="I27" s="4"/>
      <c r="J27" s="4"/>
      <c r="K27" s="4">
        <v>1</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v>4</v>
      </c>
      <c r="BX27" s="4"/>
      <c r="BY27" s="4"/>
      <c r="BZ27" s="4"/>
      <c r="CA27" s="4"/>
      <c r="CB27" s="4"/>
      <c r="CC27" s="4"/>
      <c r="CD27" s="4"/>
      <c r="CE27" s="4">
        <v>15</v>
      </c>
      <c r="CF27" s="4"/>
      <c r="CG27" s="4"/>
      <c r="CH27" s="4"/>
      <c r="CI27" s="4"/>
      <c r="CJ27" s="4"/>
      <c r="CK27" s="4"/>
      <c r="CL27" s="4"/>
      <c r="CM27" s="4"/>
      <c r="CN27" s="4"/>
      <c r="CO27" s="4"/>
      <c r="CP27" s="4"/>
      <c r="CQ27" s="4"/>
      <c r="CR27" s="4"/>
      <c r="CS27" s="4"/>
      <c r="CT27" s="4"/>
      <c r="CU27" s="4"/>
      <c r="CV27" s="4">
        <v>0</v>
      </c>
      <c r="CW27" s="4"/>
      <c r="CX27" s="4"/>
      <c r="CY27" s="4"/>
      <c r="CZ27" s="4">
        <v>1</v>
      </c>
      <c r="DA27" s="4"/>
      <c r="DB27" s="4"/>
      <c r="DC27" s="4">
        <v>0</v>
      </c>
      <c r="DD27" s="4"/>
      <c r="DE27" s="4"/>
      <c r="DF27" s="4"/>
      <c r="DG27" s="4">
        <v>0</v>
      </c>
      <c r="DH27" s="4">
        <v>1</v>
      </c>
      <c r="DI27" s="4"/>
      <c r="DJ27" s="4"/>
      <c r="DK27" s="4"/>
      <c r="DL27" s="4"/>
      <c r="DM27" s="4"/>
      <c r="DN27" s="4"/>
      <c r="DO27" s="4"/>
      <c r="DP27" s="4"/>
      <c r="DQ27" s="4"/>
      <c r="DR27" s="4">
        <v>0</v>
      </c>
      <c r="DS27" s="4">
        <v>15</v>
      </c>
      <c r="DT27" s="4"/>
      <c r="DU27" s="4"/>
      <c r="DV27" s="4"/>
      <c r="DW27" s="4"/>
      <c r="DX27" s="4"/>
      <c r="DY27" s="4"/>
      <c r="DZ27" s="4"/>
      <c r="EA27" s="4"/>
      <c r="EB27" s="4">
        <v>3</v>
      </c>
      <c r="EC27" s="4">
        <v>4</v>
      </c>
      <c r="ED27" s="4"/>
      <c r="EE27" s="4"/>
      <c r="EF27" s="4"/>
      <c r="EG27" s="4"/>
      <c r="EH27" s="4"/>
      <c r="EI27" s="4"/>
      <c r="EJ27" s="4"/>
      <c r="EK27" s="4"/>
      <c r="EL27" s="4"/>
      <c r="EM27" s="4"/>
      <c r="EN27" s="4"/>
      <c r="EO27" s="4"/>
      <c r="EP27" s="4"/>
      <c r="EQ27" s="4"/>
      <c r="ER27" s="4">
        <v>2</v>
      </c>
      <c r="ES27" s="4"/>
      <c r="ET27" s="4"/>
      <c r="EU27" s="4"/>
      <c r="EV27" s="4"/>
      <c r="EW27" s="4"/>
      <c r="EX27" s="4">
        <v>3</v>
      </c>
      <c r="EY27" s="4"/>
      <c r="EZ27" s="4"/>
      <c r="FA27" s="4"/>
      <c r="FB27" s="4"/>
      <c r="FC27" s="4">
        <v>0</v>
      </c>
      <c r="FD27" s="4"/>
      <c r="FE27" s="4">
        <f t="shared" si="0"/>
        <v>49</v>
      </c>
      <c r="FF27" s="5">
        <f t="shared" si="2"/>
        <v>57624</v>
      </c>
      <c r="FG27" s="6">
        <v>48020</v>
      </c>
    </row>
    <row r="28" spans="1:163" ht="31.5" customHeight="1" x14ac:dyDescent="0.25">
      <c r="A28" s="4">
        <v>1.53</v>
      </c>
      <c r="B28" s="4">
        <v>26</v>
      </c>
      <c r="C28" s="4" t="s">
        <v>222</v>
      </c>
      <c r="D28" s="2" t="str">
        <f t="shared" si="1"/>
        <v>Set p/u determinarea timpului de
protrombină (TP)
(Set 50 teste) (reagent 1,53)</v>
      </c>
      <c r="E28" s="2" t="s">
        <v>222</v>
      </c>
      <c r="F28" s="4" t="s">
        <v>223</v>
      </c>
      <c r="G28" s="4">
        <v>1.2</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v>100</v>
      </c>
      <c r="EN28" s="4"/>
      <c r="EO28" s="4"/>
      <c r="EP28" s="4"/>
      <c r="EQ28" s="4"/>
      <c r="ER28" s="4"/>
      <c r="ES28" s="4"/>
      <c r="ET28" s="4"/>
      <c r="EU28" s="4"/>
      <c r="EV28" s="4"/>
      <c r="EW28" s="4"/>
      <c r="EX28" s="4"/>
      <c r="EY28" s="4"/>
      <c r="EZ28" s="4"/>
      <c r="FA28" s="4"/>
      <c r="FB28" s="4"/>
      <c r="FC28" s="4"/>
      <c r="FD28" s="4"/>
      <c r="FE28" s="4">
        <f t="shared" si="0"/>
        <v>100</v>
      </c>
      <c r="FF28" s="5">
        <f t="shared" si="2"/>
        <v>120</v>
      </c>
      <c r="FG28" s="6">
        <v>100</v>
      </c>
    </row>
    <row r="29" spans="1:163" ht="31.5" customHeight="1" x14ac:dyDescent="0.25">
      <c r="A29" s="4">
        <v>1.54</v>
      </c>
      <c r="B29" s="4">
        <v>27</v>
      </c>
      <c r="C29" s="4" t="s">
        <v>224</v>
      </c>
      <c r="D29" s="2" t="str">
        <f t="shared" si="1"/>
        <v>Set p/u determinarea timpului de
tromboplastină parţial activat (TTPA) (reagent 1,54)</v>
      </c>
      <c r="E29" s="2" t="s">
        <v>225</v>
      </c>
      <c r="F29" s="4" t="s">
        <v>173</v>
      </c>
      <c r="G29" s="4">
        <v>266.76</v>
      </c>
      <c r="H29" s="4">
        <v>0</v>
      </c>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v>0</v>
      </c>
      <c r="CW29" s="4"/>
      <c r="CX29" s="4"/>
      <c r="CY29" s="4"/>
      <c r="CZ29" s="4"/>
      <c r="DA29" s="4"/>
      <c r="DB29" s="4">
        <v>1</v>
      </c>
      <c r="DC29" s="4">
        <v>0</v>
      </c>
      <c r="DD29" s="4"/>
      <c r="DE29" s="4"/>
      <c r="DF29" s="4"/>
      <c r="DG29" s="4">
        <v>0</v>
      </c>
      <c r="DH29" s="4"/>
      <c r="DI29" s="4"/>
      <c r="DJ29" s="4"/>
      <c r="DK29" s="4"/>
      <c r="DL29" s="4"/>
      <c r="DM29" s="4"/>
      <c r="DN29" s="4"/>
      <c r="DO29" s="4"/>
      <c r="DP29" s="4"/>
      <c r="DQ29" s="4"/>
      <c r="DR29" s="4">
        <v>0</v>
      </c>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v>0</v>
      </c>
      <c r="FD29" s="4"/>
      <c r="FE29" s="4">
        <f t="shared" si="0"/>
        <v>1</v>
      </c>
      <c r="FF29" s="5">
        <f t="shared" si="2"/>
        <v>266.76</v>
      </c>
      <c r="FG29" s="6">
        <v>222.3</v>
      </c>
    </row>
    <row r="30" spans="1:163" ht="31.5" customHeight="1" x14ac:dyDescent="0.25">
      <c r="A30" s="4">
        <v>1.55</v>
      </c>
      <c r="B30" s="4">
        <v>28</v>
      </c>
      <c r="C30" s="4" t="s">
        <v>226</v>
      </c>
      <c r="D30" s="2" t="str">
        <f t="shared" si="1"/>
        <v>Set p/u determinarea timpului de
tromboplastină parţial activat (TTPA)
(Set 100 teste) (reagent 1,55)</v>
      </c>
      <c r="E30" s="2" t="s">
        <v>226</v>
      </c>
      <c r="F30" s="4" t="s">
        <v>173</v>
      </c>
      <c r="G30" s="4">
        <v>73.14</v>
      </c>
      <c r="H30" s="4">
        <v>0</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v>0</v>
      </c>
      <c r="CW30" s="4"/>
      <c r="CX30" s="4"/>
      <c r="CY30" s="4"/>
      <c r="CZ30" s="4">
        <v>50</v>
      </c>
      <c r="DA30" s="4"/>
      <c r="DB30" s="4"/>
      <c r="DC30" s="4">
        <v>0</v>
      </c>
      <c r="DD30" s="4"/>
      <c r="DE30" s="4"/>
      <c r="DF30" s="4"/>
      <c r="DG30" s="4">
        <v>0</v>
      </c>
      <c r="DH30" s="4"/>
      <c r="DI30" s="4"/>
      <c r="DJ30" s="4"/>
      <c r="DK30" s="4"/>
      <c r="DL30" s="4"/>
      <c r="DM30" s="4"/>
      <c r="DN30" s="4"/>
      <c r="DO30" s="4"/>
      <c r="DP30" s="4"/>
      <c r="DQ30" s="4"/>
      <c r="DR30" s="4">
        <v>0</v>
      </c>
      <c r="DS30" s="4"/>
      <c r="DT30" s="4"/>
      <c r="DU30" s="4"/>
      <c r="DV30" s="4"/>
      <c r="DW30" s="4"/>
      <c r="DX30" s="4"/>
      <c r="DY30" s="4"/>
      <c r="DZ30" s="4"/>
      <c r="EA30" s="4"/>
      <c r="EB30" s="4"/>
      <c r="EC30" s="4">
        <v>25</v>
      </c>
      <c r="ED30" s="4"/>
      <c r="EE30" s="4"/>
      <c r="EF30" s="4"/>
      <c r="EG30" s="4"/>
      <c r="EH30" s="4">
        <v>2</v>
      </c>
      <c r="EI30" s="4"/>
      <c r="EJ30" s="4"/>
      <c r="EK30" s="4"/>
      <c r="EL30" s="4"/>
      <c r="EM30" s="4"/>
      <c r="EN30" s="4"/>
      <c r="EO30" s="4"/>
      <c r="EP30" s="4"/>
      <c r="EQ30" s="4"/>
      <c r="ER30" s="4"/>
      <c r="ES30" s="4"/>
      <c r="ET30" s="4"/>
      <c r="EU30" s="4"/>
      <c r="EV30" s="4"/>
      <c r="EW30" s="4"/>
      <c r="EX30" s="4"/>
      <c r="EY30" s="4"/>
      <c r="EZ30" s="4"/>
      <c r="FA30" s="4"/>
      <c r="FB30" s="4"/>
      <c r="FC30" s="4">
        <v>0</v>
      </c>
      <c r="FD30" s="4"/>
      <c r="FE30" s="4">
        <f t="shared" si="0"/>
        <v>77</v>
      </c>
      <c r="FF30" s="5">
        <f t="shared" si="2"/>
        <v>5631.78</v>
      </c>
      <c r="FG30" s="6">
        <v>4693.1499999999996</v>
      </c>
    </row>
    <row r="31" spans="1:163" ht="31.5" customHeight="1" x14ac:dyDescent="0.25">
      <c r="A31" s="4">
        <v>1.56</v>
      </c>
      <c r="B31" s="4">
        <v>29</v>
      </c>
      <c r="C31" s="4" t="s">
        <v>227</v>
      </c>
      <c r="D31" s="2" t="str">
        <f t="shared" si="1"/>
        <v>Set p/u determinarea timpului de
tromboplastină parţial activat (TTPA)
(Set 50 teste) (reagent 1,56)</v>
      </c>
      <c r="E31" s="2" t="s">
        <v>227</v>
      </c>
      <c r="F31" s="4" t="s">
        <v>173</v>
      </c>
      <c r="G31" s="4">
        <v>44.279999999999994</v>
      </c>
      <c r="H31" s="4">
        <v>0</v>
      </c>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v>1</v>
      </c>
      <c r="CL31" s="4"/>
      <c r="CM31" s="4"/>
      <c r="CN31" s="4"/>
      <c r="CO31" s="4"/>
      <c r="CP31" s="4"/>
      <c r="CQ31" s="4"/>
      <c r="CR31" s="4"/>
      <c r="CS31" s="4"/>
      <c r="CT31" s="4"/>
      <c r="CU31" s="4"/>
      <c r="CV31" s="4">
        <v>0</v>
      </c>
      <c r="CW31" s="4"/>
      <c r="CX31" s="4"/>
      <c r="CY31" s="4"/>
      <c r="CZ31" s="4"/>
      <c r="DA31" s="4"/>
      <c r="DB31" s="4"/>
      <c r="DC31" s="4">
        <v>0</v>
      </c>
      <c r="DD31" s="4"/>
      <c r="DE31" s="4"/>
      <c r="DF31" s="4"/>
      <c r="DG31" s="4">
        <v>0</v>
      </c>
      <c r="DH31" s="4"/>
      <c r="DI31" s="4"/>
      <c r="DJ31" s="4"/>
      <c r="DK31" s="4"/>
      <c r="DL31" s="4"/>
      <c r="DM31" s="4"/>
      <c r="DN31" s="4"/>
      <c r="DO31" s="4"/>
      <c r="DP31" s="4"/>
      <c r="DQ31" s="4"/>
      <c r="DR31" s="4">
        <v>0</v>
      </c>
      <c r="DS31" s="4"/>
      <c r="DT31" s="4"/>
      <c r="DU31" s="4"/>
      <c r="DV31" s="4"/>
      <c r="DW31" s="4"/>
      <c r="DX31" s="4"/>
      <c r="DY31" s="4"/>
      <c r="DZ31" s="4"/>
      <c r="EA31" s="4"/>
      <c r="EB31" s="4"/>
      <c r="EC31" s="4"/>
      <c r="ED31" s="4"/>
      <c r="EE31" s="4"/>
      <c r="EF31" s="4">
        <v>0.2</v>
      </c>
      <c r="EG31" s="4"/>
      <c r="EH31" s="4"/>
      <c r="EI31" s="4"/>
      <c r="EJ31" s="4"/>
      <c r="EK31" s="4"/>
      <c r="EL31" s="4"/>
      <c r="EM31" s="4"/>
      <c r="EN31" s="4"/>
      <c r="EO31" s="4"/>
      <c r="EP31" s="4"/>
      <c r="EQ31" s="4"/>
      <c r="ER31" s="4">
        <v>30</v>
      </c>
      <c r="ES31" s="4"/>
      <c r="ET31" s="4"/>
      <c r="EU31" s="4"/>
      <c r="EV31" s="4"/>
      <c r="EW31" s="4"/>
      <c r="EX31" s="4"/>
      <c r="EY31" s="4"/>
      <c r="EZ31" s="4"/>
      <c r="FA31" s="4"/>
      <c r="FB31" s="4"/>
      <c r="FC31" s="4">
        <v>0</v>
      </c>
      <c r="FD31" s="4"/>
      <c r="FE31" s="4">
        <f t="shared" si="0"/>
        <v>31.2</v>
      </c>
      <c r="FF31" s="5">
        <f t="shared" si="2"/>
        <v>1381.5359999999998</v>
      </c>
      <c r="FG31" s="6">
        <v>1151.28</v>
      </c>
    </row>
    <row r="32" spans="1:163" ht="31.5" customHeight="1" x14ac:dyDescent="0.25">
      <c r="A32" s="4">
        <v>1.57</v>
      </c>
      <c r="B32" s="4">
        <v>30</v>
      </c>
      <c r="C32" s="4" t="s">
        <v>228</v>
      </c>
      <c r="D32" s="2" t="str">
        <f t="shared" si="1"/>
        <v>Set p/u determinarera activităţii
fibrinolitice (reagent 1,57)</v>
      </c>
      <c r="E32" s="2" t="s">
        <v>228</v>
      </c>
      <c r="F32" s="4" t="s">
        <v>173</v>
      </c>
      <c r="G32" s="4">
        <v>59.4</v>
      </c>
      <c r="H32" s="4">
        <v>0</v>
      </c>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v>0</v>
      </c>
      <c r="CW32" s="4"/>
      <c r="CX32" s="4"/>
      <c r="CY32" s="4"/>
      <c r="CZ32" s="4">
        <v>2</v>
      </c>
      <c r="DA32" s="4"/>
      <c r="DB32" s="4"/>
      <c r="DC32" s="4">
        <v>0</v>
      </c>
      <c r="DD32" s="4"/>
      <c r="DE32" s="4"/>
      <c r="DF32" s="4"/>
      <c r="DG32" s="4">
        <v>0</v>
      </c>
      <c r="DH32" s="4"/>
      <c r="DI32" s="4"/>
      <c r="DJ32" s="4"/>
      <c r="DK32" s="4"/>
      <c r="DL32" s="4"/>
      <c r="DM32" s="4"/>
      <c r="DN32" s="4"/>
      <c r="DO32" s="4"/>
      <c r="DP32" s="4"/>
      <c r="DQ32" s="4"/>
      <c r="DR32" s="4">
        <v>0</v>
      </c>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v>0</v>
      </c>
      <c r="FD32" s="4"/>
      <c r="FE32" s="4">
        <f t="shared" si="0"/>
        <v>2</v>
      </c>
      <c r="FF32" s="5">
        <f t="shared" si="2"/>
        <v>118.8</v>
      </c>
      <c r="FG32" s="6">
        <v>99</v>
      </c>
    </row>
    <row r="33" spans="1:163" ht="31.5" customHeight="1" x14ac:dyDescent="0.25">
      <c r="A33" s="4">
        <v>1.59</v>
      </c>
      <c r="B33" s="4">
        <v>31</v>
      </c>
      <c r="C33" s="4" t="s">
        <v>229</v>
      </c>
      <c r="D33" s="2" t="str">
        <f t="shared" si="1"/>
        <v>Set p/u determinarera fibrinogenului 
(Set 50 teste) (reagent 1,59)</v>
      </c>
      <c r="E33" s="2" t="s">
        <v>229</v>
      </c>
      <c r="F33" s="4" t="s">
        <v>173</v>
      </c>
      <c r="G33" s="4">
        <v>72.36</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v>6</v>
      </c>
      <c r="EN33" s="4"/>
      <c r="EO33" s="4"/>
      <c r="EP33" s="4"/>
      <c r="EQ33" s="4"/>
      <c r="ER33" s="4"/>
      <c r="ES33" s="4"/>
      <c r="ET33" s="4"/>
      <c r="EU33" s="4"/>
      <c r="EV33" s="4"/>
      <c r="EW33" s="4"/>
      <c r="EX33" s="4"/>
      <c r="EY33" s="4"/>
      <c r="EZ33" s="4"/>
      <c r="FA33" s="4"/>
      <c r="FB33" s="4"/>
      <c r="FC33" s="4"/>
      <c r="FD33" s="4"/>
      <c r="FE33" s="4">
        <f t="shared" si="0"/>
        <v>6</v>
      </c>
      <c r="FF33" s="5">
        <f t="shared" si="2"/>
        <v>434.15999999999997</v>
      </c>
      <c r="FG33" s="6">
        <v>361.8</v>
      </c>
    </row>
    <row r="34" spans="1:163" ht="31.5" customHeight="1" x14ac:dyDescent="0.25">
      <c r="A34" s="4">
        <v>1.6</v>
      </c>
      <c r="B34" s="4">
        <v>32</v>
      </c>
      <c r="C34" s="4" t="s">
        <v>230</v>
      </c>
      <c r="D34" s="2" t="str">
        <f t="shared" si="1"/>
        <v>Acid azotic (HNO3) (Amb max. 1 litru) (reagent 1,6)</v>
      </c>
      <c r="E34" s="2" t="s">
        <v>231</v>
      </c>
      <c r="F34" s="4" t="s">
        <v>165</v>
      </c>
      <c r="G34" s="4">
        <v>190</v>
      </c>
      <c r="H34" s="4">
        <v>0</v>
      </c>
      <c r="I34" s="4">
        <v>1</v>
      </c>
      <c r="J34" s="4"/>
      <c r="K34" s="4"/>
      <c r="L34" s="4"/>
      <c r="M34" s="4">
        <v>3</v>
      </c>
      <c r="N34" s="4">
        <v>1</v>
      </c>
      <c r="O34" s="4"/>
      <c r="P34" s="4">
        <v>20</v>
      </c>
      <c r="Q34" s="4"/>
      <c r="R34" s="4"/>
      <c r="S34" s="4"/>
      <c r="T34" s="4"/>
      <c r="U34" s="4"/>
      <c r="V34" s="4"/>
      <c r="W34" s="4"/>
      <c r="X34" s="4"/>
      <c r="Y34" s="4"/>
      <c r="Z34" s="4"/>
      <c r="AA34" s="4"/>
      <c r="AB34" s="4">
        <v>3</v>
      </c>
      <c r="AC34" s="4"/>
      <c r="AD34" s="4"/>
      <c r="AE34" s="4">
        <v>0.5</v>
      </c>
      <c r="AF34" s="4"/>
      <c r="AG34" s="4"/>
      <c r="AH34" s="4"/>
      <c r="AI34" s="4"/>
      <c r="AJ34" s="4"/>
      <c r="AK34" s="4"/>
      <c r="AL34" s="4">
        <v>1</v>
      </c>
      <c r="AM34" s="4"/>
      <c r="AN34" s="4"/>
      <c r="AO34" s="4"/>
      <c r="AP34" s="4">
        <v>1</v>
      </c>
      <c r="AQ34" s="4"/>
      <c r="AR34" s="4"/>
      <c r="AS34" s="4"/>
      <c r="AT34" s="4"/>
      <c r="AU34" s="4"/>
      <c r="AV34" s="4"/>
      <c r="AW34" s="4"/>
      <c r="AX34" s="4"/>
      <c r="AY34" s="4"/>
      <c r="AZ34" s="4"/>
      <c r="BA34" s="4"/>
      <c r="BB34" s="4"/>
      <c r="BC34" s="4"/>
      <c r="BD34" s="4"/>
      <c r="BE34" s="4"/>
      <c r="BF34" s="4"/>
      <c r="BG34" s="4"/>
      <c r="BH34" s="4">
        <v>1</v>
      </c>
      <c r="BI34" s="4"/>
      <c r="BJ34" s="4"/>
      <c r="BK34" s="4"/>
      <c r="BL34" s="4"/>
      <c r="BM34" s="4"/>
      <c r="BN34" s="4"/>
      <c r="BO34" s="4"/>
      <c r="BP34" s="4"/>
      <c r="BQ34" s="4">
        <v>1</v>
      </c>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v>0.2</v>
      </c>
      <c r="CS34" s="4"/>
      <c r="CT34" s="4"/>
      <c r="CU34" s="4"/>
      <c r="CV34" s="4">
        <v>0</v>
      </c>
      <c r="CW34" s="4"/>
      <c r="CX34" s="4"/>
      <c r="CY34" s="4"/>
      <c r="CZ34" s="4"/>
      <c r="DA34" s="4"/>
      <c r="DB34" s="4"/>
      <c r="DC34" s="4">
        <v>0</v>
      </c>
      <c r="DD34" s="4"/>
      <c r="DE34" s="4"/>
      <c r="DF34" s="4"/>
      <c r="DG34" s="4">
        <v>0</v>
      </c>
      <c r="DH34" s="4"/>
      <c r="DI34" s="4"/>
      <c r="DJ34" s="4"/>
      <c r="DK34" s="4">
        <v>2</v>
      </c>
      <c r="DL34" s="4"/>
      <c r="DM34" s="4"/>
      <c r="DN34" s="4"/>
      <c r="DO34" s="4"/>
      <c r="DP34" s="4">
        <v>1</v>
      </c>
      <c r="DQ34" s="4"/>
      <c r="DR34" s="4">
        <v>0</v>
      </c>
      <c r="DS34" s="4"/>
      <c r="DT34" s="4"/>
      <c r="DU34" s="4"/>
      <c r="DV34" s="4"/>
      <c r="DW34" s="4"/>
      <c r="DX34" s="4"/>
      <c r="DY34" s="4"/>
      <c r="DZ34" s="4"/>
      <c r="EA34" s="4"/>
      <c r="EB34" s="4"/>
      <c r="EC34" s="4"/>
      <c r="ED34" s="4"/>
      <c r="EE34" s="4"/>
      <c r="EF34" s="4"/>
      <c r="EG34" s="4"/>
      <c r="EH34" s="4"/>
      <c r="EI34" s="4"/>
      <c r="EJ34" s="4"/>
      <c r="EK34" s="4"/>
      <c r="EL34" s="4"/>
      <c r="EM34" s="4">
        <v>10</v>
      </c>
      <c r="EN34" s="4"/>
      <c r="EO34" s="4"/>
      <c r="EP34" s="4">
        <v>2</v>
      </c>
      <c r="EQ34" s="4"/>
      <c r="ER34" s="4"/>
      <c r="ES34" s="4"/>
      <c r="ET34" s="4"/>
      <c r="EU34" s="4"/>
      <c r="EV34" s="4"/>
      <c r="EW34" s="4"/>
      <c r="EX34" s="4"/>
      <c r="EY34" s="4"/>
      <c r="EZ34" s="4"/>
      <c r="FA34" s="4"/>
      <c r="FB34" s="4"/>
      <c r="FC34" s="4">
        <v>0</v>
      </c>
      <c r="FD34" s="4"/>
      <c r="FE34" s="4">
        <f t="shared" si="0"/>
        <v>47.7</v>
      </c>
      <c r="FF34" s="5">
        <f t="shared" si="2"/>
        <v>9063</v>
      </c>
      <c r="FG34" s="6">
        <v>7552.5</v>
      </c>
    </row>
    <row r="35" spans="1:163" ht="31.5" customHeight="1" x14ac:dyDescent="0.25">
      <c r="A35" s="4">
        <v>1.61</v>
      </c>
      <c r="B35" s="4">
        <v>33</v>
      </c>
      <c r="C35" s="4" t="s">
        <v>232</v>
      </c>
      <c r="D35" s="2" t="str">
        <f t="shared" si="1"/>
        <v>Soluţie concentrată de Hipohlorid, 0,5% (reagent 1,61)</v>
      </c>
      <c r="E35" s="2" t="s">
        <v>233</v>
      </c>
      <c r="F35" s="4" t="s">
        <v>176</v>
      </c>
      <c r="G35" s="4">
        <v>0.21600000000000003</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v>2000</v>
      </c>
      <c r="EN35" s="4"/>
      <c r="EO35" s="4"/>
      <c r="EP35" s="4"/>
      <c r="EQ35" s="4"/>
      <c r="ER35" s="4"/>
      <c r="ES35" s="4"/>
      <c r="ET35" s="4"/>
      <c r="EU35" s="4"/>
      <c r="EV35" s="4"/>
      <c r="EW35" s="4"/>
      <c r="EX35" s="4"/>
      <c r="EY35" s="4"/>
      <c r="EZ35" s="4"/>
      <c r="FA35" s="4"/>
      <c r="FB35" s="4"/>
      <c r="FC35" s="4"/>
      <c r="FD35" s="4"/>
      <c r="FE35" s="4">
        <f t="shared" si="0"/>
        <v>2000</v>
      </c>
      <c r="FF35" s="5">
        <f t="shared" si="2"/>
        <v>432.00000000000006</v>
      </c>
      <c r="FG35" s="6">
        <v>360</v>
      </c>
    </row>
    <row r="36" spans="1:163" ht="31.5" customHeight="1" x14ac:dyDescent="0.25">
      <c r="A36" s="4">
        <v>1.66</v>
      </c>
      <c r="B36" s="4">
        <v>34</v>
      </c>
      <c r="C36" s="4" t="s">
        <v>234</v>
      </c>
      <c r="D36" s="2" t="str">
        <f t="shared" si="1"/>
        <v>Sudan-III  (reagent 1,66)</v>
      </c>
      <c r="E36" s="2" t="s">
        <v>235</v>
      </c>
      <c r="F36" s="4" t="s">
        <v>236</v>
      </c>
      <c r="G36" s="4">
        <v>50.39</v>
      </c>
      <c r="H36" s="4">
        <v>0</v>
      </c>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v>0</v>
      </c>
      <c r="CW36" s="4"/>
      <c r="CX36" s="4"/>
      <c r="CY36" s="4"/>
      <c r="CZ36" s="4"/>
      <c r="DA36" s="4"/>
      <c r="DB36" s="4"/>
      <c r="DC36" s="4">
        <v>100</v>
      </c>
      <c r="DD36" s="4"/>
      <c r="DE36" s="4"/>
      <c r="DF36" s="4"/>
      <c r="DG36" s="4">
        <v>0</v>
      </c>
      <c r="DH36" s="4">
        <v>100</v>
      </c>
      <c r="DI36" s="4"/>
      <c r="DJ36" s="4"/>
      <c r="DK36" s="4"/>
      <c r="DL36" s="4"/>
      <c r="DM36" s="4"/>
      <c r="DN36" s="4"/>
      <c r="DO36" s="4"/>
      <c r="DP36" s="4"/>
      <c r="DQ36" s="4"/>
      <c r="DR36" s="4">
        <v>0</v>
      </c>
      <c r="DS36" s="4"/>
      <c r="DT36" s="4"/>
      <c r="DU36" s="4"/>
      <c r="DV36" s="4"/>
      <c r="DW36" s="4"/>
      <c r="DX36" s="4">
        <v>100</v>
      </c>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v>50</v>
      </c>
      <c r="FA36" s="4"/>
      <c r="FB36" s="4">
        <v>30</v>
      </c>
      <c r="FC36" s="4">
        <v>0</v>
      </c>
      <c r="FD36" s="4"/>
      <c r="FE36" s="4">
        <f t="shared" si="0"/>
        <v>380</v>
      </c>
      <c r="FF36" s="5">
        <f t="shared" si="2"/>
        <v>19148.2</v>
      </c>
      <c r="FG36" s="6">
        <v>15956.84</v>
      </c>
    </row>
    <row r="37" spans="1:163" ht="31.5" customHeight="1" x14ac:dyDescent="0.25">
      <c r="A37" s="4">
        <v>1.67</v>
      </c>
      <c r="B37" s="4">
        <v>35</v>
      </c>
      <c r="C37" s="4" t="s">
        <v>237</v>
      </c>
      <c r="D37" s="2" t="str">
        <f t="shared" si="1"/>
        <v>Teste pentru determinarea a 2 parametri în urină (glucoza+corpi cetonici)  (reagent 1,67)</v>
      </c>
      <c r="E37" s="2" t="s">
        <v>238</v>
      </c>
      <c r="F37" s="4" t="s">
        <v>223</v>
      </c>
      <c r="G37" s="4">
        <v>0.34199999999999997</v>
      </c>
      <c r="H37" s="4">
        <v>0</v>
      </c>
      <c r="I37" s="4"/>
      <c r="J37" s="4"/>
      <c r="K37" s="4"/>
      <c r="L37" s="4"/>
      <c r="M37" s="4"/>
      <c r="N37" s="4"/>
      <c r="O37" s="4"/>
      <c r="P37" s="4"/>
      <c r="Q37" s="4"/>
      <c r="R37" s="4">
        <v>200</v>
      </c>
      <c r="S37" s="4"/>
      <c r="T37" s="4"/>
      <c r="U37" s="4"/>
      <c r="V37" s="4"/>
      <c r="W37" s="4"/>
      <c r="X37" s="4"/>
      <c r="Y37" s="4"/>
      <c r="Z37" s="4"/>
      <c r="AA37" s="4"/>
      <c r="AB37" s="4">
        <v>800</v>
      </c>
      <c r="AC37" s="4"/>
      <c r="AD37" s="4">
        <v>25</v>
      </c>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v>1000</v>
      </c>
      <c r="BI37" s="4"/>
      <c r="BJ37" s="4"/>
      <c r="BK37" s="4"/>
      <c r="BL37" s="4"/>
      <c r="BM37" s="4"/>
      <c r="BN37" s="4"/>
      <c r="BO37" s="4"/>
      <c r="BP37" s="4">
        <v>100</v>
      </c>
      <c r="BQ37" s="4"/>
      <c r="BR37" s="4"/>
      <c r="BS37" s="4"/>
      <c r="BT37" s="4"/>
      <c r="BU37" s="4">
        <v>1000</v>
      </c>
      <c r="BV37" s="4"/>
      <c r="BW37" s="4"/>
      <c r="BX37" s="4"/>
      <c r="BY37" s="4"/>
      <c r="BZ37" s="4"/>
      <c r="CA37" s="4"/>
      <c r="CB37" s="4"/>
      <c r="CC37" s="4">
        <v>50</v>
      </c>
      <c r="CD37" s="4"/>
      <c r="CE37" s="4"/>
      <c r="CF37" s="4"/>
      <c r="CG37" s="4"/>
      <c r="CH37" s="4"/>
      <c r="CI37" s="4"/>
      <c r="CJ37" s="4"/>
      <c r="CK37" s="4"/>
      <c r="CL37" s="4"/>
      <c r="CM37" s="4"/>
      <c r="CN37" s="4">
        <v>100</v>
      </c>
      <c r="CO37" s="4"/>
      <c r="CP37" s="4"/>
      <c r="CQ37" s="4"/>
      <c r="CR37" s="4"/>
      <c r="CS37" s="4"/>
      <c r="CT37" s="4"/>
      <c r="CU37" s="4"/>
      <c r="CV37" s="4">
        <v>0</v>
      </c>
      <c r="CW37" s="4"/>
      <c r="CX37" s="4"/>
      <c r="CY37" s="4"/>
      <c r="CZ37" s="4"/>
      <c r="DA37" s="4"/>
      <c r="DB37" s="4"/>
      <c r="DC37" s="4">
        <v>15000</v>
      </c>
      <c r="DD37" s="4"/>
      <c r="DE37" s="4"/>
      <c r="DF37" s="4"/>
      <c r="DG37" s="4">
        <v>0</v>
      </c>
      <c r="DH37" s="4"/>
      <c r="DI37" s="4"/>
      <c r="DJ37" s="4">
        <v>8000</v>
      </c>
      <c r="DK37" s="4"/>
      <c r="DL37" s="4"/>
      <c r="DM37" s="4"/>
      <c r="DN37" s="4">
        <v>1000</v>
      </c>
      <c r="DO37" s="4"/>
      <c r="DP37" s="4">
        <v>600</v>
      </c>
      <c r="DQ37" s="4"/>
      <c r="DR37" s="4">
        <v>0</v>
      </c>
      <c r="DS37" s="4">
        <v>7000</v>
      </c>
      <c r="DT37" s="4"/>
      <c r="DU37" s="4">
        <v>2000</v>
      </c>
      <c r="DV37" s="4"/>
      <c r="DW37" s="4"/>
      <c r="DX37" s="4"/>
      <c r="DY37" s="4">
        <v>200</v>
      </c>
      <c r="DZ37" s="4"/>
      <c r="EA37" s="4"/>
      <c r="EB37" s="4"/>
      <c r="EC37" s="4"/>
      <c r="ED37" s="4"/>
      <c r="EE37" s="4"/>
      <c r="EF37" s="4"/>
      <c r="EG37" s="4"/>
      <c r="EH37" s="4"/>
      <c r="EI37" s="4"/>
      <c r="EJ37" s="4"/>
      <c r="EK37" s="4"/>
      <c r="EL37" s="4"/>
      <c r="EM37" s="4"/>
      <c r="EN37" s="4"/>
      <c r="EO37" s="4"/>
      <c r="EP37" s="4"/>
      <c r="EQ37" s="4"/>
      <c r="ER37" s="4">
        <v>100</v>
      </c>
      <c r="ES37" s="4"/>
      <c r="ET37" s="4"/>
      <c r="EU37" s="4"/>
      <c r="EV37" s="4"/>
      <c r="EW37" s="4"/>
      <c r="EX37" s="4"/>
      <c r="EY37" s="4"/>
      <c r="EZ37" s="4">
        <v>400</v>
      </c>
      <c r="FA37" s="4"/>
      <c r="FB37" s="4"/>
      <c r="FC37" s="4">
        <v>0</v>
      </c>
      <c r="FD37" s="4"/>
      <c r="FE37" s="4">
        <f t="shared" si="0"/>
        <v>37575</v>
      </c>
      <c r="FF37" s="5">
        <f t="shared" si="2"/>
        <v>12850.65</v>
      </c>
      <c r="FG37" s="6">
        <v>10708.880000000001</v>
      </c>
    </row>
    <row r="38" spans="1:163" ht="31.5" customHeight="1" x14ac:dyDescent="0.25">
      <c r="A38" s="4">
        <v>1.68</v>
      </c>
      <c r="B38" s="4">
        <v>36</v>
      </c>
      <c r="C38" s="4" t="s">
        <v>239</v>
      </c>
      <c r="D38" s="2" t="str">
        <f t="shared" si="1"/>
        <v>Teste pentru determinarea proteinei în urina  (reagent 1,68)</v>
      </c>
      <c r="E38" s="2" t="s">
        <v>240</v>
      </c>
      <c r="F38" s="4" t="s">
        <v>223</v>
      </c>
      <c r="G38" s="4">
        <v>0.30599999999999999</v>
      </c>
      <c r="H38" s="4">
        <v>0</v>
      </c>
      <c r="I38" s="4"/>
      <c r="J38" s="4"/>
      <c r="K38" s="4"/>
      <c r="L38" s="4"/>
      <c r="M38" s="4"/>
      <c r="N38" s="4">
        <v>4000</v>
      </c>
      <c r="O38" s="4"/>
      <c r="P38" s="4"/>
      <c r="Q38" s="4"/>
      <c r="R38" s="4"/>
      <c r="S38" s="4"/>
      <c r="T38" s="4"/>
      <c r="U38" s="4"/>
      <c r="V38" s="4"/>
      <c r="W38" s="4"/>
      <c r="X38" s="4"/>
      <c r="Y38" s="4"/>
      <c r="Z38" s="4"/>
      <c r="AA38" s="4"/>
      <c r="AB38" s="4"/>
      <c r="AC38" s="4"/>
      <c r="AD38" s="4"/>
      <c r="AE38" s="4"/>
      <c r="AF38" s="4">
        <v>500</v>
      </c>
      <c r="AG38" s="4"/>
      <c r="AH38" s="4"/>
      <c r="AI38" s="4"/>
      <c r="AJ38" s="4"/>
      <c r="AK38" s="4"/>
      <c r="AL38" s="4"/>
      <c r="AM38" s="4"/>
      <c r="AN38" s="4">
        <v>200</v>
      </c>
      <c r="AO38" s="4"/>
      <c r="AP38" s="4"/>
      <c r="AQ38" s="4"/>
      <c r="AR38" s="4"/>
      <c r="AS38" s="4"/>
      <c r="AT38" s="4"/>
      <c r="AU38" s="4"/>
      <c r="AV38" s="4"/>
      <c r="AW38" s="4"/>
      <c r="AX38" s="4"/>
      <c r="AY38" s="4"/>
      <c r="AZ38" s="4"/>
      <c r="BA38" s="4"/>
      <c r="BB38" s="4"/>
      <c r="BC38" s="4">
        <v>100</v>
      </c>
      <c r="BD38" s="4"/>
      <c r="BE38" s="4">
        <v>100</v>
      </c>
      <c r="BF38" s="4"/>
      <c r="BG38" s="4"/>
      <c r="BH38" s="4">
        <v>1000</v>
      </c>
      <c r="BI38" s="4"/>
      <c r="BJ38" s="4"/>
      <c r="BK38" s="4"/>
      <c r="BL38" s="4"/>
      <c r="BM38" s="4">
        <v>100</v>
      </c>
      <c r="BN38" s="4"/>
      <c r="BO38" s="4"/>
      <c r="BP38" s="4">
        <v>100</v>
      </c>
      <c r="BQ38" s="4"/>
      <c r="BR38" s="4"/>
      <c r="BS38" s="4"/>
      <c r="BT38" s="4"/>
      <c r="BU38" s="4">
        <v>1000</v>
      </c>
      <c r="BV38" s="4"/>
      <c r="BW38" s="4"/>
      <c r="BX38" s="4"/>
      <c r="BY38" s="4"/>
      <c r="BZ38" s="4"/>
      <c r="CA38" s="4"/>
      <c r="CB38" s="4"/>
      <c r="CC38" s="4"/>
      <c r="CD38" s="4"/>
      <c r="CE38" s="4"/>
      <c r="CF38" s="4"/>
      <c r="CG38" s="4"/>
      <c r="CH38" s="4"/>
      <c r="CI38" s="4"/>
      <c r="CJ38" s="4"/>
      <c r="CK38" s="4"/>
      <c r="CL38" s="4"/>
      <c r="CM38" s="4"/>
      <c r="CN38" s="4">
        <v>500</v>
      </c>
      <c r="CO38" s="4"/>
      <c r="CP38" s="4">
        <v>500</v>
      </c>
      <c r="CQ38" s="4">
        <v>25</v>
      </c>
      <c r="CR38" s="4"/>
      <c r="CS38" s="4">
        <v>100</v>
      </c>
      <c r="CT38" s="4"/>
      <c r="CU38" s="4"/>
      <c r="CV38" s="4">
        <v>0</v>
      </c>
      <c r="CW38" s="4"/>
      <c r="CX38" s="4"/>
      <c r="CY38" s="4"/>
      <c r="CZ38" s="4"/>
      <c r="DA38" s="4"/>
      <c r="DB38" s="4"/>
      <c r="DC38" s="4">
        <v>300</v>
      </c>
      <c r="DD38" s="4"/>
      <c r="DE38" s="4"/>
      <c r="DF38" s="4"/>
      <c r="DG38" s="4">
        <v>0</v>
      </c>
      <c r="DH38" s="4"/>
      <c r="DI38" s="4"/>
      <c r="DJ38" s="4"/>
      <c r="DK38" s="4"/>
      <c r="DL38" s="4"/>
      <c r="DM38" s="4"/>
      <c r="DN38" s="4"/>
      <c r="DO38" s="4"/>
      <c r="DP38" s="4">
        <v>500</v>
      </c>
      <c r="DQ38" s="4"/>
      <c r="DR38" s="4">
        <v>0</v>
      </c>
      <c r="DS38" s="4">
        <v>400</v>
      </c>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v>5000</v>
      </c>
      <c r="FD38" s="4"/>
      <c r="FE38" s="4">
        <f t="shared" si="0"/>
        <v>14425</v>
      </c>
      <c r="FF38" s="5">
        <f t="shared" si="2"/>
        <v>4414.05</v>
      </c>
      <c r="FG38" s="6">
        <v>3678.38</v>
      </c>
    </row>
    <row r="39" spans="1:163" ht="31.5" customHeight="1" x14ac:dyDescent="0.25">
      <c r="A39" s="4">
        <v>1.71</v>
      </c>
      <c r="B39" s="4">
        <v>37</v>
      </c>
      <c r="C39" s="4" t="s">
        <v>241</v>
      </c>
      <c r="D39" s="2" t="str">
        <f t="shared" si="1"/>
        <v>Ulei de imersie (reagent 1,71)</v>
      </c>
      <c r="E39" s="2" t="s">
        <v>242</v>
      </c>
      <c r="F39" s="4" t="s">
        <v>176</v>
      </c>
      <c r="G39" s="4">
        <v>2.78</v>
      </c>
      <c r="H39" s="4">
        <v>1000</v>
      </c>
      <c r="I39" s="4"/>
      <c r="J39" s="4">
        <v>300</v>
      </c>
      <c r="K39" s="4">
        <v>100</v>
      </c>
      <c r="L39" s="4"/>
      <c r="M39" s="4">
        <v>4500</v>
      </c>
      <c r="N39" s="4">
        <v>500</v>
      </c>
      <c r="O39" s="4">
        <v>1000</v>
      </c>
      <c r="P39" s="4">
        <v>500</v>
      </c>
      <c r="Q39" s="4">
        <v>800</v>
      </c>
      <c r="R39" s="4">
        <v>500</v>
      </c>
      <c r="S39" s="4"/>
      <c r="T39" s="4">
        <v>100</v>
      </c>
      <c r="U39" s="4"/>
      <c r="V39" s="4"/>
      <c r="W39" s="4"/>
      <c r="X39" s="4">
        <v>300</v>
      </c>
      <c r="Y39" s="4"/>
      <c r="Z39" s="4">
        <v>300</v>
      </c>
      <c r="AA39" s="4">
        <v>100</v>
      </c>
      <c r="AB39" s="4">
        <v>400</v>
      </c>
      <c r="AC39" s="4">
        <v>500</v>
      </c>
      <c r="AD39" s="4"/>
      <c r="AE39" s="4">
        <v>100</v>
      </c>
      <c r="AF39" s="4">
        <v>500</v>
      </c>
      <c r="AG39" s="4">
        <v>1</v>
      </c>
      <c r="AH39" s="4"/>
      <c r="AI39" s="4"/>
      <c r="AJ39" s="4">
        <v>50</v>
      </c>
      <c r="AK39" s="4">
        <v>100</v>
      </c>
      <c r="AL39" s="4"/>
      <c r="AM39" s="4">
        <v>200</v>
      </c>
      <c r="AN39" s="4"/>
      <c r="AO39" s="4"/>
      <c r="AP39" s="4">
        <v>100</v>
      </c>
      <c r="AQ39" s="4">
        <v>100</v>
      </c>
      <c r="AR39" s="4">
        <v>100</v>
      </c>
      <c r="AS39" s="4">
        <v>1500</v>
      </c>
      <c r="AT39" s="4">
        <v>500</v>
      </c>
      <c r="AU39" s="4"/>
      <c r="AV39" s="4"/>
      <c r="AW39" s="4"/>
      <c r="AX39" s="4"/>
      <c r="AY39" s="4"/>
      <c r="AZ39" s="4"/>
      <c r="BA39" s="4">
        <v>1500</v>
      </c>
      <c r="BB39" s="4">
        <v>100</v>
      </c>
      <c r="BC39" s="4"/>
      <c r="BD39" s="4"/>
      <c r="BE39" s="4">
        <v>1</v>
      </c>
      <c r="BF39" s="4">
        <v>200</v>
      </c>
      <c r="BG39" s="4"/>
      <c r="BH39" s="4"/>
      <c r="BI39" s="4"/>
      <c r="BJ39" s="4"/>
      <c r="BK39" s="4">
        <v>1000</v>
      </c>
      <c r="BL39" s="4"/>
      <c r="BM39" s="4">
        <v>200</v>
      </c>
      <c r="BN39" s="4">
        <v>500</v>
      </c>
      <c r="BO39" s="4"/>
      <c r="BP39" s="4">
        <v>100</v>
      </c>
      <c r="BQ39" s="4">
        <v>1</v>
      </c>
      <c r="BR39" s="4"/>
      <c r="BS39" s="4">
        <v>100</v>
      </c>
      <c r="BT39" s="4"/>
      <c r="BU39" s="4"/>
      <c r="BV39" s="4">
        <v>500</v>
      </c>
      <c r="BW39" s="4">
        <v>300</v>
      </c>
      <c r="BX39" s="4">
        <v>100</v>
      </c>
      <c r="BY39" s="4"/>
      <c r="BZ39" s="4"/>
      <c r="CA39" s="4">
        <v>500</v>
      </c>
      <c r="CB39" s="4"/>
      <c r="CC39" s="4">
        <v>2</v>
      </c>
      <c r="CD39" s="4"/>
      <c r="CE39" s="4">
        <v>100</v>
      </c>
      <c r="CF39" s="4">
        <v>1000</v>
      </c>
      <c r="CG39" s="4">
        <v>100</v>
      </c>
      <c r="CH39" s="4"/>
      <c r="CI39" s="4"/>
      <c r="CJ39" s="4">
        <v>300</v>
      </c>
      <c r="CK39" s="4"/>
      <c r="CL39" s="4">
        <v>200</v>
      </c>
      <c r="CM39" s="4">
        <v>100</v>
      </c>
      <c r="CN39" s="4">
        <v>300</v>
      </c>
      <c r="CO39" s="4">
        <v>200</v>
      </c>
      <c r="CP39" s="4"/>
      <c r="CQ39" s="4"/>
      <c r="CR39" s="4"/>
      <c r="CS39" s="4"/>
      <c r="CT39" s="4">
        <v>100</v>
      </c>
      <c r="CU39" s="4">
        <v>3</v>
      </c>
      <c r="CV39" s="4">
        <v>3000</v>
      </c>
      <c r="CW39" s="4">
        <v>500</v>
      </c>
      <c r="CX39" s="4">
        <v>100</v>
      </c>
      <c r="CY39" s="4">
        <v>500</v>
      </c>
      <c r="CZ39" s="4">
        <v>300</v>
      </c>
      <c r="DA39" s="4">
        <v>1000</v>
      </c>
      <c r="DB39" s="4"/>
      <c r="DC39" s="4">
        <v>3300</v>
      </c>
      <c r="DD39" s="4">
        <v>2000</v>
      </c>
      <c r="DE39" s="4">
        <v>300</v>
      </c>
      <c r="DF39" s="4">
        <v>600</v>
      </c>
      <c r="DG39" s="4">
        <v>0</v>
      </c>
      <c r="DH39" s="4">
        <v>500</v>
      </c>
      <c r="DI39" s="4">
        <v>500</v>
      </c>
      <c r="DJ39" s="4">
        <v>500</v>
      </c>
      <c r="DK39" s="4"/>
      <c r="DL39" s="4">
        <v>200</v>
      </c>
      <c r="DM39" s="4">
        <v>300</v>
      </c>
      <c r="DN39" s="4">
        <v>300</v>
      </c>
      <c r="DO39" s="4">
        <v>400</v>
      </c>
      <c r="DP39" s="4">
        <v>3100</v>
      </c>
      <c r="DQ39" s="4">
        <v>510</v>
      </c>
      <c r="DR39" s="4">
        <v>600</v>
      </c>
      <c r="DS39" s="4">
        <v>3500</v>
      </c>
      <c r="DT39" s="4">
        <v>4</v>
      </c>
      <c r="DU39" s="4">
        <v>400</v>
      </c>
      <c r="DV39" s="4">
        <v>200</v>
      </c>
      <c r="DW39" s="4"/>
      <c r="DX39" s="4">
        <v>2500</v>
      </c>
      <c r="DY39" s="4"/>
      <c r="DZ39" s="4">
        <v>200</v>
      </c>
      <c r="EA39" s="4"/>
      <c r="EB39" s="4">
        <v>500</v>
      </c>
      <c r="EC39" s="4">
        <v>400</v>
      </c>
      <c r="ED39" s="4"/>
      <c r="EE39" s="4">
        <v>300</v>
      </c>
      <c r="EF39" s="4">
        <v>100</v>
      </c>
      <c r="EG39" s="4">
        <v>3</v>
      </c>
      <c r="EH39" s="4">
        <v>1000</v>
      </c>
      <c r="EI39" s="4">
        <v>100</v>
      </c>
      <c r="EJ39" s="4"/>
      <c r="EK39" s="4">
        <v>600</v>
      </c>
      <c r="EL39" s="4">
        <v>500</v>
      </c>
      <c r="EM39" s="4">
        <v>1000</v>
      </c>
      <c r="EN39" s="4">
        <v>400</v>
      </c>
      <c r="EO39" s="4">
        <v>100</v>
      </c>
      <c r="EP39" s="4">
        <v>1200</v>
      </c>
      <c r="EQ39" s="4"/>
      <c r="ER39" s="4">
        <v>700</v>
      </c>
      <c r="ES39" s="4">
        <v>1000</v>
      </c>
      <c r="ET39" s="4">
        <v>100</v>
      </c>
      <c r="EU39" s="4">
        <v>500</v>
      </c>
      <c r="EV39" s="4">
        <v>200</v>
      </c>
      <c r="EW39" s="4">
        <v>500</v>
      </c>
      <c r="EX39" s="4">
        <v>200</v>
      </c>
      <c r="EY39" s="4">
        <v>200</v>
      </c>
      <c r="EZ39" s="4">
        <v>800</v>
      </c>
      <c r="FA39" s="4"/>
      <c r="FB39" s="4">
        <v>500</v>
      </c>
      <c r="FC39" s="4">
        <v>500</v>
      </c>
      <c r="FD39" s="4">
        <v>500</v>
      </c>
      <c r="FE39" s="4">
        <f t="shared" si="0"/>
        <v>58875</v>
      </c>
      <c r="FF39" s="5">
        <f t="shared" si="2"/>
        <v>163672.5</v>
      </c>
      <c r="FG39" s="6">
        <v>136393.75</v>
      </c>
    </row>
    <row r="40" spans="1:163" ht="31.5" customHeight="1" x14ac:dyDescent="0.25">
      <c r="A40" s="4">
        <v>1.76</v>
      </c>
      <c r="B40" s="4">
        <v>38</v>
      </c>
      <c r="C40" s="4" t="s">
        <v>243</v>
      </c>
      <c r="D40" s="2" t="str">
        <f t="shared" si="1"/>
        <v>Sulfasalicyl-Na (reagent 1,76)</v>
      </c>
      <c r="E40" s="2" t="s">
        <v>244</v>
      </c>
      <c r="F40" s="4" t="s">
        <v>176</v>
      </c>
      <c r="G40" s="4">
        <v>0.57599999999999996</v>
      </c>
      <c r="H40" s="4">
        <v>0</v>
      </c>
      <c r="I40" s="4"/>
      <c r="J40" s="4"/>
      <c r="K40" s="4">
        <v>500</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v>2000</v>
      </c>
      <c r="CM40" s="4"/>
      <c r="CN40" s="4"/>
      <c r="CO40" s="4"/>
      <c r="CP40" s="4"/>
      <c r="CQ40" s="4"/>
      <c r="CR40" s="4"/>
      <c r="CS40" s="4"/>
      <c r="CT40" s="4"/>
      <c r="CU40" s="4"/>
      <c r="CV40" s="4">
        <v>0</v>
      </c>
      <c r="CW40" s="4"/>
      <c r="CX40" s="4"/>
      <c r="CY40" s="4"/>
      <c r="CZ40" s="4">
        <v>400</v>
      </c>
      <c r="DA40" s="4"/>
      <c r="DB40" s="4"/>
      <c r="DC40" s="4">
        <v>0</v>
      </c>
      <c r="DD40" s="4"/>
      <c r="DE40" s="4"/>
      <c r="DF40" s="4"/>
      <c r="DG40" s="4">
        <v>0</v>
      </c>
      <c r="DH40" s="4"/>
      <c r="DI40" s="4"/>
      <c r="DJ40" s="4"/>
      <c r="DK40" s="4"/>
      <c r="DL40" s="4"/>
      <c r="DM40" s="4"/>
      <c r="DN40" s="4"/>
      <c r="DO40" s="4"/>
      <c r="DP40" s="4"/>
      <c r="DQ40" s="4"/>
      <c r="DR40" s="4">
        <v>600</v>
      </c>
      <c r="DS40" s="4"/>
      <c r="DT40" s="4"/>
      <c r="DU40" s="4"/>
      <c r="DV40" s="4"/>
      <c r="DW40" s="4"/>
      <c r="DX40" s="4"/>
      <c r="DY40" s="4">
        <v>800</v>
      </c>
      <c r="DZ40" s="4"/>
      <c r="EA40" s="4"/>
      <c r="EB40" s="4"/>
      <c r="EC40" s="4"/>
      <c r="ED40" s="4"/>
      <c r="EE40" s="4"/>
      <c r="EF40" s="4"/>
      <c r="EG40" s="4"/>
      <c r="EH40" s="4"/>
      <c r="EI40" s="4"/>
      <c r="EJ40" s="4"/>
      <c r="EK40" s="4"/>
      <c r="EL40" s="4"/>
      <c r="EM40" s="4"/>
      <c r="EN40" s="4"/>
      <c r="EO40" s="4"/>
      <c r="EP40" s="4"/>
      <c r="EQ40" s="4"/>
      <c r="ER40" s="4"/>
      <c r="ES40" s="4"/>
      <c r="ET40" s="4"/>
      <c r="EU40" s="4"/>
      <c r="EV40" s="4"/>
      <c r="EW40" s="4"/>
      <c r="EX40" s="4">
        <v>8000</v>
      </c>
      <c r="EY40" s="4"/>
      <c r="EZ40" s="4"/>
      <c r="FA40" s="4"/>
      <c r="FB40" s="4"/>
      <c r="FC40" s="4">
        <v>0</v>
      </c>
      <c r="FD40" s="4"/>
      <c r="FE40" s="4">
        <f t="shared" si="0"/>
        <v>12300</v>
      </c>
      <c r="FF40" s="5">
        <f t="shared" si="2"/>
        <v>7084.7999999999993</v>
      </c>
      <c r="FG40" s="6">
        <v>5904</v>
      </c>
    </row>
    <row r="41" spans="1:163" ht="31.5" customHeight="1" x14ac:dyDescent="0.25">
      <c r="A41" s="4">
        <v>1.8</v>
      </c>
      <c r="B41" s="4">
        <v>39</v>
      </c>
      <c r="C41" s="4" t="s">
        <v>245</v>
      </c>
      <c r="D41" s="2" t="str">
        <f t="shared" si="1"/>
        <v>Acid azotic (HNO3)
(Amb max 0,5 litru) (reagent 1,8)</v>
      </c>
      <c r="E41" s="2" t="s">
        <v>246</v>
      </c>
      <c r="F41" s="4" t="s">
        <v>165</v>
      </c>
      <c r="G41" s="4">
        <v>662.51</v>
      </c>
      <c r="H41" s="4">
        <v>0</v>
      </c>
      <c r="I41" s="4"/>
      <c r="J41" s="4">
        <v>0.5</v>
      </c>
      <c r="K41" s="4"/>
      <c r="L41" s="4"/>
      <c r="M41" s="4"/>
      <c r="N41" s="4"/>
      <c r="O41" s="4"/>
      <c r="P41" s="4"/>
      <c r="Q41" s="4"/>
      <c r="R41" s="4"/>
      <c r="S41" s="4"/>
      <c r="T41" s="4"/>
      <c r="U41" s="4">
        <v>0.5</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v>0</v>
      </c>
      <c r="CW41" s="4"/>
      <c r="CX41" s="4"/>
      <c r="CY41" s="4"/>
      <c r="CZ41" s="4"/>
      <c r="DA41" s="4"/>
      <c r="DB41" s="4"/>
      <c r="DC41" s="4">
        <v>0</v>
      </c>
      <c r="DD41" s="4">
        <v>0.5</v>
      </c>
      <c r="DE41" s="4"/>
      <c r="DF41" s="4"/>
      <c r="DG41" s="4">
        <v>0</v>
      </c>
      <c r="DH41" s="4">
        <v>0.5</v>
      </c>
      <c r="DI41" s="4"/>
      <c r="DJ41" s="4"/>
      <c r="DK41" s="4"/>
      <c r="DL41" s="4"/>
      <c r="DM41" s="4"/>
      <c r="DN41" s="4"/>
      <c r="DO41" s="4"/>
      <c r="DP41" s="4"/>
      <c r="DQ41" s="4"/>
      <c r="DR41" s="4">
        <v>0</v>
      </c>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v>0</v>
      </c>
      <c r="FD41" s="4"/>
      <c r="FE41" s="4">
        <f t="shared" si="0"/>
        <v>2</v>
      </c>
      <c r="FF41" s="5">
        <f t="shared" si="2"/>
        <v>1325.02</v>
      </c>
      <c r="FG41" s="6">
        <v>1104.19</v>
      </c>
    </row>
    <row r="42" spans="1:163" ht="31.5" customHeight="1" x14ac:dyDescent="0.25">
      <c r="A42" s="4" t="s">
        <v>247</v>
      </c>
      <c r="B42" s="4">
        <v>40</v>
      </c>
      <c r="C42" s="4" t="s">
        <v>248</v>
      </c>
      <c r="D42" s="2" t="str">
        <f t="shared" si="1"/>
        <v>Test rapid pentru screening la consumul de droguri (reagent 1.80)</v>
      </c>
      <c r="E42" s="2" t="s">
        <v>249</v>
      </c>
      <c r="F42" s="4" t="s">
        <v>223</v>
      </c>
      <c r="G42" s="4">
        <v>3.3600000000000003</v>
      </c>
      <c r="H42" s="4">
        <v>0</v>
      </c>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v>20</v>
      </c>
      <c r="CJ42" s="4"/>
      <c r="CK42" s="4"/>
      <c r="CL42" s="4"/>
      <c r="CM42" s="4">
        <v>10</v>
      </c>
      <c r="CN42" s="4">
        <v>10</v>
      </c>
      <c r="CO42" s="4"/>
      <c r="CP42" s="4"/>
      <c r="CQ42" s="4"/>
      <c r="CR42" s="4"/>
      <c r="CS42" s="4"/>
      <c r="CT42" s="4"/>
      <c r="CU42" s="4"/>
      <c r="CV42" s="4">
        <v>0</v>
      </c>
      <c r="CW42" s="4"/>
      <c r="CX42" s="4"/>
      <c r="CY42" s="4"/>
      <c r="CZ42" s="4"/>
      <c r="DA42" s="4">
        <v>100</v>
      </c>
      <c r="DB42" s="4"/>
      <c r="DC42" s="4">
        <v>1050</v>
      </c>
      <c r="DD42" s="4"/>
      <c r="DE42" s="4"/>
      <c r="DF42" s="4"/>
      <c r="DG42" s="4">
        <v>300</v>
      </c>
      <c r="DH42" s="4"/>
      <c r="DI42" s="4"/>
      <c r="DJ42" s="4"/>
      <c r="DK42" s="4"/>
      <c r="DL42" s="4"/>
      <c r="DM42" s="4"/>
      <c r="DN42" s="4"/>
      <c r="DO42" s="4"/>
      <c r="DP42" s="4"/>
      <c r="DQ42" s="4">
        <v>100</v>
      </c>
      <c r="DR42" s="4">
        <v>0</v>
      </c>
      <c r="DS42" s="4"/>
      <c r="DT42" s="4"/>
      <c r="DU42" s="4"/>
      <c r="DV42" s="4"/>
      <c r="DW42" s="4"/>
      <c r="DX42" s="4"/>
      <c r="DY42" s="4"/>
      <c r="DZ42" s="4"/>
      <c r="EA42" s="4"/>
      <c r="EB42" s="4"/>
      <c r="EC42" s="4"/>
      <c r="ED42" s="4"/>
      <c r="EE42" s="4"/>
      <c r="EF42" s="4">
        <v>30</v>
      </c>
      <c r="EG42" s="4"/>
      <c r="EH42" s="4"/>
      <c r="EI42" s="4"/>
      <c r="EJ42" s="4"/>
      <c r="EK42" s="4"/>
      <c r="EL42" s="4"/>
      <c r="EM42" s="4"/>
      <c r="EN42" s="4">
        <v>100</v>
      </c>
      <c r="EO42" s="4">
        <v>60</v>
      </c>
      <c r="EP42" s="4"/>
      <c r="EQ42" s="4"/>
      <c r="ER42" s="4">
        <v>10</v>
      </c>
      <c r="ES42" s="4">
        <v>500</v>
      </c>
      <c r="ET42" s="4"/>
      <c r="EU42" s="4"/>
      <c r="EV42" s="4">
        <v>20</v>
      </c>
      <c r="EW42" s="4"/>
      <c r="EX42" s="4"/>
      <c r="EY42" s="4"/>
      <c r="EZ42" s="4"/>
      <c r="FA42" s="4">
        <v>50</v>
      </c>
      <c r="FB42" s="4"/>
      <c r="FC42" s="4">
        <v>0</v>
      </c>
      <c r="FD42" s="4"/>
      <c r="FE42" s="4">
        <f t="shared" si="0"/>
        <v>2360</v>
      </c>
      <c r="FF42" s="5">
        <f t="shared" si="2"/>
        <v>7929.6</v>
      </c>
      <c r="FG42" s="6">
        <v>6608</v>
      </c>
    </row>
    <row r="43" spans="1:163" ht="31.5" customHeight="1" x14ac:dyDescent="0.25">
      <c r="A43" s="4">
        <v>1.81</v>
      </c>
      <c r="B43" s="4">
        <v>41</v>
      </c>
      <c r="C43" s="4" t="s">
        <v>250</v>
      </c>
      <c r="D43" s="2" t="str">
        <f t="shared" si="1"/>
        <v>Rosu de pirogalol (reagent 1,81)</v>
      </c>
      <c r="E43" s="2" t="s">
        <v>251</v>
      </c>
      <c r="F43" s="4" t="s">
        <v>176</v>
      </c>
      <c r="G43" s="4">
        <v>1.4039999999999999</v>
      </c>
      <c r="H43" s="4">
        <v>0</v>
      </c>
      <c r="I43" s="4"/>
      <c r="J43" s="4"/>
      <c r="K43" s="4"/>
      <c r="L43" s="4"/>
      <c r="M43" s="4"/>
      <c r="N43" s="4"/>
      <c r="O43" s="4"/>
      <c r="P43" s="4"/>
      <c r="Q43" s="4"/>
      <c r="R43" s="4"/>
      <c r="S43" s="4"/>
      <c r="T43" s="4"/>
      <c r="U43" s="4"/>
      <c r="V43" s="4"/>
      <c r="W43" s="4"/>
      <c r="X43" s="4"/>
      <c r="Y43" s="4"/>
      <c r="Z43" s="4"/>
      <c r="AA43" s="4"/>
      <c r="AB43" s="4"/>
      <c r="AC43" s="4"/>
      <c r="AD43" s="4"/>
      <c r="AE43" s="4"/>
      <c r="AF43" s="4">
        <v>500</v>
      </c>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v>0</v>
      </c>
      <c r="CW43" s="4"/>
      <c r="CX43" s="4"/>
      <c r="CY43" s="4"/>
      <c r="CZ43" s="4"/>
      <c r="DA43" s="4"/>
      <c r="DB43" s="4"/>
      <c r="DC43" s="4">
        <v>0</v>
      </c>
      <c r="DD43" s="4"/>
      <c r="DE43" s="4"/>
      <c r="DF43" s="4"/>
      <c r="DG43" s="4">
        <v>0</v>
      </c>
      <c r="DH43" s="4"/>
      <c r="DI43" s="4"/>
      <c r="DJ43" s="4"/>
      <c r="DK43" s="4"/>
      <c r="DL43" s="4"/>
      <c r="DM43" s="4"/>
      <c r="DN43" s="4"/>
      <c r="DO43" s="4"/>
      <c r="DP43" s="4"/>
      <c r="DQ43" s="4"/>
      <c r="DR43" s="4">
        <v>0</v>
      </c>
      <c r="DS43" s="4"/>
      <c r="DT43" s="4"/>
      <c r="DU43" s="4">
        <v>6500</v>
      </c>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v>0</v>
      </c>
      <c r="FD43" s="4"/>
      <c r="FE43" s="4">
        <f t="shared" si="0"/>
        <v>7000</v>
      </c>
      <c r="FF43" s="5">
        <f t="shared" si="2"/>
        <v>9828</v>
      </c>
      <c r="FG43" s="6">
        <v>8190</v>
      </c>
    </row>
    <row r="44" spans="1:163" ht="31.5" customHeight="1" x14ac:dyDescent="0.25">
      <c r="A44" s="4">
        <v>1.82</v>
      </c>
      <c r="B44" s="4">
        <v>42</v>
      </c>
      <c r="C44" s="4" t="s">
        <v>252</v>
      </c>
      <c r="D44" s="2" t="str">
        <f t="shared" si="1"/>
        <v>Control p/u D-dimeri,
fast test kit cantitativ (reagent 1,82)</v>
      </c>
      <c r="E44" s="2" t="s">
        <v>253</v>
      </c>
      <c r="F44" s="4" t="s">
        <v>173</v>
      </c>
      <c r="G44" s="4">
        <v>462.67200000000003</v>
      </c>
      <c r="H44" s="4">
        <v>0</v>
      </c>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v>0</v>
      </c>
      <c r="CW44" s="4"/>
      <c r="CX44" s="4"/>
      <c r="CY44" s="4"/>
      <c r="CZ44" s="4"/>
      <c r="DA44" s="4">
        <v>2</v>
      </c>
      <c r="DB44" s="4"/>
      <c r="DC44" s="4">
        <v>0</v>
      </c>
      <c r="DD44" s="4"/>
      <c r="DE44" s="4"/>
      <c r="DF44" s="4">
        <v>3</v>
      </c>
      <c r="DG44" s="4">
        <v>0</v>
      </c>
      <c r="DH44" s="4"/>
      <c r="DI44" s="4"/>
      <c r="DJ44" s="4"/>
      <c r="DK44" s="4"/>
      <c r="DL44" s="4"/>
      <c r="DM44" s="4"/>
      <c r="DN44" s="4"/>
      <c r="DO44" s="4"/>
      <c r="DP44" s="4"/>
      <c r="DQ44" s="4"/>
      <c r="DR44" s="4">
        <v>0</v>
      </c>
      <c r="DS44" s="4"/>
      <c r="DT44" s="4"/>
      <c r="DU44" s="4"/>
      <c r="DV44" s="4"/>
      <c r="DW44" s="4"/>
      <c r="DX44" s="4">
        <v>10</v>
      </c>
      <c r="DY44" s="4"/>
      <c r="DZ44" s="4"/>
      <c r="EA44" s="4"/>
      <c r="EB44" s="4"/>
      <c r="EC44" s="4"/>
      <c r="ED44" s="4"/>
      <c r="EE44" s="4"/>
      <c r="EF44" s="4"/>
      <c r="EG44" s="4"/>
      <c r="EH44" s="4"/>
      <c r="EI44" s="4"/>
      <c r="EJ44" s="4"/>
      <c r="EK44" s="4">
        <v>4</v>
      </c>
      <c r="EL44" s="4"/>
      <c r="EM44" s="4"/>
      <c r="EN44" s="4"/>
      <c r="EO44" s="4"/>
      <c r="EP44" s="4"/>
      <c r="EQ44" s="4"/>
      <c r="ER44" s="4"/>
      <c r="ES44" s="4"/>
      <c r="ET44" s="4"/>
      <c r="EU44" s="4"/>
      <c r="EV44" s="4"/>
      <c r="EW44" s="4"/>
      <c r="EX44" s="4"/>
      <c r="EY44" s="4"/>
      <c r="EZ44" s="4"/>
      <c r="FA44" s="4"/>
      <c r="FB44" s="4"/>
      <c r="FC44" s="4">
        <v>0</v>
      </c>
      <c r="FD44" s="4"/>
      <c r="FE44" s="4">
        <f t="shared" si="0"/>
        <v>19</v>
      </c>
      <c r="FF44" s="5">
        <f t="shared" si="2"/>
        <v>8790.768</v>
      </c>
      <c r="FG44" s="6">
        <v>7325.64</v>
      </c>
    </row>
    <row r="45" spans="1:163" ht="31.5" customHeight="1" x14ac:dyDescent="0.25">
      <c r="A45" s="4"/>
      <c r="B45" s="4">
        <v>42</v>
      </c>
      <c r="C45" s="4" t="s">
        <v>254</v>
      </c>
      <c r="D45" s="2" t="str">
        <f t="shared" si="1"/>
        <v>D-dimeri, fast test kit cantitativ (reagent )</v>
      </c>
      <c r="E45" s="2" t="s">
        <v>255</v>
      </c>
      <c r="F45" s="4" t="s">
        <v>256</v>
      </c>
      <c r="G45" s="4">
        <v>57.024000000000001</v>
      </c>
      <c r="H45" s="4">
        <v>0</v>
      </c>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v>0</v>
      </c>
      <c r="CW45" s="4"/>
      <c r="CX45" s="4"/>
      <c r="CY45" s="4"/>
      <c r="CZ45" s="4"/>
      <c r="DA45" s="4">
        <v>500</v>
      </c>
      <c r="DB45" s="4"/>
      <c r="DC45" s="4">
        <v>0</v>
      </c>
      <c r="DD45" s="4"/>
      <c r="DE45" s="4"/>
      <c r="DF45" s="4">
        <v>1000</v>
      </c>
      <c r="DG45" s="4">
        <v>0</v>
      </c>
      <c r="DH45" s="4"/>
      <c r="DI45" s="4"/>
      <c r="DJ45" s="4"/>
      <c r="DK45" s="4"/>
      <c r="DL45" s="4"/>
      <c r="DM45" s="4"/>
      <c r="DN45" s="4"/>
      <c r="DO45" s="4"/>
      <c r="DP45" s="4"/>
      <c r="DQ45" s="4"/>
      <c r="DR45" s="4">
        <v>0</v>
      </c>
      <c r="DS45" s="4"/>
      <c r="DT45" s="4"/>
      <c r="DU45" s="4"/>
      <c r="DV45" s="4"/>
      <c r="DW45" s="4"/>
      <c r="DX45" s="4">
        <v>3000</v>
      </c>
      <c r="DY45" s="4"/>
      <c r="DZ45" s="4"/>
      <c r="EA45" s="4"/>
      <c r="EB45" s="4"/>
      <c r="EC45" s="4"/>
      <c r="ED45" s="4"/>
      <c r="EE45" s="4"/>
      <c r="EF45" s="4"/>
      <c r="EG45" s="4"/>
      <c r="EH45" s="4"/>
      <c r="EI45" s="4"/>
      <c r="EJ45" s="4"/>
      <c r="EK45" s="4">
        <v>1000</v>
      </c>
      <c r="EL45" s="4"/>
      <c r="EM45" s="4"/>
      <c r="EN45" s="4"/>
      <c r="EO45" s="4"/>
      <c r="EP45" s="4"/>
      <c r="EQ45" s="4"/>
      <c r="ER45" s="4"/>
      <c r="ES45" s="4"/>
      <c r="ET45" s="4"/>
      <c r="EU45" s="4"/>
      <c r="EV45" s="4"/>
      <c r="EW45" s="4"/>
      <c r="EX45" s="4"/>
      <c r="EY45" s="4"/>
      <c r="EZ45" s="4"/>
      <c r="FA45" s="4"/>
      <c r="FB45" s="4"/>
      <c r="FC45" s="4">
        <v>100</v>
      </c>
      <c r="FD45" s="4"/>
      <c r="FE45" s="4">
        <f t="shared" si="0"/>
        <v>5600</v>
      </c>
      <c r="FF45" s="5">
        <f t="shared" si="2"/>
        <v>319334.40000000002</v>
      </c>
      <c r="FG45" s="6">
        <v>266112</v>
      </c>
    </row>
    <row r="46" spans="1:163" ht="31.5" customHeight="1" x14ac:dyDescent="0.25">
      <c r="A46" s="4">
        <v>3.13</v>
      </c>
      <c r="B46" s="4">
        <v>43</v>
      </c>
      <c r="C46" s="4" t="s">
        <v>257</v>
      </c>
      <c r="D46" s="2" t="str">
        <f t="shared" si="1"/>
        <v>alfa-Amilaza Pancreatică
(Pancreatic amylase)
(Flacoane cu volumul maxim 175 ml.) determinarea la
analizator automat (reagent 3,13)</v>
      </c>
      <c r="E46" s="2" t="s">
        <v>258</v>
      </c>
      <c r="F46" s="4" t="s">
        <v>176</v>
      </c>
      <c r="G46" s="4">
        <v>12.370000000000001</v>
      </c>
      <c r="H46" s="4">
        <v>0</v>
      </c>
      <c r="I46" s="4"/>
      <c r="J46" s="4"/>
      <c r="K46" s="4"/>
      <c r="L46" s="4"/>
      <c r="M46" s="4"/>
      <c r="N46" s="4"/>
      <c r="O46" s="4">
        <v>800</v>
      </c>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v>0</v>
      </c>
      <c r="CW46" s="4"/>
      <c r="CX46" s="4"/>
      <c r="CY46" s="4"/>
      <c r="CZ46" s="4"/>
      <c r="DA46" s="4"/>
      <c r="DB46" s="4"/>
      <c r="DC46" s="4">
        <v>0</v>
      </c>
      <c r="DD46" s="4">
        <v>350</v>
      </c>
      <c r="DE46" s="4"/>
      <c r="DF46" s="4"/>
      <c r="DG46" s="4">
        <v>0</v>
      </c>
      <c r="DH46" s="4"/>
      <c r="DI46" s="4"/>
      <c r="DJ46" s="4"/>
      <c r="DK46" s="4"/>
      <c r="DL46" s="4"/>
      <c r="DM46" s="4"/>
      <c r="DN46" s="4"/>
      <c r="DO46" s="4"/>
      <c r="DP46" s="4"/>
      <c r="DQ46" s="4"/>
      <c r="DR46" s="4">
        <v>0</v>
      </c>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v>0</v>
      </c>
      <c r="FD46" s="4"/>
      <c r="FE46" s="4">
        <f t="shared" si="0"/>
        <v>1150</v>
      </c>
      <c r="FF46" s="5">
        <f t="shared" si="2"/>
        <v>14225.500000000002</v>
      </c>
      <c r="FG46" s="6">
        <v>11854.59</v>
      </c>
    </row>
    <row r="47" spans="1:163" ht="31.5" customHeight="1" x14ac:dyDescent="0.25">
      <c r="A47" s="4">
        <v>3.14</v>
      </c>
      <c r="B47" s="4">
        <v>44</v>
      </c>
      <c r="C47" s="4" t="s">
        <v>259</v>
      </c>
      <c r="D47" s="2" t="str">
        <f t="shared" si="1"/>
        <v>alfa-Amilaza Pancreatică
(Pancreatic amylase)
(Flacoane cu volumul maxim 175 ml.) determinarea la
analizator semiautomat (reagent 3,14)</v>
      </c>
      <c r="E47" s="2" t="s">
        <v>258</v>
      </c>
      <c r="F47" s="4" t="s">
        <v>176</v>
      </c>
      <c r="G47" s="4">
        <v>12.370000000000001</v>
      </c>
      <c r="H47" s="4">
        <v>0</v>
      </c>
      <c r="I47" s="4"/>
      <c r="J47" s="4"/>
      <c r="K47" s="4"/>
      <c r="L47" s="4"/>
      <c r="M47" s="4"/>
      <c r="N47" s="4"/>
      <c r="O47" s="4"/>
      <c r="P47" s="4"/>
      <c r="Q47" s="4"/>
      <c r="R47" s="4"/>
      <c r="S47" s="4"/>
      <c r="T47" s="4"/>
      <c r="U47" s="4"/>
      <c r="V47" s="4"/>
      <c r="W47" s="4"/>
      <c r="X47" s="4"/>
      <c r="Y47" s="4"/>
      <c r="Z47" s="4"/>
      <c r="AA47" s="4"/>
      <c r="AB47" s="4"/>
      <c r="AC47" s="4">
        <v>600</v>
      </c>
      <c r="AD47" s="4"/>
      <c r="AE47" s="4"/>
      <c r="AF47" s="4"/>
      <c r="AG47" s="4"/>
      <c r="AH47" s="4">
        <v>300</v>
      </c>
      <c r="AI47" s="4"/>
      <c r="AJ47" s="4"/>
      <c r="AK47" s="4">
        <v>200</v>
      </c>
      <c r="AL47" s="4"/>
      <c r="AM47" s="4"/>
      <c r="AN47" s="4"/>
      <c r="AO47" s="4"/>
      <c r="AP47" s="4"/>
      <c r="AQ47" s="4"/>
      <c r="AR47" s="4"/>
      <c r="AS47" s="4"/>
      <c r="AT47" s="4"/>
      <c r="AU47" s="4"/>
      <c r="AV47" s="4"/>
      <c r="AW47" s="4"/>
      <c r="AX47" s="4"/>
      <c r="AY47" s="4"/>
      <c r="AZ47" s="4"/>
      <c r="BA47" s="4">
        <v>3000</v>
      </c>
      <c r="BB47" s="4"/>
      <c r="BC47" s="4"/>
      <c r="BD47" s="4">
        <v>100</v>
      </c>
      <c r="BE47" s="4"/>
      <c r="BF47" s="4"/>
      <c r="BG47" s="4"/>
      <c r="BH47" s="4">
        <v>600</v>
      </c>
      <c r="BI47" s="4"/>
      <c r="BJ47" s="4"/>
      <c r="BK47" s="4"/>
      <c r="BL47" s="4">
        <v>300</v>
      </c>
      <c r="BM47" s="4">
        <v>200</v>
      </c>
      <c r="BN47" s="4"/>
      <c r="BO47" s="4"/>
      <c r="BP47" s="4">
        <v>175</v>
      </c>
      <c r="BQ47" s="4"/>
      <c r="BR47" s="4">
        <v>1000</v>
      </c>
      <c r="BS47" s="4"/>
      <c r="BT47" s="4"/>
      <c r="BU47" s="4"/>
      <c r="BV47" s="4"/>
      <c r="BW47" s="4"/>
      <c r="BX47" s="4"/>
      <c r="BY47" s="4">
        <v>120</v>
      </c>
      <c r="BZ47" s="4"/>
      <c r="CA47" s="4"/>
      <c r="CB47" s="4"/>
      <c r="CC47" s="4"/>
      <c r="CD47" s="4"/>
      <c r="CE47" s="4"/>
      <c r="CF47" s="4"/>
      <c r="CG47" s="4"/>
      <c r="CH47" s="4"/>
      <c r="CI47" s="4"/>
      <c r="CJ47" s="4"/>
      <c r="CK47" s="4"/>
      <c r="CL47" s="4"/>
      <c r="CM47" s="4"/>
      <c r="CN47" s="4"/>
      <c r="CO47" s="4"/>
      <c r="CP47" s="4"/>
      <c r="CQ47" s="4"/>
      <c r="CR47" s="4"/>
      <c r="CS47" s="4"/>
      <c r="CT47" s="4"/>
      <c r="CU47" s="4"/>
      <c r="CV47" s="4">
        <v>0</v>
      </c>
      <c r="CW47" s="4"/>
      <c r="CX47" s="4"/>
      <c r="CY47" s="4"/>
      <c r="CZ47" s="4"/>
      <c r="DA47" s="4"/>
      <c r="DB47" s="4"/>
      <c r="DC47" s="4">
        <v>0</v>
      </c>
      <c r="DD47" s="4"/>
      <c r="DE47" s="4"/>
      <c r="DF47" s="4"/>
      <c r="DG47" s="4">
        <v>0</v>
      </c>
      <c r="DH47" s="4"/>
      <c r="DI47" s="4"/>
      <c r="DJ47" s="4"/>
      <c r="DK47" s="4"/>
      <c r="DL47" s="4"/>
      <c r="DM47" s="4"/>
      <c r="DN47" s="4"/>
      <c r="DO47" s="4"/>
      <c r="DP47" s="4"/>
      <c r="DQ47" s="4"/>
      <c r="DR47" s="4">
        <v>0</v>
      </c>
      <c r="DS47" s="4"/>
      <c r="DT47" s="4"/>
      <c r="DU47" s="4"/>
      <c r="DV47" s="4"/>
      <c r="DW47" s="4"/>
      <c r="DX47" s="4"/>
      <c r="DY47" s="4"/>
      <c r="DZ47" s="4"/>
      <c r="EA47" s="4"/>
      <c r="EB47" s="4"/>
      <c r="EC47" s="4"/>
      <c r="ED47" s="4"/>
      <c r="EE47" s="4"/>
      <c r="EF47" s="4"/>
      <c r="EG47" s="4"/>
      <c r="EH47" s="4"/>
      <c r="EI47" s="4"/>
      <c r="EJ47" s="4">
        <v>200</v>
      </c>
      <c r="EK47" s="4"/>
      <c r="EL47" s="4"/>
      <c r="EM47" s="4"/>
      <c r="EN47" s="4"/>
      <c r="EO47" s="4"/>
      <c r="EP47" s="4"/>
      <c r="EQ47" s="4"/>
      <c r="ER47" s="4"/>
      <c r="ES47" s="4"/>
      <c r="ET47" s="4"/>
      <c r="EU47" s="4"/>
      <c r="EV47" s="4"/>
      <c r="EW47" s="4"/>
      <c r="EX47" s="4"/>
      <c r="EY47" s="4"/>
      <c r="EZ47" s="4"/>
      <c r="FA47" s="4"/>
      <c r="FB47" s="4"/>
      <c r="FC47" s="4">
        <v>0</v>
      </c>
      <c r="FD47" s="4"/>
      <c r="FE47" s="4">
        <f t="shared" si="0"/>
        <v>6795</v>
      </c>
      <c r="FF47" s="5">
        <f t="shared" si="2"/>
        <v>84054.150000000009</v>
      </c>
      <c r="FG47" s="6">
        <v>70045.12999999999</v>
      </c>
    </row>
    <row r="48" spans="1:163" ht="64.5" customHeight="1" x14ac:dyDescent="0.25">
      <c r="A48" s="4">
        <v>3.62</v>
      </c>
      <c r="B48" s="4">
        <v>45</v>
      </c>
      <c r="C48" s="4" t="s">
        <v>260</v>
      </c>
      <c r="D48" s="2" t="str">
        <f t="shared" si="1"/>
        <v>Lipaza (Lipase)
(Flacoane cu volumul maxim 175 ml.) determinarea la analizator
automat (reagent 3,62)</v>
      </c>
      <c r="E48" s="2" t="s">
        <v>261</v>
      </c>
      <c r="F48" s="4" t="s">
        <v>176</v>
      </c>
      <c r="G48" s="4">
        <v>17.02</v>
      </c>
      <c r="H48" s="4">
        <v>0</v>
      </c>
      <c r="I48" s="4"/>
      <c r="J48" s="4"/>
      <c r="K48" s="4"/>
      <c r="L48" s="4"/>
      <c r="M48" s="4"/>
      <c r="N48" s="4"/>
      <c r="O48" s="4">
        <v>1000</v>
      </c>
      <c r="P48" s="4"/>
      <c r="Q48" s="4"/>
      <c r="R48" s="4"/>
      <c r="S48" s="4"/>
      <c r="T48" s="4"/>
      <c r="U48" s="4"/>
      <c r="V48" s="4"/>
      <c r="W48" s="4"/>
      <c r="X48" s="4"/>
      <c r="Y48" s="4"/>
      <c r="Z48" s="4"/>
      <c r="AA48" s="4"/>
      <c r="AB48" s="4"/>
      <c r="AC48" s="4"/>
      <c r="AD48" s="4"/>
      <c r="AE48" s="4"/>
      <c r="AF48" s="4"/>
      <c r="AG48" s="4"/>
      <c r="AH48" s="4"/>
      <c r="AI48" s="4">
        <v>100</v>
      </c>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v>0</v>
      </c>
      <c r="CW48" s="4"/>
      <c r="CX48" s="4"/>
      <c r="CY48" s="4"/>
      <c r="CZ48" s="4"/>
      <c r="DA48" s="4">
        <v>200</v>
      </c>
      <c r="DB48" s="4"/>
      <c r="DC48" s="4">
        <v>0</v>
      </c>
      <c r="DD48" s="4">
        <v>350</v>
      </c>
      <c r="DE48" s="4"/>
      <c r="DF48" s="4"/>
      <c r="DG48" s="4">
        <v>0</v>
      </c>
      <c r="DH48" s="4"/>
      <c r="DI48" s="4"/>
      <c r="DJ48" s="4"/>
      <c r="DK48" s="4"/>
      <c r="DL48" s="4"/>
      <c r="DM48" s="4"/>
      <c r="DN48" s="4"/>
      <c r="DO48" s="4"/>
      <c r="DP48" s="4"/>
      <c r="DQ48" s="4"/>
      <c r="DR48" s="4">
        <v>0</v>
      </c>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v>0</v>
      </c>
      <c r="FD48" s="4"/>
      <c r="FE48" s="4">
        <f t="shared" si="0"/>
        <v>1650</v>
      </c>
      <c r="FF48" s="5">
        <f t="shared" si="2"/>
        <v>28083</v>
      </c>
      <c r="FG48" s="6">
        <v>23402.5</v>
      </c>
    </row>
    <row r="49" spans="1:163" ht="31.5" customHeight="1" x14ac:dyDescent="0.25">
      <c r="A49" s="4">
        <v>3.63</v>
      </c>
      <c r="B49" s="4">
        <v>46</v>
      </c>
      <c r="C49" s="4" t="s">
        <v>262</v>
      </c>
      <c r="D49" s="2" t="str">
        <f t="shared" si="1"/>
        <v>Lipaza (Lipase)
(Flacoane cu volumul maxim 175 ml.) determinarea la analizator
semiautomat (reagent 3,63)</v>
      </c>
      <c r="E49" s="2" t="s">
        <v>261</v>
      </c>
      <c r="F49" s="4" t="s">
        <v>176</v>
      </c>
      <c r="G49" s="4">
        <v>17.02</v>
      </c>
      <c r="H49" s="4">
        <v>0</v>
      </c>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v>0</v>
      </c>
      <c r="CW49" s="4"/>
      <c r="CX49" s="4"/>
      <c r="CY49" s="4"/>
      <c r="CZ49" s="4"/>
      <c r="DA49" s="4"/>
      <c r="DB49" s="4">
        <v>120</v>
      </c>
      <c r="DC49" s="4">
        <v>0</v>
      </c>
      <c r="DD49" s="4"/>
      <c r="DE49" s="4"/>
      <c r="DF49" s="4"/>
      <c r="DG49" s="4">
        <v>0</v>
      </c>
      <c r="DH49" s="4"/>
      <c r="DI49" s="4"/>
      <c r="DJ49" s="4"/>
      <c r="DK49" s="4"/>
      <c r="DL49" s="4"/>
      <c r="DM49" s="4"/>
      <c r="DN49" s="4"/>
      <c r="DO49" s="4"/>
      <c r="DP49" s="4"/>
      <c r="DQ49" s="4"/>
      <c r="DR49" s="4">
        <v>0</v>
      </c>
      <c r="DS49" s="4"/>
      <c r="DT49" s="4"/>
      <c r="DU49" s="4"/>
      <c r="DV49" s="4"/>
      <c r="DW49" s="4"/>
      <c r="DX49" s="4"/>
      <c r="DY49" s="4"/>
      <c r="DZ49" s="4"/>
      <c r="EA49" s="4"/>
      <c r="EB49" s="4"/>
      <c r="EC49" s="4"/>
      <c r="ED49" s="4"/>
      <c r="EE49" s="4"/>
      <c r="EF49" s="4"/>
      <c r="EG49" s="4"/>
      <c r="EH49" s="4"/>
      <c r="EI49" s="4">
        <v>400</v>
      </c>
      <c r="EJ49" s="4"/>
      <c r="EK49" s="4"/>
      <c r="EL49" s="4"/>
      <c r="EM49" s="4"/>
      <c r="EN49" s="4"/>
      <c r="EO49" s="4"/>
      <c r="EP49" s="4"/>
      <c r="EQ49" s="4"/>
      <c r="ER49" s="4"/>
      <c r="ES49" s="4"/>
      <c r="ET49" s="4"/>
      <c r="EU49" s="4"/>
      <c r="EV49" s="4"/>
      <c r="EW49" s="4"/>
      <c r="EX49" s="4"/>
      <c r="EY49" s="4"/>
      <c r="EZ49" s="4"/>
      <c r="FA49" s="4"/>
      <c r="FB49" s="4"/>
      <c r="FC49" s="4">
        <v>0</v>
      </c>
      <c r="FD49" s="4"/>
      <c r="FE49" s="4">
        <f t="shared" si="0"/>
        <v>520</v>
      </c>
      <c r="FF49" s="5">
        <f t="shared" si="2"/>
        <v>8850.4</v>
      </c>
      <c r="FG49" s="6">
        <v>7375.34</v>
      </c>
    </row>
    <row r="50" spans="1:163" ht="31.5" customHeight="1" x14ac:dyDescent="0.25">
      <c r="A50" s="4">
        <v>3.92</v>
      </c>
      <c r="B50" s="4">
        <v>47</v>
      </c>
      <c r="C50" s="4" t="s">
        <v>263</v>
      </c>
      <c r="D50" s="2" t="str">
        <f t="shared" si="1"/>
        <v>Proba cu timol
(Flacoane cu volumul maxim 175 ml.) determinarea la analizator
automat (reagent 3,92)</v>
      </c>
      <c r="E50" s="2" t="s">
        <v>264</v>
      </c>
      <c r="F50" s="4" t="s">
        <v>176</v>
      </c>
      <c r="G50" s="4">
        <v>0.24899999999999997</v>
      </c>
      <c r="H50" s="4">
        <v>0</v>
      </c>
      <c r="I50" s="4"/>
      <c r="J50" s="4"/>
      <c r="K50" s="4"/>
      <c r="L50" s="4"/>
      <c r="M50" s="4"/>
      <c r="N50" s="4"/>
      <c r="O50" s="4"/>
      <c r="P50" s="4"/>
      <c r="Q50" s="4"/>
      <c r="R50" s="4"/>
      <c r="S50" s="4"/>
      <c r="T50" s="4"/>
      <c r="U50" s="4"/>
      <c r="V50" s="4"/>
      <c r="W50" s="4"/>
      <c r="X50" s="4">
        <v>10</v>
      </c>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v>175</v>
      </c>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v>0</v>
      </c>
      <c r="CW50" s="4"/>
      <c r="CX50" s="4"/>
      <c r="CY50" s="4"/>
      <c r="CZ50" s="4"/>
      <c r="DA50" s="4"/>
      <c r="DB50" s="4"/>
      <c r="DC50" s="4">
        <v>2000</v>
      </c>
      <c r="DD50" s="4"/>
      <c r="DE50" s="4"/>
      <c r="DF50" s="4"/>
      <c r="DG50" s="4">
        <v>0</v>
      </c>
      <c r="DH50" s="4"/>
      <c r="DI50" s="4"/>
      <c r="DJ50" s="4"/>
      <c r="DK50" s="4"/>
      <c r="DL50" s="4"/>
      <c r="DM50" s="4"/>
      <c r="DN50" s="4"/>
      <c r="DO50" s="4"/>
      <c r="DP50" s="4"/>
      <c r="DQ50" s="4"/>
      <c r="DR50" s="4">
        <v>0</v>
      </c>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v>0</v>
      </c>
      <c r="FD50" s="4"/>
      <c r="FE50" s="4">
        <f t="shared" si="0"/>
        <v>2185</v>
      </c>
      <c r="FF50" s="5">
        <f t="shared" si="2"/>
        <v>544.06499999999994</v>
      </c>
      <c r="FG50" s="6">
        <v>453.39</v>
      </c>
    </row>
    <row r="51" spans="1:163" ht="31.5" customHeight="1" x14ac:dyDescent="0.25">
      <c r="A51" s="4">
        <v>3.93</v>
      </c>
      <c r="B51" s="4">
        <v>48</v>
      </c>
      <c r="C51" s="4" t="s">
        <v>265</v>
      </c>
      <c r="D51" s="2" t="str">
        <f t="shared" si="1"/>
        <v>Proba cu timol
(Flacoane cu volumul maxim 175 ml.) determinarea la analizator
semiautomat (reagent 3,93)</v>
      </c>
      <c r="E51" s="2" t="s">
        <v>264</v>
      </c>
      <c r="F51" s="4" t="s">
        <v>176</v>
      </c>
      <c r="G51" s="4">
        <v>0.24899999999999997</v>
      </c>
      <c r="H51" s="4">
        <v>0</v>
      </c>
      <c r="I51" s="4"/>
      <c r="J51" s="4">
        <v>175</v>
      </c>
      <c r="K51" s="4"/>
      <c r="L51" s="4">
        <v>500</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v>1050</v>
      </c>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v>0</v>
      </c>
      <c r="CW51" s="4"/>
      <c r="CX51" s="4"/>
      <c r="CY51" s="4"/>
      <c r="CZ51" s="4"/>
      <c r="DA51" s="4"/>
      <c r="DB51" s="4"/>
      <c r="DC51" s="4">
        <v>0</v>
      </c>
      <c r="DD51" s="4"/>
      <c r="DE51" s="4"/>
      <c r="DF51" s="4"/>
      <c r="DG51" s="4">
        <v>0</v>
      </c>
      <c r="DH51" s="4"/>
      <c r="DI51" s="4"/>
      <c r="DJ51" s="4"/>
      <c r="DK51" s="4"/>
      <c r="DL51" s="4"/>
      <c r="DM51" s="4"/>
      <c r="DN51" s="4"/>
      <c r="DO51" s="4"/>
      <c r="DP51" s="4"/>
      <c r="DQ51" s="4"/>
      <c r="DR51" s="4">
        <v>0</v>
      </c>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v>0</v>
      </c>
      <c r="FD51" s="4"/>
      <c r="FE51" s="4">
        <f t="shared" si="0"/>
        <v>1725</v>
      </c>
      <c r="FF51" s="5">
        <f t="shared" si="2"/>
        <v>429.52499999999998</v>
      </c>
      <c r="FG51" s="6">
        <v>357.94</v>
      </c>
    </row>
    <row r="52" spans="1:163" ht="31.5" customHeight="1" x14ac:dyDescent="0.25">
      <c r="A52" s="4">
        <v>3.94</v>
      </c>
      <c r="B52" s="4">
        <v>49</v>
      </c>
      <c r="C52" s="4" t="s">
        <v>266</v>
      </c>
      <c r="D52" s="2" t="str">
        <f t="shared" si="1"/>
        <v>Proba cu timol
(Flacoane cu volumul maxim 10
ml.) determinarea la analizator
automat (reagent 3,94)</v>
      </c>
      <c r="E52" s="2" t="s">
        <v>267</v>
      </c>
      <c r="F52" s="4" t="s">
        <v>176</v>
      </c>
      <c r="G52" s="4">
        <v>4.1040000000000001</v>
      </c>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v>11</v>
      </c>
      <c r="EN52" s="4"/>
      <c r="EO52" s="4"/>
      <c r="EP52" s="4"/>
      <c r="EQ52" s="4"/>
      <c r="ER52" s="4"/>
      <c r="ES52" s="4"/>
      <c r="ET52" s="4"/>
      <c r="EU52" s="4"/>
      <c r="EV52" s="4"/>
      <c r="EW52" s="4"/>
      <c r="EX52" s="4"/>
      <c r="EY52" s="4"/>
      <c r="EZ52" s="4"/>
      <c r="FA52" s="4"/>
      <c r="FB52" s="4"/>
      <c r="FC52" s="4"/>
      <c r="FD52" s="4"/>
      <c r="FE52" s="4">
        <f t="shared" si="0"/>
        <v>11</v>
      </c>
      <c r="FF52" s="5">
        <f t="shared" si="2"/>
        <v>45.143999999999998</v>
      </c>
      <c r="FG52" s="6">
        <v>37.619999999999997</v>
      </c>
    </row>
    <row r="53" spans="1:163" ht="31.5" customHeight="1" x14ac:dyDescent="0.25">
      <c r="A53" s="4">
        <v>4.1040000000000001</v>
      </c>
      <c r="B53" s="4">
        <v>50</v>
      </c>
      <c r="C53" s="4" t="s">
        <v>268</v>
      </c>
      <c r="D53" s="2" t="str">
        <f t="shared" si="1"/>
        <v>Imunoglobulina E totală
cu calibratori (reagent 4,104)</v>
      </c>
      <c r="E53" s="2" t="s">
        <v>269</v>
      </c>
      <c r="F53" s="4" t="s">
        <v>223</v>
      </c>
      <c r="G53" s="4">
        <v>11.286</v>
      </c>
      <c r="H53" s="4"/>
      <c r="I53" s="4"/>
      <c r="J53" s="4"/>
      <c r="K53" s="4"/>
      <c r="L53" s="4"/>
      <c r="M53" s="4">
        <v>768</v>
      </c>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v>288</v>
      </c>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f t="shared" si="0"/>
        <v>1056</v>
      </c>
      <c r="FF53" s="5">
        <f t="shared" si="2"/>
        <v>11918.016</v>
      </c>
      <c r="FG53" s="6">
        <v>9931.68</v>
      </c>
    </row>
    <row r="54" spans="1:163" ht="31.5" customHeight="1" x14ac:dyDescent="0.25">
      <c r="A54" s="4">
        <v>4.1070000000000002</v>
      </c>
      <c r="B54" s="4">
        <v>51</v>
      </c>
      <c r="C54" s="4" t="s">
        <v>270</v>
      </c>
      <c r="D54" s="2" t="str">
        <f t="shared" si="1"/>
        <v>Lysing Solution 10X Concentrate (reagent 4,107)</v>
      </c>
      <c r="E54" s="2" t="s">
        <v>271</v>
      </c>
      <c r="F54" s="4" t="s">
        <v>176</v>
      </c>
      <c r="G54" s="4">
        <v>43.309999999999995</v>
      </c>
      <c r="H54" s="4">
        <v>0</v>
      </c>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v>0</v>
      </c>
      <c r="CW54" s="4"/>
      <c r="CX54" s="4"/>
      <c r="CY54" s="4"/>
      <c r="CZ54" s="4"/>
      <c r="DA54" s="4"/>
      <c r="DB54" s="4"/>
      <c r="DC54" s="4">
        <v>0</v>
      </c>
      <c r="DD54" s="4">
        <v>400</v>
      </c>
      <c r="DE54" s="4"/>
      <c r="DF54" s="4"/>
      <c r="DG54" s="4">
        <v>0</v>
      </c>
      <c r="DH54" s="4"/>
      <c r="DI54" s="4"/>
      <c r="DJ54" s="4"/>
      <c r="DK54" s="4"/>
      <c r="DL54" s="4"/>
      <c r="DM54" s="4"/>
      <c r="DN54" s="4"/>
      <c r="DO54" s="4"/>
      <c r="DP54" s="4"/>
      <c r="DQ54" s="4"/>
      <c r="DR54" s="4">
        <v>0</v>
      </c>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v>0</v>
      </c>
      <c r="FD54" s="4"/>
      <c r="FE54" s="4">
        <f t="shared" si="0"/>
        <v>400</v>
      </c>
      <c r="FF54" s="5">
        <f t="shared" si="2"/>
        <v>17323.999999999996</v>
      </c>
      <c r="FG54" s="6">
        <v>14436.67</v>
      </c>
    </row>
    <row r="55" spans="1:163" ht="31.5" customHeight="1" x14ac:dyDescent="0.25">
      <c r="A55" s="4">
        <v>4.1120000000000001</v>
      </c>
      <c r="B55" s="4">
        <v>52</v>
      </c>
      <c r="C55" s="4" t="s">
        <v>272</v>
      </c>
      <c r="D55" s="2" t="str">
        <f t="shared" si="1"/>
        <v>Mycoplasma hominis
IgA (reagent 4,112)</v>
      </c>
      <c r="E55" s="2" t="s">
        <v>273</v>
      </c>
      <c r="F55" s="4" t="s">
        <v>223</v>
      </c>
      <c r="G55" s="4">
        <v>24</v>
      </c>
      <c r="H55" s="4">
        <v>0</v>
      </c>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v>0</v>
      </c>
      <c r="CW55" s="4"/>
      <c r="CX55" s="4"/>
      <c r="CY55" s="4"/>
      <c r="CZ55" s="4"/>
      <c r="DA55" s="4"/>
      <c r="DB55" s="4"/>
      <c r="DC55" s="4">
        <v>864</v>
      </c>
      <c r="DD55" s="4"/>
      <c r="DE55" s="4"/>
      <c r="DF55" s="4"/>
      <c r="DG55" s="4">
        <v>0</v>
      </c>
      <c r="DH55" s="4"/>
      <c r="DI55" s="4">
        <v>1056</v>
      </c>
      <c r="DJ55" s="4"/>
      <c r="DK55" s="4"/>
      <c r="DL55" s="4"/>
      <c r="DM55" s="4"/>
      <c r="DN55" s="4"/>
      <c r="DO55" s="4"/>
      <c r="DP55" s="4"/>
      <c r="DQ55" s="4"/>
      <c r="DR55" s="4">
        <v>0</v>
      </c>
      <c r="DS55" s="4"/>
      <c r="DT55" s="4"/>
      <c r="DU55" s="4">
        <v>96</v>
      </c>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v>0</v>
      </c>
      <c r="FD55" s="4"/>
      <c r="FE55" s="4">
        <f t="shared" si="0"/>
        <v>2016</v>
      </c>
      <c r="FF55" s="5">
        <f t="shared" si="2"/>
        <v>48384</v>
      </c>
      <c r="FG55" s="6">
        <v>40320</v>
      </c>
    </row>
    <row r="56" spans="1:163" ht="31.5" customHeight="1" x14ac:dyDescent="0.25">
      <c r="A56" s="4">
        <v>4.1130000000000004</v>
      </c>
      <c r="B56" s="4">
        <v>53</v>
      </c>
      <c r="C56" s="4" t="s">
        <v>274</v>
      </c>
      <c r="D56" s="2" t="str">
        <f t="shared" si="1"/>
        <v>Mycoplasma hominis
IgG (reagent 4,113)</v>
      </c>
      <c r="E56" s="2" t="s">
        <v>275</v>
      </c>
      <c r="F56" s="4" t="s">
        <v>223</v>
      </c>
      <c r="G56" s="4">
        <v>22.8</v>
      </c>
      <c r="H56" s="4">
        <v>0</v>
      </c>
      <c r="I56" s="4"/>
      <c r="J56" s="4"/>
      <c r="K56" s="4"/>
      <c r="L56" s="4"/>
      <c r="M56" s="4"/>
      <c r="N56" s="4">
        <v>96</v>
      </c>
      <c r="O56" s="4">
        <v>768</v>
      </c>
      <c r="P56" s="4">
        <v>384</v>
      </c>
      <c r="Q56" s="4">
        <v>480</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v>0</v>
      </c>
      <c r="CW56" s="4"/>
      <c r="CX56" s="4"/>
      <c r="CY56" s="4"/>
      <c r="CZ56" s="4"/>
      <c r="DA56" s="4"/>
      <c r="DB56" s="4"/>
      <c r="DC56" s="4">
        <v>864</v>
      </c>
      <c r="DD56" s="4"/>
      <c r="DE56" s="4"/>
      <c r="DF56" s="4"/>
      <c r="DG56" s="4">
        <v>0</v>
      </c>
      <c r="DH56" s="4"/>
      <c r="DI56" s="4">
        <v>1056</v>
      </c>
      <c r="DJ56" s="4"/>
      <c r="DK56" s="4"/>
      <c r="DL56" s="4"/>
      <c r="DM56" s="4"/>
      <c r="DN56" s="4"/>
      <c r="DO56" s="4"/>
      <c r="DP56" s="4"/>
      <c r="DQ56" s="4"/>
      <c r="DR56" s="4">
        <v>0</v>
      </c>
      <c r="DS56" s="4"/>
      <c r="DT56" s="4"/>
      <c r="DU56" s="4">
        <v>96</v>
      </c>
      <c r="DV56" s="4"/>
      <c r="DW56" s="4"/>
      <c r="DX56" s="4">
        <v>96</v>
      </c>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v>768</v>
      </c>
      <c r="FD56" s="4"/>
      <c r="FE56" s="4">
        <f t="shared" si="0"/>
        <v>4608</v>
      </c>
      <c r="FF56" s="5">
        <f t="shared" si="2"/>
        <v>105062.40000000001</v>
      </c>
      <c r="FG56" s="6">
        <v>87552</v>
      </c>
    </row>
    <row r="57" spans="1:163" ht="31.5" customHeight="1" x14ac:dyDescent="0.25">
      <c r="A57" s="4">
        <v>4.1139999999999999</v>
      </c>
      <c r="B57" s="4">
        <v>54</v>
      </c>
      <c r="C57" s="4" t="s">
        <v>276</v>
      </c>
      <c r="D57" s="2" t="str">
        <f t="shared" si="1"/>
        <v>Mycoplasma hominis
IgM (reagent 4,114)</v>
      </c>
      <c r="E57" s="2" t="s">
        <v>275</v>
      </c>
      <c r="F57" s="4" t="s">
        <v>223</v>
      </c>
      <c r="G57" s="4">
        <v>38.748000000000005</v>
      </c>
      <c r="H57" s="4">
        <v>0</v>
      </c>
      <c r="I57" s="4"/>
      <c r="J57" s="4"/>
      <c r="K57" s="4"/>
      <c r="L57" s="4"/>
      <c r="M57" s="4"/>
      <c r="N57" s="4"/>
      <c r="O57" s="4">
        <v>768</v>
      </c>
      <c r="P57" s="4">
        <v>288</v>
      </c>
      <c r="Q57" s="4">
        <v>480</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v>0</v>
      </c>
      <c r="CW57" s="4"/>
      <c r="CX57" s="4"/>
      <c r="CY57" s="4"/>
      <c r="CZ57" s="4"/>
      <c r="DA57" s="4"/>
      <c r="DB57" s="4"/>
      <c r="DC57" s="4">
        <v>0</v>
      </c>
      <c r="DD57" s="4"/>
      <c r="DE57" s="4"/>
      <c r="DF57" s="4"/>
      <c r="DG57" s="4">
        <v>0</v>
      </c>
      <c r="DH57" s="4"/>
      <c r="DI57" s="4"/>
      <c r="DJ57" s="4"/>
      <c r="DK57" s="4"/>
      <c r="DL57" s="4"/>
      <c r="DM57" s="4"/>
      <c r="DN57" s="4"/>
      <c r="DO57" s="4"/>
      <c r="DP57" s="4"/>
      <c r="DQ57" s="4"/>
      <c r="DR57" s="4">
        <v>0</v>
      </c>
      <c r="DS57" s="4"/>
      <c r="DT57" s="4"/>
      <c r="DU57" s="4"/>
      <c r="DV57" s="4"/>
      <c r="DW57" s="4"/>
      <c r="DX57" s="4">
        <v>96</v>
      </c>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v>0</v>
      </c>
      <c r="FD57" s="4"/>
      <c r="FE57" s="4">
        <f t="shared" si="0"/>
        <v>1632</v>
      </c>
      <c r="FF57" s="5">
        <f t="shared" si="2"/>
        <v>63236.736000000004</v>
      </c>
      <c r="FG57" s="6">
        <v>52697.279999999999</v>
      </c>
    </row>
    <row r="58" spans="1:163" ht="31.5" customHeight="1" x14ac:dyDescent="0.25">
      <c r="A58" s="4">
        <v>4.1219999999999999</v>
      </c>
      <c r="B58" s="4">
        <v>55</v>
      </c>
      <c r="C58" s="4" t="s">
        <v>277</v>
      </c>
      <c r="D58" s="2" t="str">
        <f t="shared" si="1"/>
        <v>RF - LATEX (reagent 4,122)</v>
      </c>
      <c r="E58" s="2" t="s">
        <v>278</v>
      </c>
      <c r="F58" s="4" t="s">
        <v>279</v>
      </c>
      <c r="G58" s="4">
        <v>0.22</v>
      </c>
      <c r="H58" s="4">
        <v>50</v>
      </c>
      <c r="I58" s="4"/>
      <c r="J58" s="4"/>
      <c r="K58" s="4"/>
      <c r="L58" s="4"/>
      <c r="M58" s="4"/>
      <c r="N58" s="4"/>
      <c r="O58" s="4"/>
      <c r="P58" s="4"/>
      <c r="Q58" s="4"/>
      <c r="R58" s="4">
        <v>450</v>
      </c>
      <c r="S58" s="4">
        <v>750</v>
      </c>
      <c r="T58" s="4"/>
      <c r="U58" s="4"/>
      <c r="V58" s="4"/>
      <c r="W58" s="4">
        <v>150</v>
      </c>
      <c r="X58" s="4"/>
      <c r="Y58" s="4">
        <v>700</v>
      </c>
      <c r="Z58" s="4">
        <v>1500</v>
      </c>
      <c r="AA58" s="4"/>
      <c r="AB58" s="4"/>
      <c r="AC58" s="4"/>
      <c r="AD58" s="4"/>
      <c r="AE58" s="4"/>
      <c r="AF58" s="4"/>
      <c r="AG58" s="4"/>
      <c r="AH58" s="4"/>
      <c r="AI58" s="4">
        <v>200</v>
      </c>
      <c r="AJ58" s="4"/>
      <c r="AK58" s="4">
        <v>100</v>
      </c>
      <c r="AL58" s="4">
        <v>150</v>
      </c>
      <c r="AM58" s="4"/>
      <c r="AN58" s="4">
        <v>1000</v>
      </c>
      <c r="AO58" s="4"/>
      <c r="AP58" s="4"/>
      <c r="AQ58" s="4"/>
      <c r="AR58" s="4"/>
      <c r="AS58" s="4"/>
      <c r="AT58" s="4">
        <v>100</v>
      </c>
      <c r="AU58" s="4">
        <v>500</v>
      </c>
      <c r="AV58" s="4"/>
      <c r="AW58" s="4">
        <v>150</v>
      </c>
      <c r="AX58" s="4">
        <v>300</v>
      </c>
      <c r="AY58" s="4"/>
      <c r="AZ58" s="4"/>
      <c r="BA58" s="4">
        <v>750</v>
      </c>
      <c r="BB58" s="4"/>
      <c r="BC58" s="4"/>
      <c r="BD58" s="4"/>
      <c r="BE58" s="4"/>
      <c r="BF58" s="4"/>
      <c r="BG58" s="4"/>
      <c r="BH58" s="4"/>
      <c r="BI58" s="4"/>
      <c r="BJ58" s="4"/>
      <c r="BK58" s="4"/>
      <c r="BL58" s="4"/>
      <c r="BM58" s="4"/>
      <c r="BN58" s="4"/>
      <c r="BO58" s="4"/>
      <c r="BP58" s="4"/>
      <c r="BQ58" s="4"/>
      <c r="BR58" s="4"/>
      <c r="BS58" s="4"/>
      <c r="BT58" s="4"/>
      <c r="BU58" s="4">
        <v>450</v>
      </c>
      <c r="BV58" s="4">
        <v>2000</v>
      </c>
      <c r="BW58" s="4"/>
      <c r="BX58" s="4"/>
      <c r="BY58" s="4"/>
      <c r="BZ58" s="4"/>
      <c r="CA58" s="4"/>
      <c r="CB58" s="4">
        <v>2800</v>
      </c>
      <c r="CC58" s="4"/>
      <c r="CD58" s="4"/>
      <c r="CE58" s="4"/>
      <c r="CF58" s="4">
        <v>5400</v>
      </c>
      <c r="CG58" s="4"/>
      <c r="CH58" s="4"/>
      <c r="CI58" s="4"/>
      <c r="CJ58" s="4"/>
      <c r="CK58" s="4"/>
      <c r="CL58" s="4"/>
      <c r="CM58" s="4"/>
      <c r="CN58" s="4">
        <v>2000</v>
      </c>
      <c r="CO58" s="4"/>
      <c r="CP58" s="4"/>
      <c r="CQ58" s="4"/>
      <c r="CR58" s="4"/>
      <c r="CS58" s="4">
        <v>150</v>
      </c>
      <c r="CT58" s="4"/>
      <c r="CU58" s="4">
        <v>300</v>
      </c>
      <c r="CV58" s="4">
        <v>0</v>
      </c>
      <c r="CW58" s="4"/>
      <c r="CX58" s="4">
        <v>1200</v>
      </c>
      <c r="CY58" s="4">
        <v>2000</v>
      </c>
      <c r="CZ58" s="4">
        <v>1000</v>
      </c>
      <c r="DA58" s="4">
        <v>1500</v>
      </c>
      <c r="DB58" s="4">
        <v>200</v>
      </c>
      <c r="DC58" s="4">
        <v>1350</v>
      </c>
      <c r="DD58" s="4"/>
      <c r="DE58" s="4"/>
      <c r="DF58" s="4">
        <v>300</v>
      </c>
      <c r="DG58" s="4">
        <v>0</v>
      </c>
      <c r="DH58" s="4"/>
      <c r="DI58" s="4"/>
      <c r="DJ58" s="4"/>
      <c r="DK58" s="4"/>
      <c r="DL58" s="4"/>
      <c r="DM58" s="4"/>
      <c r="DN58" s="4"/>
      <c r="DO58" s="4"/>
      <c r="DP58" s="4">
        <v>300</v>
      </c>
      <c r="DQ58" s="4"/>
      <c r="DR58" s="4">
        <v>6000</v>
      </c>
      <c r="DS58" s="4"/>
      <c r="DT58" s="4">
        <v>300</v>
      </c>
      <c r="DU58" s="4">
        <v>1800</v>
      </c>
      <c r="DV58" s="4">
        <v>250</v>
      </c>
      <c r="DW58" s="4">
        <v>300</v>
      </c>
      <c r="DX58" s="4"/>
      <c r="DY58" s="4">
        <v>150</v>
      </c>
      <c r="DZ58" s="4">
        <v>600</v>
      </c>
      <c r="EA58" s="4"/>
      <c r="EB58" s="4">
        <v>300</v>
      </c>
      <c r="EC58" s="4">
        <v>100</v>
      </c>
      <c r="ED58" s="4">
        <v>2</v>
      </c>
      <c r="EE58" s="4">
        <v>150</v>
      </c>
      <c r="EF58" s="4">
        <v>45</v>
      </c>
      <c r="EG58" s="4">
        <v>120</v>
      </c>
      <c r="EH58" s="4">
        <v>3000</v>
      </c>
      <c r="EI58" s="4">
        <v>1500</v>
      </c>
      <c r="EJ58" s="4">
        <v>500</v>
      </c>
      <c r="EK58" s="4"/>
      <c r="EL58" s="4"/>
      <c r="EM58" s="4">
        <v>1800</v>
      </c>
      <c r="EN58" s="4">
        <v>450</v>
      </c>
      <c r="EO58" s="4"/>
      <c r="EP58" s="4">
        <v>1200</v>
      </c>
      <c r="EQ58" s="4">
        <v>150</v>
      </c>
      <c r="ER58" s="4">
        <v>900</v>
      </c>
      <c r="ES58" s="4">
        <v>1500</v>
      </c>
      <c r="ET58" s="4">
        <v>600</v>
      </c>
      <c r="EU58" s="4"/>
      <c r="EV58" s="4">
        <v>450</v>
      </c>
      <c r="EW58" s="4">
        <v>1500</v>
      </c>
      <c r="EX58" s="4">
        <v>200</v>
      </c>
      <c r="EY58" s="4">
        <v>100</v>
      </c>
      <c r="EZ58" s="4"/>
      <c r="FA58" s="4"/>
      <c r="FB58" s="4">
        <v>300</v>
      </c>
      <c r="FC58" s="4">
        <v>0</v>
      </c>
      <c r="FD58" s="4"/>
      <c r="FE58" s="4">
        <f t="shared" si="0"/>
        <v>52067</v>
      </c>
      <c r="FF58" s="5">
        <f t="shared" si="2"/>
        <v>11454.74</v>
      </c>
      <c r="FG58" s="6">
        <v>9545.6200000000008</v>
      </c>
    </row>
    <row r="59" spans="1:163" ht="31.5" customHeight="1" x14ac:dyDescent="0.25">
      <c r="A59" s="4">
        <v>4.1230000000000002</v>
      </c>
      <c r="B59" s="4">
        <v>56</v>
      </c>
      <c r="C59" s="4" t="s">
        <v>280</v>
      </c>
      <c r="D59" s="2" t="str">
        <f t="shared" si="1"/>
        <v>RPR-latex test (reagent 4,123)</v>
      </c>
      <c r="E59" s="2" t="s">
        <v>281</v>
      </c>
      <c r="F59" s="4" t="s">
        <v>223</v>
      </c>
      <c r="G59" s="4">
        <v>1.008</v>
      </c>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v>4000</v>
      </c>
      <c r="EN59" s="4"/>
      <c r="EO59" s="4"/>
      <c r="EP59" s="4"/>
      <c r="EQ59" s="4"/>
      <c r="ER59" s="4"/>
      <c r="ES59" s="4"/>
      <c r="ET59" s="4"/>
      <c r="EU59" s="4"/>
      <c r="EV59" s="4"/>
      <c r="EW59" s="4"/>
      <c r="EX59" s="4"/>
      <c r="EY59" s="4"/>
      <c r="EZ59" s="4"/>
      <c r="FA59" s="4"/>
      <c r="FB59" s="4"/>
      <c r="FC59" s="4"/>
      <c r="FD59" s="4"/>
      <c r="FE59" s="4">
        <f t="shared" si="0"/>
        <v>4000</v>
      </c>
      <c r="FF59" s="5">
        <f t="shared" si="2"/>
        <v>4032</v>
      </c>
      <c r="FG59" s="6">
        <v>3360</v>
      </c>
    </row>
    <row r="60" spans="1:163" ht="31.5" customHeight="1" x14ac:dyDescent="0.25">
      <c r="A60" s="4">
        <v>4.125</v>
      </c>
      <c r="B60" s="4">
        <v>57</v>
      </c>
      <c r="C60" s="4" t="s">
        <v>282</v>
      </c>
      <c r="D60" s="2" t="str">
        <f t="shared" si="1"/>
        <v>Soluție pentu spalarea celulelor (reagent 4,125)</v>
      </c>
      <c r="E60" s="2" t="s">
        <v>283</v>
      </c>
      <c r="F60" s="4" t="s">
        <v>176</v>
      </c>
      <c r="G60" s="4">
        <v>0.24</v>
      </c>
      <c r="H60" s="4">
        <v>0</v>
      </c>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v>0</v>
      </c>
      <c r="CW60" s="4"/>
      <c r="CX60" s="4"/>
      <c r="CY60" s="4"/>
      <c r="CZ60" s="4"/>
      <c r="DA60" s="4"/>
      <c r="DB60" s="4"/>
      <c r="DC60" s="4">
        <v>0</v>
      </c>
      <c r="DD60" s="4">
        <v>25000</v>
      </c>
      <c r="DE60" s="4"/>
      <c r="DF60" s="4"/>
      <c r="DG60" s="4">
        <v>0</v>
      </c>
      <c r="DH60" s="4"/>
      <c r="DI60" s="4"/>
      <c r="DJ60" s="4"/>
      <c r="DK60" s="4"/>
      <c r="DL60" s="4"/>
      <c r="DM60" s="4"/>
      <c r="DN60" s="4"/>
      <c r="DO60" s="4"/>
      <c r="DP60" s="4"/>
      <c r="DQ60" s="4"/>
      <c r="DR60" s="4">
        <v>0</v>
      </c>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v>0</v>
      </c>
      <c r="FD60" s="4"/>
      <c r="FE60" s="4">
        <f t="shared" si="0"/>
        <v>25000</v>
      </c>
      <c r="FF60" s="5">
        <f t="shared" si="2"/>
        <v>6000</v>
      </c>
      <c r="FG60" s="6">
        <v>5000</v>
      </c>
    </row>
    <row r="61" spans="1:163" ht="31.5" customHeight="1" x14ac:dyDescent="0.25">
      <c r="A61" s="4">
        <v>4.1310000000000002</v>
      </c>
      <c r="B61" s="4">
        <v>58</v>
      </c>
      <c r="C61" s="4" t="s">
        <v>284</v>
      </c>
      <c r="D61" s="2" t="str">
        <f t="shared" si="1"/>
        <v>Test expres p/u determinarea calitativă Ag Helycobacter Pylori în mase fecale (reagent 4,131)</v>
      </c>
      <c r="E61" s="2" t="s">
        <v>285</v>
      </c>
      <c r="F61" s="4" t="s">
        <v>223</v>
      </c>
      <c r="G61" s="4">
        <v>14.34</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v>100</v>
      </c>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f t="shared" si="0"/>
        <v>100</v>
      </c>
      <c r="FF61" s="5">
        <f t="shared" si="2"/>
        <v>1434</v>
      </c>
      <c r="FG61" s="6">
        <v>1195</v>
      </c>
    </row>
    <row r="62" spans="1:163" ht="31.5" customHeight="1" x14ac:dyDescent="0.25">
      <c r="A62" s="4">
        <v>4.1369999999999996</v>
      </c>
      <c r="B62" s="4">
        <v>59</v>
      </c>
      <c r="C62" s="4" t="s">
        <v>286</v>
      </c>
      <c r="D62" s="2" t="str">
        <f t="shared" si="1"/>
        <v>D-dimeri metoda Latex (reagent 4,137)</v>
      </c>
      <c r="E62" s="2" t="s">
        <v>287</v>
      </c>
      <c r="F62" s="4" t="s">
        <v>176</v>
      </c>
      <c r="G62" s="4">
        <v>60</v>
      </c>
      <c r="H62" s="4">
        <v>0</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v>0</v>
      </c>
      <c r="CW62" s="4"/>
      <c r="CX62" s="4"/>
      <c r="CY62" s="4">
        <v>10</v>
      </c>
      <c r="CZ62" s="4"/>
      <c r="DA62" s="4">
        <v>12</v>
      </c>
      <c r="DB62" s="4"/>
      <c r="DC62" s="4">
        <v>0</v>
      </c>
      <c r="DD62" s="4"/>
      <c r="DE62" s="4"/>
      <c r="DF62" s="4"/>
      <c r="DG62" s="4">
        <v>0</v>
      </c>
      <c r="DH62" s="4"/>
      <c r="DI62" s="4"/>
      <c r="DJ62" s="4"/>
      <c r="DK62" s="4"/>
      <c r="DL62" s="4"/>
      <c r="DM62" s="4"/>
      <c r="DN62" s="4"/>
      <c r="DO62" s="4"/>
      <c r="DP62" s="4"/>
      <c r="DQ62" s="4"/>
      <c r="DR62" s="4">
        <v>0</v>
      </c>
      <c r="DS62" s="4"/>
      <c r="DT62" s="4"/>
      <c r="DU62" s="4"/>
      <c r="DV62" s="4"/>
      <c r="DW62" s="4"/>
      <c r="DX62" s="4"/>
      <c r="DY62" s="4"/>
      <c r="DZ62" s="4">
        <v>30</v>
      </c>
      <c r="EA62" s="4"/>
      <c r="EB62" s="4"/>
      <c r="EC62" s="4"/>
      <c r="ED62" s="4"/>
      <c r="EE62" s="4"/>
      <c r="EF62" s="4"/>
      <c r="EG62" s="4"/>
      <c r="EH62" s="4"/>
      <c r="EI62" s="4"/>
      <c r="EJ62" s="4"/>
      <c r="EK62" s="4"/>
      <c r="EL62" s="4"/>
      <c r="EM62" s="4"/>
      <c r="EN62" s="4"/>
      <c r="EO62" s="4">
        <v>3</v>
      </c>
      <c r="EP62" s="4"/>
      <c r="EQ62" s="4">
        <v>10</v>
      </c>
      <c r="ER62" s="4">
        <v>10</v>
      </c>
      <c r="ES62" s="4">
        <v>100</v>
      </c>
      <c r="ET62" s="4"/>
      <c r="EU62" s="4"/>
      <c r="EV62" s="4">
        <v>12</v>
      </c>
      <c r="EW62" s="4"/>
      <c r="EX62" s="4"/>
      <c r="EY62" s="4"/>
      <c r="EZ62" s="4"/>
      <c r="FA62" s="4"/>
      <c r="FB62" s="4"/>
      <c r="FC62" s="4">
        <v>0</v>
      </c>
      <c r="FD62" s="4"/>
      <c r="FE62" s="4">
        <f t="shared" si="0"/>
        <v>187</v>
      </c>
      <c r="FF62" s="5">
        <f t="shared" si="2"/>
        <v>11220</v>
      </c>
      <c r="FG62" s="6">
        <v>9350</v>
      </c>
    </row>
    <row r="63" spans="1:163" ht="31.5" customHeight="1" x14ac:dyDescent="0.25">
      <c r="A63" s="4">
        <v>4.3499999999999996</v>
      </c>
      <c r="B63" s="4">
        <v>60</v>
      </c>
      <c r="C63" s="4" t="s">
        <v>288</v>
      </c>
      <c r="D63" s="2" t="str">
        <f t="shared" si="1"/>
        <v>(Test) Helicobacter Pylory Antigen cu kit de extragere a materiilor fecale (reagent 4,35)</v>
      </c>
      <c r="E63" s="2" t="s">
        <v>289</v>
      </c>
      <c r="F63" s="4" t="s">
        <v>223</v>
      </c>
      <c r="G63" s="4">
        <v>29.22</v>
      </c>
      <c r="H63" s="4">
        <v>0</v>
      </c>
      <c r="I63" s="4"/>
      <c r="J63" s="4"/>
      <c r="K63" s="4"/>
      <c r="L63" s="4"/>
      <c r="M63" s="4"/>
      <c r="N63" s="4"/>
      <c r="O63" s="4"/>
      <c r="P63" s="4">
        <v>288</v>
      </c>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v>0</v>
      </c>
      <c r="CW63" s="4"/>
      <c r="CX63" s="4"/>
      <c r="CY63" s="4"/>
      <c r="CZ63" s="4"/>
      <c r="DA63" s="4"/>
      <c r="DB63" s="4"/>
      <c r="DC63" s="4">
        <v>0</v>
      </c>
      <c r="DD63" s="4"/>
      <c r="DE63" s="4"/>
      <c r="DF63" s="4"/>
      <c r="DG63" s="4">
        <v>0</v>
      </c>
      <c r="DH63" s="4">
        <v>300</v>
      </c>
      <c r="DI63" s="4"/>
      <c r="DJ63" s="4"/>
      <c r="DK63" s="4"/>
      <c r="DL63" s="4"/>
      <c r="DM63" s="4"/>
      <c r="DN63" s="4"/>
      <c r="DO63" s="4"/>
      <c r="DP63" s="4"/>
      <c r="DQ63" s="4"/>
      <c r="DR63" s="4">
        <v>0</v>
      </c>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v>0</v>
      </c>
      <c r="FD63" s="4"/>
      <c r="FE63" s="4">
        <f t="shared" si="0"/>
        <v>588</v>
      </c>
      <c r="FF63" s="5">
        <f t="shared" si="2"/>
        <v>17181.36</v>
      </c>
      <c r="FG63" s="6">
        <v>14317.8</v>
      </c>
    </row>
    <row r="64" spans="1:163" ht="31.5" customHeight="1" x14ac:dyDescent="0.25">
      <c r="A64" s="4">
        <v>4.38</v>
      </c>
      <c r="B64" s="4">
        <v>61</v>
      </c>
      <c r="C64" s="4" t="s">
        <v>290</v>
      </c>
      <c r="D64" s="2" t="str">
        <f t="shared" si="1"/>
        <v>Amplisens Leucosis Quantum M-bcr-FRT PCR kit (reagent 4,38)</v>
      </c>
      <c r="E64" s="2" t="s">
        <v>291</v>
      </c>
      <c r="F64" s="4" t="s">
        <v>173</v>
      </c>
      <c r="G64" s="4">
        <v>30099.999</v>
      </c>
      <c r="H64" s="4">
        <v>0</v>
      </c>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v>0</v>
      </c>
      <c r="CW64" s="4"/>
      <c r="CX64" s="4"/>
      <c r="CY64" s="4"/>
      <c r="CZ64" s="4"/>
      <c r="DA64" s="4"/>
      <c r="DB64" s="4"/>
      <c r="DC64" s="4">
        <v>0</v>
      </c>
      <c r="DD64" s="4">
        <v>5</v>
      </c>
      <c r="DE64" s="4"/>
      <c r="DF64" s="4"/>
      <c r="DG64" s="4">
        <v>0</v>
      </c>
      <c r="DH64" s="4"/>
      <c r="DI64" s="4"/>
      <c r="DJ64" s="4"/>
      <c r="DK64" s="4"/>
      <c r="DL64" s="4"/>
      <c r="DM64" s="4"/>
      <c r="DN64" s="4"/>
      <c r="DO64" s="4"/>
      <c r="DP64" s="4"/>
      <c r="DQ64" s="4"/>
      <c r="DR64" s="4">
        <v>0</v>
      </c>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v>0</v>
      </c>
      <c r="FD64" s="4"/>
      <c r="FE64" s="4">
        <f t="shared" si="0"/>
        <v>5</v>
      </c>
      <c r="FF64" s="5">
        <f t="shared" si="2"/>
        <v>150499.995</v>
      </c>
      <c r="FG64" s="6">
        <v>125416.67</v>
      </c>
    </row>
    <row r="65" spans="1:163" ht="31.5" customHeight="1" x14ac:dyDescent="0.25">
      <c r="A65" s="4">
        <v>4.46</v>
      </c>
      <c r="B65" s="4">
        <v>62</v>
      </c>
      <c r="C65" s="4" t="s">
        <v>292</v>
      </c>
      <c r="D65" s="2" t="str">
        <f t="shared" si="1"/>
        <v>Anti EBV EBNA IgG (reagent 4,46)</v>
      </c>
      <c r="E65" s="2" t="s">
        <v>293</v>
      </c>
      <c r="F65" s="4" t="s">
        <v>223</v>
      </c>
      <c r="G65" s="4">
        <v>21.254999999999999</v>
      </c>
      <c r="H65" s="4"/>
      <c r="I65" s="4"/>
      <c r="J65" s="4"/>
      <c r="K65" s="4"/>
      <c r="L65" s="4"/>
      <c r="M65" s="4">
        <v>768</v>
      </c>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f t="shared" si="0"/>
        <v>768</v>
      </c>
      <c r="FF65" s="5">
        <f t="shared" si="2"/>
        <v>16323.84</v>
      </c>
      <c r="FG65" s="6">
        <v>13603.2</v>
      </c>
    </row>
    <row r="66" spans="1:163" ht="31.5" customHeight="1" x14ac:dyDescent="0.25">
      <c r="A66" s="4">
        <v>4.47</v>
      </c>
      <c r="B66" s="4">
        <v>63</v>
      </c>
      <c r="C66" s="4" t="s">
        <v>294</v>
      </c>
      <c r="D66" s="2" t="str">
        <f t="shared" si="1"/>
        <v>Anti EBV VCA IgG (reagent 4,47)</v>
      </c>
      <c r="E66" s="2" t="s">
        <v>293</v>
      </c>
      <c r="F66" s="4" t="s">
        <v>223</v>
      </c>
      <c r="G66" s="4">
        <v>23.04</v>
      </c>
      <c r="H66" s="4"/>
      <c r="I66" s="4"/>
      <c r="J66" s="4"/>
      <c r="K66" s="4"/>
      <c r="L66" s="4"/>
      <c r="M66" s="4">
        <v>768</v>
      </c>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f t="shared" ref="FE66:FE97" si="3">SUM(H66:FD66)</f>
        <v>768</v>
      </c>
      <c r="FF66" s="5">
        <f t="shared" si="2"/>
        <v>17694.72</v>
      </c>
      <c r="FG66" s="6">
        <v>14745.6</v>
      </c>
    </row>
    <row r="67" spans="1:163" ht="31.5" customHeight="1" x14ac:dyDescent="0.25">
      <c r="A67" s="4">
        <v>4.4800000000000004</v>
      </c>
      <c r="B67" s="4">
        <v>64</v>
      </c>
      <c r="C67" s="4" t="s">
        <v>295</v>
      </c>
      <c r="D67" s="2" t="str">
        <f t="shared" ref="D67:D131" si="4">_xlfn.CONCAT(C67," (","reagent ",A67,")")</f>
        <v>Anti EBV VCA IgM (reagent 4,48)</v>
      </c>
      <c r="E67" s="2" t="s">
        <v>293</v>
      </c>
      <c r="F67" s="4" t="s">
        <v>223</v>
      </c>
      <c r="G67" s="4">
        <v>14.85</v>
      </c>
      <c r="H67" s="4"/>
      <c r="I67" s="4"/>
      <c r="J67" s="4"/>
      <c r="K67" s="4"/>
      <c r="L67" s="4"/>
      <c r="M67" s="4">
        <v>768</v>
      </c>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f t="shared" si="3"/>
        <v>768</v>
      </c>
      <c r="FF67" s="5">
        <f t="shared" ref="FF67:FF130" si="5">FE67*G67</f>
        <v>11404.8</v>
      </c>
      <c r="FG67" s="6">
        <v>9504</v>
      </c>
    </row>
    <row r="68" spans="1:163" ht="31.5" customHeight="1" x14ac:dyDescent="0.25">
      <c r="A68" s="4">
        <v>4.5199999999999996</v>
      </c>
      <c r="B68" s="4">
        <v>65</v>
      </c>
      <c r="C68" s="4" t="s">
        <v>296</v>
      </c>
      <c r="D68" s="2" t="str">
        <f t="shared" si="4"/>
        <v>Anti HAV IgM (reagent 4,52)</v>
      </c>
      <c r="E68" s="2" t="s">
        <v>297</v>
      </c>
      <c r="F68" s="4" t="s">
        <v>223</v>
      </c>
      <c r="G68" s="4">
        <v>15.9</v>
      </c>
      <c r="H68" s="4">
        <v>0</v>
      </c>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v>0</v>
      </c>
      <c r="CW68" s="4"/>
      <c r="CX68" s="4"/>
      <c r="CY68" s="4"/>
      <c r="CZ68" s="4"/>
      <c r="DA68" s="4"/>
      <c r="DB68" s="4"/>
      <c r="DC68" s="4">
        <v>0</v>
      </c>
      <c r="DD68" s="4"/>
      <c r="DE68" s="4"/>
      <c r="DF68" s="4">
        <v>384</v>
      </c>
      <c r="DG68" s="4">
        <v>0</v>
      </c>
      <c r="DH68" s="4">
        <v>192</v>
      </c>
      <c r="DI68" s="4"/>
      <c r="DJ68" s="4"/>
      <c r="DK68" s="4"/>
      <c r="DL68" s="4">
        <v>192</v>
      </c>
      <c r="DM68" s="4"/>
      <c r="DN68" s="4"/>
      <c r="DO68" s="4"/>
      <c r="DP68" s="4"/>
      <c r="DQ68" s="4"/>
      <c r="DR68" s="4">
        <v>0</v>
      </c>
      <c r="DS68" s="4"/>
      <c r="DT68" s="4"/>
      <c r="DU68" s="4"/>
      <c r="DV68" s="4"/>
      <c r="DW68" s="4"/>
      <c r="DX68" s="4">
        <v>96</v>
      </c>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v>0</v>
      </c>
      <c r="FD68" s="4"/>
      <c r="FE68" s="4">
        <f t="shared" si="3"/>
        <v>864</v>
      </c>
      <c r="FF68" s="5">
        <f t="shared" si="5"/>
        <v>13737.6</v>
      </c>
      <c r="FG68" s="6">
        <v>11448</v>
      </c>
    </row>
    <row r="69" spans="1:163" ht="31.5" customHeight="1" x14ac:dyDescent="0.25">
      <c r="A69" s="4">
        <v>4.54</v>
      </c>
      <c r="B69" s="4">
        <v>66</v>
      </c>
      <c r="C69" s="4" t="s">
        <v>298</v>
      </c>
      <c r="D69" s="2" t="str">
        <f t="shared" si="4"/>
        <v>Anti HCV sumar (reagent 4,54)</v>
      </c>
      <c r="E69" s="2" t="s">
        <v>299</v>
      </c>
      <c r="F69" s="4" t="s">
        <v>223</v>
      </c>
      <c r="G69" s="4">
        <v>7.5</v>
      </c>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v>1056</v>
      </c>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v>672</v>
      </c>
      <c r="EN69" s="4"/>
      <c r="EO69" s="4"/>
      <c r="EP69" s="4"/>
      <c r="EQ69" s="4"/>
      <c r="ER69" s="4"/>
      <c r="ES69" s="4"/>
      <c r="ET69" s="4"/>
      <c r="EU69" s="4"/>
      <c r="EV69" s="4"/>
      <c r="EW69" s="4"/>
      <c r="EX69" s="4"/>
      <c r="EY69" s="4"/>
      <c r="EZ69" s="4"/>
      <c r="FA69" s="4"/>
      <c r="FB69" s="4"/>
      <c r="FC69" s="4"/>
      <c r="FD69" s="4"/>
      <c r="FE69" s="4">
        <f t="shared" si="3"/>
        <v>1728</v>
      </c>
      <c r="FF69" s="5">
        <f t="shared" si="5"/>
        <v>12960</v>
      </c>
      <c r="FG69" s="6">
        <v>10800</v>
      </c>
    </row>
    <row r="70" spans="1:163" ht="31.5" customHeight="1" x14ac:dyDescent="0.25">
      <c r="A70" s="4">
        <v>4.55</v>
      </c>
      <c r="B70" s="4">
        <v>67</v>
      </c>
      <c r="C70" s="4" t="s">
        <v>300</v>
      </c>
      <c r="D70" s="2" t="str">
        <f t="shared" si="4"/>
        <v>HBsAg, 96 teste ELISA (reagent 4,55)</v>
      </c>
      <c r="E70" s="2" t="s">
        <v>301</v>
      </c>
      <c r="F70" s="4" t="s">
        <v>223</v>
      </c>
      <c r="G70" s="4">
        <v>7.56</v>
      </c>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v>1380</v>
      </c>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v>1056</v>
      </c>
      <c r="EN70" s="4"/>
      <c r="EO70" s="4"/>
      <c r="EP70" s="4"/>
      <c r="EQ70" s="4"/>
      <c r="ER70" s="4"/>
      <c r="ES70" s="4"/>
      <c r="ET70" s="4"/>
      <c r="EU70" s="4"/>
      <c r="EV70" s="4"/>
      <c r="EW70" s="4"/>
      <c r="EX70" s="4"/>
      <c r="EY70" s="4"/>
      <c r="EZ70" s="4"/>
      <c r="FA70" s="4"/>
      <c r="FB70" s="4"/>
      <c r="FC70" s="4"/>
      <c r="FD70" s="4"/>
      <c r="FE70" s="4">
        <f t="shared" si="3"/>
        <v>2436</v>
      </c>
      <c r="FF70" s="5">
        <f t="shared" si="5"/>
        <v>18416.16</v>
      </c>
      <c r="FG70" s="6">
        <v>15346.8</v>
      </c>
    </row>
    <row r="71" spans="1:163" ht="31.5" customHeight="1" x14ac:dyDescent="0.25">
      <c r="A71" s="4">
        <v>4.72</v>
      </c>
      <c r="B71" s="4">
        <v>68</v>
      </c>
      <c r="C71" s="4" t="s">
        <v>302</v>
      </c>
      <c r="D71" s="2" t="str">
        <f t="shared" si="4"/>
        <v>Anti ureaplasma
urealyticum IgA (reagent 4,72)</v>
      </c>
      <c r="E71" s="2" t="s">
        <v>275</v>
      </c>
      <c r="F71" s="4" t="s">
        <v>223</v>
      </c>
      <c r="G71" s="4">
        <v>24</v>
      </c>
      <c r="H71" s="4">
        <v>0</v>
      </c>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v>0</v>
      </c>
      <c r="CW71" s="4"/>
      <c r="CX71" s="4"/>
      <c r="CY71" s="4"/>
      <c r="CZ71" s="4"/>
      <c r="DA71" s="4"/>
      <c r="DB71" s="4"/>
      <c r="DC71" s="4">
        <v>864</v>
      </c>
      <c r="DD71" s="4"/>
      <c r="DE71" s="4"/>
      <c r="DF71" s="4"/>
      <c r="DG71" s="4">
        <v>0</v>
      </c>
      <c r="DH71" s="4"/>
      <c r="DI71" s="4">
        <v>960</v>
      </c>
      <c r="DJ71" s="4"/>
      <c r="DK71" s="4"/>
      <c r="DL71" s="4"/>
      <c r="DM71" s="4"/>
      <c r="DN71" s="4"/>
      <c r="DO71" s="4"/>
      <c r="DP71" s="4"/>
      <c r="DQ71" s="4"/>
      <c r="DR71" s="4">
        <v>0</v>
      </c>
      <c r="DS71" s="4"/>
      <c r="DT71" s="4"/>
      <c r="DU71" s="4">
        <v>96</v>
      </c>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v>0</v>
      </c>
      <c r="FD71" s="4"/>
      <c r="FE71" s="4">
        <f t="shared" si="3"/>
        <v>1920</v>
      </c>
      <c r="FF71" s="5">
        <f t="shared" si="5"/>
        <v>46080</v>
      </c>
      <c r="FG71" s="6">
        <v>38400</v>
      </c>
    </row>
    <row r="72" spans="1:163" ht="31.5" customHeight="1" x14ac:dyDescent="0.25">
      <c r="A72" s="4">
        <v>4.7300000000000004</v>
      </c>
      <c r="B72" s="4">
        <v>69</v>
      </c>
      <c r="C72" s="4" t="s">
        <v>303</v>
      </c>
      <c r="D72" s="2" t="str">
        <f t="shared" si="4"/>
        <v>Anti ureaplasma
urealyticum IgG (reagent 4,73)</v>
      </c>
      <c r="E72" s="2" t="s">
        <v>304</v>
      </c>
      <c r="F72" s="4" t="s">
        <v>223</v>
      </c>
      <c r="G72" s="4">
        <v>22.8</v>
      </c>
      <c r="H72" s="4">
        <v>0</v>
      </c>
      <c r="I72" s="4"/>
      <c r="J72" s="4"/>
      <c r="K72" s="4"/>
      <c r="L72" s="4"/>
      <c r="M72" s="4"/>
      <c r="N72" s="4">
        <v>96</v>
      </c>
      <c r="O72" s="4">
        <v>864</v>
      </c>
      <c r="P72" s="4">
        <v>384</v>
      </c>
      <c r="Q72" s="4">
        <v>480</v>
      </c>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v>0</v>
      </c>
      <c r="CW72" s="4"/>
      <c r="CX72" s="4"/>
      <c r="CY72" s="4"/>
      <c r="CZ72" s="4"/>
      <c r="DA72" s="4"/>
      <c r="DB72" s="4"/>
      <c r="DC72" s="4">
        <v>864</v>
      </c>
      <c r="DD72" s="4"/>
      <c r="DE72" s="4"/>
      <c r="DF72" s="4"/>
      <c r="DG72" s="4">
        <v>0</v>
      </c>
      <c r="DH72" s="4"/>
      <c r="DI72" s="4">
        <v>960</v>
      </c>
      <c r="DJ72" s="4"/>
      <c r="DK72" s="4"/>
      <c r="DL72" s="4"/>
      <c r="DM72" s="4"/>
      <c r="DN72" s="4"/>
      <c r="DO72" s="4"/>
      <c r="DP72" s="4"/>
      <c r="DQ72" s="4"/>
      <c r="DR72" s="4">
        <v>0</v>
      </c>
      <c r="DS72" s="4"/>
      <c r="DT72" s="4"/>
      <c r="DU72" s="4">
        <v>96</v>
      </c>
      <c r="DV72" s="4"/>
      <c r="DW72" s="4"/>
      <c r="DX72" s="4">
        <v>96</v>
      </c>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v>768</v>
      </c>
      <c r="FD72" s="4"/>
      <c r="FE72" s="4">
        <f t="shared" si="3"/>
        <v>4608</v>
      </c>
      <c r="FF72" s="5">
        <f t="shared" si="5"/>
        <v>105062.40000000001</v>
      </c>
      <c r="FG72" s="6">
        <v>87552</v>
      </c>
    </row>
    <row r="73" spans="1:163" ht="31.5" customHeight="1" x14ac:dyDescent="0.25">
      <c r="A73" s="4">
        <v>4.74</v>
      </c>
      <c r="B73" s="4">
        <v>70</v>
      </c>
      <c r="C73" s="4" t="s">
        <v>305</v>
      </c>
      <c r="D73" s="2" t="str">
        <f t="shared" si="4"/>
        <v>Anti ureaplasma
urealyticum IgM (reagent 4,74)</v>
      </c>
      <c r="E73" s="2" t="s">
        <v>275</v>
      </c>
      <c r="F73" s="4" t="s">
        <v>223</v>
      </c>
      <c r="G73" s="4">
        <v>38.754000000000005</v>
      </c>
      <c r="H73" s="4">
        <v>0</v>
      </c>
      <c r="I73" s="4"/>
      <c r="J73" s="4"/>
      <c r="K73" s="4"/>
      <c r="L73" s="4"/>
      <c r="M73" s="4"/>
      <c r="N73" s="4"/>
      <c r="O73" s="4">
        <v>864</v>
      </c>
      <c r="P73" s="4">
        <v>288</v>
      </c>
      <c r="Q73" s="4">
        <v>480</v>
      </c>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v>0</v>
      </c>
      <c r="CW73" s="4"/>
      <c r="CX73" s="4"/>
      <c r="CY73" s="4"/>
      <c r="CZ73" s="4"/>
      <c r="DA73" s="4"/>
      <c r="DB73" s="4"/>
      <c r="DC73" s="4">
        <v>0</v>
      </c>
      <c r="DD73" s="4"/>
      <c r="DE73" s="4"/>
      <c r="DF73" s="4"/>
      <c r="DG73" s="4">
        <v>0</v>
      </c>
      <c r="DH73" s="4"/>
      <c r="DI73" s="4"/>
      <c r="DJ73" s="4"/>
      <c r="DK73" s="4"/>
      <c r="DL73" s="4"/>
      <c r="DM73" s="4"/>
      <c r="DN73" s="4"/>
      <c r="DO73" s="4"/>
      <c r="DP73" s="4"/>
      <c r="DQ73" s="4"/>
      <c r="DR73" s="4">
        <v>0</v>
      </c>
      <c r="DS73" s="4"/>
      <c r="DT73" s="4"/>
      <c r="DU73" s="4"/>
      <c r="DV73" s="4"/>
      <c r="DW73" s="4"/>
      <c r="DX73" s="4">
        <v>96</v>
      </c>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v>0</v>
      </c>
      <c r="FD73" s="4"/>
      <c r="FE73" s="4">
        <f t="shared" si="3"/>
        <v>1728</v>
      </c>
      <c r="FF73" s="5">
        <f t="shared" si="5"/>
        <v>66966.912000000011</v>
      </c>
      <c r="FG73" s="6">
        <v>55805.760000000002</v>
      </c>
    </row>
    <row r="74" spans="1:163" ht="31.5" customHeight="1" x14ac:dyDescent="0.25">
      <c r="A74" s="4">
        <v>4.76</v>
      </c>
      <c r="B74" s="4">
        <v>71</v>
      </c>
      <c r="C74" s="4" t="s">
        <v>306</v>
      </c>
      <c r="D74" s="2" t="str">
        <f t="shared" si="4"/>
        <v>AntiHBcoreAg sumar  (reagent 4,76)</v>
      </c>
      <c r="E74" s="2" t="s">
        <v>307</v>
      </c>
      <c r="F74" s="4" t="s">
        <v>223</v>
      </c>
      <c r="G74" s="4">
        <v>8.16</v>
      </c>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v>864</v>
      </c>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v>672</v>
      </c>
      <c r="EN74" s="4"/>
      <c r="EO74" s="4"/>
      <c r="EP74" s="4"/>
      <c r="EQ74" s="4"/>
      <c r="ER74" s="4"/>
      <c r="ES74" s="4"/>
      <c r="ET74" s="4"/>
      <c r="EU74" s="4"/>
      <c r="EV74" s="4"/>
      <c r="EW74" s="4"/>
      <c r="EX74" s="4"/>
      <c r="EY74" s="4"/>
      <c r="EZ74" s="4"/>
      <c r="FA74" s="4"/>
      <c r="FB74" s="4"/>
      <c r="FC74" s="4"/>
      <c r="FD74" s="4"/>
      <c r="FE74" s="4">
        <f t="shared" si="3"/>
        <v>1536</v>
      </c>
      <c r="FF74" s="5">
        <f t="shared" si="5"/>
        <v>12533.76</v>
      </c>
      <c r="FG74" s="6">
        <v>10444.799999999999</v>
      </c>
    </row>
    <row r="75" spans="1:163" ht="31.5" customHeight="1" x14ac:dyDescent="0.25">
      <c r="A75" s="4" t="s">
        <v>308</v>
      </c>
      <c r="B75" s="4">
        <v>72</v>
      </c>
      <c r="C75" s="4" t="s">
        <v>309</v>
      </c>
      <c r="D75" s="2" t="str">
        <f t="shared" si="4"/>
        <v>ASLO – LATEX (reagent 4.80)</v>
      </c>
      <c r="E75" s="2" t="s">
        <v>310</v>
      </c>
      <c r="F75" s="4" t="s">
        <v>279</v>
      </c>
      <c r="G75" s="4">
        <v>0.25</v>
      </c>
      <c r="H75" s="4">
        <v>0</v>
      </c>
      <c r="I75" s="4"/>
      <c r="J75" s="4"/>
      <c r="K75" s="4"/>
      <c r="L75" s="4"/>
      <c r="M75" s="4"/>
      <c r="N75" s="4"/>
      <c r="O75" s="4"/>
      <c r="P75" s="4"/>
      <c r="Q75" s="4"/>
      <c r="R75" s="4">
        <v>450</v>
      </c>
      <c r="S75" s="4">
        <v>750</v>
      </c>
      <c r="T75" s="4"/>
      <c r="U75" s="4"/>
      <c r="V75" s="4"/>
      <c r="W75" s="4">
        <v>150</v>
      </c>
      <c r="X75" s="4"/>
      <c r="Y75" s="4">
        <v>600</v>
      </c>
      <c r="Z75" s="4">
        <v>1500</v>
      </c>
      <c r="AA75" s="4"/>
      <c r="AB75" s="4"/>
      <c r="AC75" s="4"/>
      <c r="AD75" s="4"/>
      <c r="AE75" s="4"/>
      <c r="AF75" s="4"/>
      <c r="AG75" s="4"/>
      <c r="AH75" s="4"/>
      <c r="AI75" s="4">
        <v>200</v>
      </c>
      <c r="AJ75" s="4"/>
      <c r="AK75" s="4">
        <v>100</v>
      </c>
      <c r="AL75" s="4">
        <v>150</v>
      </c>
      <c r="AM75" s="4"/>
      <c r="AN75" s="4">
        <v>1000</v>
      </c>
      <c r="AO75" s="4"/>
      <c r="AP75" s="4"/>
      <c r="AQ75" s="4"/>
      <c r="AR75" s="4"/>
      <c r="AS75" s="4"/>
      <c r="AT75" s="4">
        <v>100</v>
      </c>
      <c r="AU75" s="4">
        <v>500</v>
      </c>
      <c r="AV75" s="4"/>
      <c r="AW75" s="4">
        <v>150</v>
      </c>
      <c r="AX75" s="4">
        <v>300</v>
      </c>
      <c r="AY75" s="4"/>
      <c r="AZ75" s="4"/>
      <c r="BA75" s="4">
        <v>750</v>
      </c>
      <c r="BB75" s="4"/>
      <c r="BC75" s="4"/>
      <c r="BD75" s="4"/>
      <c r="BE75" s="4"/>
      <c r="BF75" s="4"/>
      <c r="BG75" s="4"/>
      <c r="BH75" s="4"/>
      <c r="BI75" s="4"/>
      <c r="BJ75" s="4"/>
      <c r="BK75" s="4"/>
      <c r="BL75" s="4"/>
      <c r="BM75" s="4"/>
      <c r="BN75" s="4"/>
      <c r="BO75" s="4"/>
      <c r="BP75" s="4"/>
      <c r="BQ75" s="4"/>
      <c r="BR75" s="4"/>
      <c r="BS75" s="4"/>
      <c r="BT75" s="4"/>
      <c r="BU75" s="4">
        <v>450</v>
      </c>
      <c r="BV75" s="4">
        <v>2000</v>
      </c>
      <c r="BW75" s="4"/>
      <c r="BX75" s="4"/>
      <c r="BY75" s="4"/>
      <c r="BZ75" s="4"/>
      <c r="CA75" s="4"/>
      <c r="CB75" s="4"/>
      <c r="CC75" s="4"/>
      <c r="CD75" s="4"/>
      <c r="CE75" s="4"/>
      <c r="CF75" s="4">
        <v>5400</v>
      </c>
      <c r="CG75" s="4"/>
      <c r="CH75" s="4"/>
      <c r="CI75" s="4"/>
      <c r="CJ75" s="4"/>
      <c r="CK75" s="4"/>
      <c r="CL75" s="4"/>
      <c r="CM75" s="4"/>
      <c r="CN75" s="4">
        <v>2000</v>
      </c>
      <c r="CO75" s="4"/>
      <c r="CP75" s="4"/>
      <c r="CQ75" s="4"/>
      <c r="CR75" s="4"/>
      <c r="CS75" s="4">
        <v>150</v>
      </c>
      <c r="CT75" s="4"/>
      <c r="CU75" s="4">
        <v>300</v>
      </c>
      <c r="CV75" s="4">
        <v>0</v>
      </c>
      <c r="CW75" s="4"/>
      <c r="CX75" s="4">
        <v>1200</v>
      </c>
      <c r="CY75" s="4">
        <v>2000</v>
      </c>
      <c r="CZ75" s="4">
        <v>600</v>
      </c>
      <c r="DA75" s="4">
        <v>1500</v>
      </c>
      <c r="DB75" s="4">
        <v>200</v>
      </c>
      <c r="DC75" s="4">
        <v>2150</v>
      </c>
      <c r="DD75" s="4"/>
      <c r="DE75" s="4"/>
      <c r="DF75" s="4">
        <v>150</v>
      </c>
      <c r="DG75" s="4">
        <v>0</v>
      </c>
      <c r="DH75" s="4"/>
      <c r="DI75" s="4"/>
      <c r="DJ75" s="4"/>
      <c r="DK75" s="4"/>
      <c r="DL75" s="4"/>
      <c r="DM75" s="4"/>
      <c r="DN75" s="4"/>
      <c r="DO75" s="4"/>
      <c r="DP75" s="4">
        <v>300</v>
      </c>
      <c r="DQ75" s="4"/>
      <c r="DR75" s="4">
        <v>6000</v>
      </c>
      <c r="DS75" s="4"/>
      <c r="DT75" s="4">
        <v>300</v>
      </c>
      <c r="DU75" s="4">
        <v>1800</v>
      </c>
      <c r="DV75" s="4">
        <v>250</v>
      </c>
      <c r="DW75" s="4">
        <v>300</v>
      </c>
      <c r="DX75" s="4"/>
      <c r="DY75" s="4">
        <v>150</v>
      </c>
      <c r="DZ75" s="4">
        <v>600</v>
      </c>
      <c r="EA75" s="4"/>
      <c r="EB75" s="4">
        <v>300</v>
      </c>
      <c r="EC75" s="4">
        <v>100</v>
      </c>
      <c r="ED75" s="4">
        <v>2</v>
      </c>
      <c r="EE75" s="4">
        <v>150</v>
      </c>
      <c r="EF75" s="4">
        <v>45</v>
      </c>
      <c r="EG75" s="4">
        <v>120</v>
      </c>
      <c r="EH75" s="4">
        <v>3000</v>
      </c>
      <c r="EI75" s="4">
        <v>1500</v>
      </c>
      <c r="EJ75" s="4">
        <v>500</v>
      </c>
      <c r="EK75" s="4"/>
      <c r="EL75" s="4"/>
      <c r="EM75" s="4">
        <v>1800</v>
      </c>
      <c r="EN75" s="4">
        <v>450</v>
      </c>
      <c r="EO75" s="4">
        <v>300</v>
      </c>
      <c r="EP75" s="4">
        <v>1200</v>
      </c>
      <c r="EQ75" s="4">
        <v>150</v>
      </c>
      <c r="ER75" s="4">
        <v>1500</v>
      </c>
      <c r="ES75" s="4">
        <v>1500</v>
      </c>
      <c r="ET75" s="4">
        <v>600</v>
      </c>
      <c r="EU75" s="4"/>
      <c r="EV75" s="4">
        <v>450</v>
      </c>
      <c r="EW75" s="4">
        <v>1500</v>
      </c>
      <c r="EX75" s="4">
        <v>200</v>
      </c>
      <c r="EY75" s="4">
        <v>150</v>
      </c>
      <c r="EZ75" s="4"/>
      <c r="FA75" s="4"/>
      <c r="FB75" s="4">
        <v>300</v>
      </c>
      <c r="FC75" s="4">
        <v>0</v>
      </c>
      <c r="FD75" s="4"/>
      <c r="FE75" s="4">
        <f t="shared" si="3"/>
        <v>50317</v>
      </c>
      <c r="FF75" s="5">
        <f t="shared" si="5"/>
        <v>12579.25</v>
      </c>
      <c r="FG75" s="6">
        <v>10482.710000000001</v>
      </c>
    </row>
    <row r="76" spans="1:163" ht="31.5" customHeight="1" x14ac:dyDescent="0.25">
      <c r="A76" s="4">
        <v>4.91</v>
      </c>
      <c r="B76" s="4">
        <v>73</v>
      </c>
      <c r="C76" s="4" t="s">
        <v>311</v>
      </c>
      <c r="D76" s="2" t="str">
        <f t="shared" si="4"/>
        <v>CPR - LATEX (reagent 4,91)</v>
      </c>
      <c r="E76" s="2" t="s">
        <v>312</v>
      </c>
      <c r="F76" s="4" t="s">
        <v>279</v>
      </c>
      <c r="G76" s="4">
        <v>0.22</v>
      </c>
      <c r="H76" s="4">
        <v>50</v>
      </c>
      <c r="I76" s="4"/>
      <c r="J76" s="4"/>
      <c r="K76" s="4"/>
      <c r="L76" s="4"/>
      <c r="M76" s="4"/>
      <c r="N76" s="4"/>
      <c r="O76" s="4"/>
      <c r="P76" s="4"/>
      <c r="Q76" s="4"/>
      <c r="R76" s="4">
        <v>450</v>
      </c>
      <c r="S76" s="4">
        <v>750</v>
      </c>
      <c r="T76" s="4"/>
      <c r="U76" s="4"/>
      <c r="V76" s="4"/>
      <c r="W76" s="4">
        <v>150</v>
      </c>
      <c r="X76" s="4"/>
      <c r="Y76" s="4">
        <v>800</v>
      </c>
      <c r="Z76" s="4">
        <v>1500</v>
      </c>
      <c r="AA76" s="4"/>
      <c r="AB76" s="4"/>
      <c r="AC76" s="4"/>
      <c r="AD76" s="4"/>
      <c r="AE76" s="4"/>
      <c r="AF76" s="4"/>
      <c r="AG76" s="4"/>
      <c r="AH76" s="4"/>
      <c r="AI76" s="4">
        <v>200</v>
      </c>
      <c r="AJ76" s="4"/>
      <c r="AK76" s="4">
        <v>200</v>
      </c>
      <c r="AL76" s="4">
        <v>150</v>
      </c>
      <c r="AM76" s="4"/>
      <c r="AN76" s="4">
        <v>1000</v>
      </c>
      <c r="AO76" s="4"/>
      <c r="AP76" s="4"/>
      <c r="AQ76" s="4"/>
      <c r="AR76" s="4"/>
      <c r="AS76" s="4"/>
      <c r="AT76" s="4">
        <v>100</v>
      </c>
      <c r="AU76" s="4">
        <v>500</v>
      </c>
      <c r="AV76" s="4"/>
      <c r="AW76" s="4">
        <v>150</v>
      </c>
      <c r="AX76" s="4">
        <v>450</v>
      </c>
      <c r="AY76" s="4"/>
      <c r="AZ76" s="4"/>
      <c r="BA76" s="4">
        <v>750</v>
      </c>
      <c r="BB76" s="4"/>
      <c r="BC76" s="4"/>
      <c r="BD76" s="4"/>
      <c r="BE76" s="4"/>
      <c r="BF76" s="4"/>
      <c r="BG76" s="4"/>
      <c r="BH76" s="4"/>
      <c r="BI76" s="4"/>
      <c r="BJ76" s="4"/>
      <c r="BK76" s="4"/>
      <c r="BL76" s="4"/>
      <c r="BM76" s="4">
        <v>150</v>
      </c>
      <c r="BN76" s="4"/>
      <c r="BO76" s="4">
        <v>300</v>
      </c>
      <c r="BP76" s="4"/>
      <c r="BQ76" s="4"/>
      <c r="BR76" s="4"/>
      <c r="BS76" s="4"/>
      <c r="BT76" s="4"/>
      <c r="BU76" s="4">
        <v>450</v>
      </c>
      <c r="BV76" s="4">
        <v>2000</v>
      </c>
      <c r="BW76" s="4"/>
      <c r="BX76" s="4"/>
      <c r="BY76" s="4"/>
      <c r="BZ76" s="4"/>
      <c r="CA76" s="4"/>
      <c r="CB76" s="4">
        <v>2800</v>
      </c>
      <c r="CC76" s="4"/>
      <c r="CD76" s="4"/>
      <c r="CE76" s="4"/>
      <c r="CF76" s="4">
        <v>5400</v>
      </c>
      <c r="CG76" s="4"/>
      <c r="CH76" s="4"/>
      <c r="CI76" s="4"/>
      <c r="CJ76" s="4"/>
      <c r="CK76" s="4"/>
      <c r="CL76" s="4"/>
      <c r="CM76" s="4"/>
      <c r="CN76" s="4">
        <v>2500</v>
      </c>
      <c r="CO76" s="4"/>
      <c r="CP76" s="4"/>
      <c r="CQ76" s="4"/>
      <c r="CR76" s="4"/>
      <c r="CS76" s="4">
        <v>150</v>
      </c>
      <c r="CT76" s="4"/>
      <c r="CU76" s="4">
        <v>450</v>
      </c>
      <c r="CV76" s="4">
        <v>0</v>
      </c>
      <c r="CW76" s="4"/>
      <c r="CX76" s="4">
        <v>1500</v>
      </c>
      <c r="CY76" s="4">
        <v>8000</v>
      </c>
      <c r="CZ76" s="4">
        <v>9300</v>
      </c>
      <c r="DA76" s="4">
        <v>3000</v>
      </c>
      <c r="DB76" s="4">
        <v>500</v>
      </c>
      <c r="DC76" s="4">
        <v>16000</v>
      </c>
      <c r="DD76" s="4"/>
      <c r="DE76" s="4"/>
      <c r="DF76" s="4">
        <v>3000</v>
      </c>
      <c r="DG76" s="4">
        <v>0</v>
      </c>
      <c r="DH76" s="4"/>
      <c r="DI76" s="4"/>
      <c r="DJ76" s="4"/>
      <c r="DK76" s="4"/>
      <c r="DL76" s="4"/>
      <c r="DM76" s="4"/>
      <c r="DN76" s="4"/>
      <c r="DO76" s="4"/>
      <c r="DP76" s="4"/>
      <c r="DQ76" s="4"/>
      <c r="DR76" s="4">
        <v>25000</v>
      </c>
      <c r="DS76" s="4"/>
      <c r="DT76" s="4">
        <v>400</v>
      </c>
      <c r="DU76" s="4">
        <v>3000</v>
      </c>
      <c r="DV76" s="4">
        <v>250</v>
      </c>
      <c r="DW76" s="4">
        <v>300</v>
      </c>
      <c r="DX76" s="4"/>
      <c r="DY76" s="4">
        <v>1000</v>
      </c>
      <c r="DZ76" s="4">
        <v>600</v>
      </c>
      <c r="EA76" s="4"/>
      <c r="EB76" s="4">
        <v>700</v>
      </c>
      <c r="EC76" s="4">
        <v>100</v>
      </c>
      <c r="ED76" s="4">
        <v>2</v>
      </c>
      <c r="EE76" s="4">
        <v>450</v>
      </c>
      <c r="EF76" s="4">
        <v>60</v>
      </c>
      <c r="EG76" s="4">
        <v>200</v>
      </c>
      <c r="EH76" s="4">
        <v>3000</v>
      </c>
      <c r="EI76" s="4">
        <v>2000</v>
      </c>
      <c r="EJ76" s="4">
        <v>500</v>
      </c>
      <c r="EK76" s="4"/>
      <c r="EL76" s="4"/>
      <c r="EM76" s="4">
        <v>2000</v>
      </c>
      <c r="EN76" s="4">
        <v>1500</v>
      </c>
      <c r="EO76" s="4">
        <v>1500</v>
      </c>
      <c r="EP76" s="4">
        <v>2400</v>
      </c>
      <c r="EQ76" s="4">
        <v>150</v>
      </c>
      <c r="ER76" s="4">
        <v>3000</v>
      </c>
      <c r="ES76" s="4">
        <v>12500</v>
      </c>
      <c r="ET76" s="4">
        <v>600</v>
      </c>
      <c r="EU76" s="4"/>
      <c r="EV76" s="4">
        <v>600</v>
      </c>
      <c r="EW76" s="4">
        <v>3000</v>
      </c>
      <c r="EX76" s="4">
        <v>200</v>
      </c>
      <c r="EY76" s="4">
        <v>300</v>
      </c>
      <c r="EZ76" s="4"/>
      <c r="FA76" s="4"/>
      <c r="FB76" s="4">
        <v>1050</v>
      </c>
      <c r="FC76" s="4">
        <v>0</v>
      </c>
      <c r="FD76" s="4"/>
      <c r="FE76" s="4">
        <f t="shared" si="3"/>
        <v>129062</v>
      </c>
      <c r="FF76" s="5">
        <f t="shared" si="5"/>
        <v>28393.64</v>
      </c>
      <c r="FG76" s="6">
        <v>23661.37</v>
      </c>
    </row>
    <row r="77" spans="1:163" ht="31.5" customHeight="1" x14ac:dyDescent="0.25">
      <c r="A77" s="4">
        <v>5.12</v>
      </c>
      <c r="B77" s="4">
        <v>74</v>
      </c>
      <c r="C77" s="4" t="s">
        <v>313</v>
      </c>
      <c r="D77" s="2" t="str">
        <f t="shared" si="4"/>
        <v>Amoniac (reagent 5,12)</v>
      </c>
      <c r="E77" s="2" t="s">
        <v>314</v>
      </c>
      <c r="F77" s="4" t="s">
        <v>315</v>
      </c>
      <c r="G77" s="4">
        <v>80.400000000000006</v>
      </c>
      <c r="H77" s="4">
        <v>0</v>
      </c>
      <c r="I77" s="4">
        <v>1</v>
      </c>
      <c r="J77" s="4"/>
      <c r="K77" s="4"/>
      <c r="L77" s="4"/>
      <c r="M77" s="4"/>
      <c r="N77" s="4">
        <v>3</v>
      </c>
      <c r="O77" s="4">
        <v>1</v>
      </c>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v>0.1</v>
      </c>
      <c r="CO77" s="4"/>
      <c r="CP77" s="4"/>
      <c r="CQ77" s="4"/>
      <c r="CR77" s="4"/>
      <c r="CS77" s="4"/>
      <c r="CT77" s="4"/>
      <c r="CU77" s="4"/>
      <c r="CV77" s="4">
        <v>0</v>
      </c>
      <c r="CW77" s="4"/>
      <c r="CX77" s="4"/>
      <c r="CY77" s="4"/>
      <c r="CZ77" s="4"/>
      <c r="DA77" s="4"/>
      <c r="DB77" s="4"/>
      <c r="DC77" s="4">
        <v>0</v>
      </c>
      <c r="DD77" s="4"/>
      <c r="DE77" s="4">
        <v>1</v>
      </c>
      <c r="DF77" s="4"/>
      <c r="DG77" s="4">
        <v>0</v>
      </c>
      <c r="DH77" s="4"/>
      <c r="DI77" s="4"/>
      <c r="DJ77" s="4"/>
      <c r="DK77" s="4"/>
      <c r="DL77" s="4"/>
      <c r="DM77" s="4"/>
      <c r="DN77" s="4"/>
      <c r="DO77" s="4"/>
      <c r="DP77" s="4"/>
      <c r="DQ77" s="4"/>
      <c r="DR77" s="4">
        <v>0</v>
      </c>
      <c r="DS77" s="4"/>
      <c r="DT77" s="4"/>
      <c r="DU77" s="4"/>
      <c r="DV77" s="4"/>
      <c r="DW77" s="4"/>
      <c r="DX77" s="4"/>
      <c r="DY77" s="4">
        <v>1</v>
      </c>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v>0</v>
      </c>
      <c r="FD77" s="4"/>
      <c r="FE77" s="4">
        <f t="shared" si="3"/>
        <v>7.1</v>
      </c>
      <c r="FF77" s="5">
        <f t="shared" si="5"/>
        <v>570.84</v>
      </c>
      <c r="FG77" s="6">
        <v>475.7</v>
      </c>
    </row>
    <row r="78" spans="1:163" ht="31.5" customHeight="1" x14ac:dyDescent="0.25">
      <c r="A78" s="4">
        <v>5.14</v>
      </c>
      <c r="B78" s="4">
        <v>75</v>
      </c>
      <c r="C78" s="4" t="s">
        <v>316</v>
      </c>
      <c r="D78" s="2" t="str">
        <f t="shared" si="4"/>
        <v>Clarifier Reagent pentru histopatologie  (reagent 5,14)</v>
      </c>
      <c r="E78" s="2" t="s">
        <v>317</v>
      </c>
      <c r="F78" s="4" t="s">
        <v>165</v>
      </c>
      <c r="G78" s="4">
        <v>339.57499999999999</v>
      </c>
      <c r="H78" s="4">
        <v>0</v>
      </c>
      <c r="I78" s="4">
        <v>20</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v>0</v>
      </c>
      <c r="CW78" s="4"/>
      <c r="CX78" s="4"/>
      <c r="CY78" s="4"/>
      <c r="CZ78" s="4"/>
      <c r="DA78" s="4"/>
      <c r="DB78" s="4"/>
      <c r="DC78" s="4">
        <v>0</v>
      </c>
      <c r="DD78" s="4"/>
      <c r="DE78" s="4"/>
      <c r="DF78" s="4"/>
      <c r="DG78" s="4">
        <v>0</v>
      </c>
      <c r="DH78" s="4"/>
      <c r="DI78" s="4"/>
      <c r="DJ78" s="4"/>
      <c r="DK78" s="4"/>
      <c r="DL78" s="4"/>
      <c r="DM78" s="4"/>
      <c r="DN78" s="4"/>
      <c r="DO78" s="4"/>
      <c r="DP78" s="4"/>
      <c r="DQ78" s="4"/>
      <c r="DR78" s="4">
        <v>0</v>
      </c>
      <c r="DS78" s="4">
        <v>30</v>
      </c>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v>0</v>
      </c>
      <c r="FD78" s="4"/>
      <c r="FE78" s="4">
        <f t="shared" si="3"/>
        <v>50</v>
      </c>
      <c r="FF78" s="5">
        <f t="shared" si="5"/>
        <v>16978.75</v>
      </c>
      <c r="FG78" s="6">
        <v>14148.960000000001</v>
      </c>
    </row>
    <row r="79" spans="1:163" ht="31.5" customHeight="1" x14ac:dyDescent="0.25">
      <c r="A79" s="4">
        <v>5.16</v>
      </c>
      <c r="B79" s="4">
        <v>76</v>
      </c>
      <c r="C79" s="4" t="s">
        <v>318</v>
      </c>
      <c r="D79" s="2" t="str">
        <f t="shared" si="4"/>
        <v>Sulfat de Cupru- Cu SO4 (reagent 5,16)</v>
      </c>
      <c r="E79" s="2" t="s">
        <v>318</v>
      </c>
      <c r="F79" s="4" t="s">
        <v>319</v>
      </c>
      <c r="G79" s="4">
        <v>93.6</v>
      </c>
      <c r="H79" s="4">
        <v>0</v>
      </c>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v>1</v>
      </c>
      <c r="CV79" s="4">
        <v>0</v>
      </c>
      <c r="CW79" s="4"/>
      <c r="CX79" s="4"/>
      <c r="CY79" s="4"/>
      <c r="CZ79" s="4"/>
      <c r="DA79" s="4"/>
      <c r="DB79" s="4"/>
      <c r="DC79" s="4">
        <v>0</v>
      </c>
      <c r="DD79" s="4"/>
      <c r="DE79" s="4"/>
      <c r="DF79" s="4"/>
      <c r="DG79" s="4">
        <v>0</v>
      </c>
      <c r="DH79" s="4"/>
      <c r="DI79" s="4"/>
      <c r="DJ79" s="4"/>
      <c r="DK79" s="4"/>
      <c r="DL79" s="4"/>
      <c r="DM79" s="4"/>
      <c r="DN79" s="4"/>
      <c r="DO79" s="4"/>
      <c r="DP79" s="4"/>
      <c r="DQ79" s="4"/>
      <c r="DR79" s="4">
        <v>0</v>
      </c>
      <c r="DS79" s="4"/>
      <c r="DT79" s="4"/>
      <c r="DU79" s="4"/>
      <c r="DV79" s="4"/>
      <c r="DW79" s="4"/>
      <c r="DX79" s="4"/>
      <c r="DY79" s="4">
        <v>2</v>
      </c>
      <c r="DZ79" s="4"/>
      <c r="EA79" s="4"/>
      <c r="EB79" s="4"/>
      <c r="EC79" s="4"/>
      <c r="ED79" s="4"/>
      <c r="EE79" s="4"/>
      <c r="EF79" s="4"/>
      <c r="EG79" s="4"/>
      <c r="EH79" s="4"/>
      <c r="EI79" s="4"/>
      <c r="EJ79" s="4"/>
      <c r="EK79" s="4"/>
      <c r="EL79" s="4"/>
      <c r="EM79" s="4"/>
      <c r="EN79" s="4">
        <v>1</v>
      </c>
      <c r="EO79" s="4"/>
      <c r="EP79" s="4"/>
      <c r="EQ79" s="4"/>
      <c r="ER79" s="4"/>
      <c r="ES79" s="4"/>
      <c r="ET79" s="4"/>
      <c r="EU79" s="4"/>
      <c r="EV79" s="4"/>
      <c r="EW79" s="4"/>
      <c r="EX79" s="4">
        <v>0.5</v>
      </c>
      <c r="EY79" s="4"/>
      <c r="EZ79" s="4"/>
      <c r="FA79" s="4"/>
      <c r="FB79" s="4"/>
      <c r="FC79" s="4">
        <v>0</v>
      </c>
      <c r="FD79" s="4"/>
      <c r="FE79" s="4">
        <f t="shared" si="3"/>
        <v>4.5</v>
      </c>
      <c r="FF79" s="5">
        <f t="shared" si="5"/>
        <v>421.2</v>
      </c>
      <c r="FG79" s="6">
        <v>351</v>
      </c>
    </row>
    <row r="80" spans="1:163" ht="31.5" customHeight="1" x14ac:dyDescent="0.25">
      <c r="A80" s="4">
        <v>5.28</v>
      </c>
      <c r="B80" s="4">
        <v>77</v>
      </c>
      <c r="C80" s="4" t="s">
        <v>320</v>
      </c>
      <c r="D80" s="2" t="str">
        <f t="shared" si="4"/>
        <v>Parafina cu polimeri plastice omogenizata cu temperatura 56/58  (reagent 5,28)</v>
      </c>
      <c r="E80" s="2" t="s">
        <v>321</v>
      </c>
      <c r="F80" s="4" t="s">
        <v>168</v>
      </c>
      <c r="G80" s="4">
        <v>178</v>
      </c>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v>15</v>
      </c>
      <c r="EJ80" s="4"/>
      <c r="EK80" s="4"/>
      <c r="EL80" s="4"/>
      <c r="EM80" s="4"/>
      <c r="EN80" s="4"/>
      <c r="EO80" s="4"/>
      <c r="EP80" s="4"/>
      <c r="EQ80" s="4"/>
      <c r="ER80" s="4"/>
      <c r="ES80" s="4"/>
      <c r="ET80" s="4"/>
      <c r="EU80" s="4"/>
      <c r="EV80" s="4"/>
      <c r="EW80" s="4"/>
      <c r="EX80" s="4"/>
      <c r="EY80" s="4"/>
      <c r="EZ80" s="4"/>
      <c r="FA80" s="4"/>
      <c r="FB80" s="4"/>
      <c r="FC80" s="4"/>
      <c r="FD80" s="4"/>
      <c r="FE80" s="4">
        <f t="shared" si="3"/>
        <v>15</v>
      </c>
      <c r="FF80" s="5">
        <f t="shared" si="5"/>
        <v>2670</v>
      </c>
      <c r="FG80" s="6">
        <v>2225</v>
      </c>
    </row>
    <row r="81" spans="1:163" ht="31.5" customHeight="1" x14ac:dyDescent="0.25">
      <c r="A81" s="4">
        <v>5.37</v>
      </c>
      <c r="B81" s="4">
        <v>78</v>
      </c>
      <c r="C81" s="4" t="s">
        <v>322</v>
      </c>
      <c r="D81" s="2" t="str">
        <f t="shared" si="4"/>
        <v>Xelen (reagent 5,37)</v>
      </c>
      <c r="E81" s="2" t="s">
        <v>323</v>
      </c>
      <c r="F81" s="4" t="s">
        <v>165</v>
      </c>
      <c r="G81" s="4">
        <v>86.480999999999995</v>
      </c>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v>25</v>
      </c>
      <c r="EJ81" s="4"/>
      <c r="EK81" s="4"/>
      <c r="EL81" s="4"/>
      <c r="EM81" s="4"/>
      <c r="EN81" s="4"/>
      <c r="EO81" s="4"/>
      <c r="EP81" s="4"/>
      <c r="EQ81" s="4"/>
      <c r="ER81" s="4"/>
      <c r="ES81" s="4"/>
      <c r="ET81" s="4"/>
      <c r="EU81" s="4"/>
      <c r="EV81" s="4"/>
      <c r="EW81" s="4"/>
      <c r="EX81" s="4"/>
      <c r="EY81" s="4"/>
      <c r="EZ81" s="4"/>
      <c r="FA81" s="4"/>
      <c r="FB81" s="4"/>
      <c r="FC81" s="4"/>
      <c r="FD81" s="4"/>
      <c r="FE81" s="4">
        <f t="shared" si="3"/>
        <v>25</v>
      </c>
      <c r="FF81" s="5">
        <f t="shared" si="5"/>
        <v>2162.0249999999996</v>
      </c>
      <c r="FG81" s="6">
        <v>1801.69</v>
      </c>
    </row>
    <row r="82" spans="1:163" ht="31.5" customHeight="1" x14ac:dyDescent="0.25">
      <c r="A82" s="4">
        <v>5.48</v>
      </c>
      <c r="B82" s="4">
        <v>79</v>
      </c>
      <c r="C82" s="4" t="s">
        <v>324</v>
      </c>
      <c r="D82" s="2" t="str">
        <f t="shared" si="4"/>
        <v>Colorant p/u marcarea tisulară a preparatelor postoperatorii Negru (30 ml) (reagent 5,48)</v>
      </c>
      <c r="E82" s="2" t="s">
        <v>324</v>
      </c>
      <c r="F82" s="4" t="s">
        <v>256</v>
      </c>
      <c r="G82" s="4">
        <v>420</v>
      </c>
      <c r="H82" s="4">
        <v>0</v>
      </c>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v>0</v>
      </c>
      <c r="CW82" s="4"/>
      <c r="CX82" s="4"/>
      <c r="CY82" s="4"/>
      <c r="CZ82" s="4"/>
      <c r="DA82" s="4"/>
      <c r="DB82" s="4"/>
      <c r="DC82" s="4">
        <v>0</v>
      </c>
      <c r="DD82" s="4">
        <v>5</v>
      </c>
      <c r="DE82" s="4"/>
      <c r="DF82" s="4"/>
      <c r="DG82" s="4">
        <v>0</v>
      </c>
      <c r="DH82" s="4"/>
      <c r="DI82" s="4"/>
      <c r="DJ82" s="4"/>
      <c r="DK82" s="4"/>
      <c r="DL82" s="4"/>
      <c r="DM82" s="4"/>
      <c r="DN82" s="4"/>
      <c r="DO82" s="4"/>
      <c r="DP82" s="4"/>
      <c r="DQ82" s="4"/>
      <c r="DR82" s="4">
        <v>5</v>
      </c>
      <c r="DS82" s="4">
        <v>5</v>
      </c>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v>0</v>
      </c>
      <c r="FD82" s="4"/>
      <c r="FE82" s="4">
        <f t="shared" si="3"/>
        <v>15</v>
      </c>
      <c r="FF82" s="5">
        <f t="shared" si="5"/>
        <v>6300</v>
      </c>
      <c r="FG82" s="6">
        <v>5250</v>
      </c>
    </row>
    <row r="83" spans="1:163" ht="31.5" customHeight="1" x14ac:dyDescent="0.25">
      <c r="A83" s="4">
        <v>5.49</v>
      </c>
      <c r="B83" s="4">
        <v>80</v>
      </c>
      <c r="C83" s="4" t="s">
        <v>325</v>
      </c>
      <c r="D83" s="2" t="str">
        <f t="shared" si="4"/>
        <v>Colorant p/u marcarea tisulară a preparatelor postoperatorii Albastru(30ml)  (reagent 5,49)</v>
      </c>
      <c r="E83" s="2" t="s">
        <v>325</v>
      </c>
      <c r="F83" s="4" t="s">
        <v>256</v>
      </c>
      <c r="G83" s="4">
        <v>420</v>
      </c>
      <c r="H83" s="4">
        <v>0</v>
      </c>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v>0</v>
      </c>
      <c r="CW83" s="4"/>
      <c r="CX83" s="4"/>
      <c r="CY83" s="4"/>
      <c r="CZ83" s="4"/>
      <c r="DA83" s="4"/>
      <c r="DB83" s="4"/>
      <c r="DC83" s="4">
        <v>0</v>
      </c>
      <c r="DD83" s="4">
        <v>5</v>
      </c>
      <c r="DE83" s="4"/>
      <c r="DF83" s="4"/>
      <c r="DG83" s="4">
        <v>0</v>
      </c>
      <c r="DH83" s="4"/>
      <c r="DI83" s="4"/>
      <c r="DJ83" s="4"/>
      <c r="DK83" s="4"/>
      <c r="DL83" s="4"/>
      <c r="DM83" s="4"/>
      <c r="DN83" s="4"/>
      <c r="DO83" s="4"/>
      <c r="DP83" s="4">
        <v>1</v>
      </c>
      <c r="DQ83" s="4"/>
      <c r="DR83" s="4">
        <v>0</v>
      </c>
      <c r="DS83" s="4">
        <v>5</v>
      </c>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v>0</v>
      </c>
      <c r="FD83" s="4"/>
      <c r="FE83" s="4">
        <f t="shared" si="3"/>
        <v>11</v>
      </c>
      <c r="FF83" s="5">
        <f t="shared" si="5"/>
        <v>4620</v>
      </c>
      <c r="FG83" s="6">
        <v>3850</v>
      </c>
    </row>
    <row r="84" spans="1:163" ht="31.5" customHeight="1" x14ac:dyDescent="0.25">
      <c r="A84" s="4">
        <v>5.51</v>
      </c>
      <c r="B84" s="4">
        <v>81</v>
      </c>
      <c r="C84" s="4" t="s">
        <v>326</v>
      </c>
      <c r="D84" s="2" t="str">
        <f t="shared" si="4"/>
        <v>Colorant p/u marcarea tisulară a preparatelor postoperatorii Rosu(30 ml) (reagent 5,51)</v>
      </c>
      <c r="E84" s="2" t="s">
        <v>326</v>
      </c>
      <c r="F84" s="4" t="s">
        <v>256</v>
      </c>
      <c r="G84" s="4">
        <v>420</v>
      </c>
      <c r="H84" s="4">
        <v>0</v>
      </c>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v>0</v>
      </c>
      <c r="CW84" s="4"/>
      <c r="CX84" s="4"/>
      <c r="CY84" s="4"/>
      <c r="CZ84" s="4"/>
      <c r="DA84" s="4"/>
      <c r="DB84" s="4"/>
      <c r="DC84" s="4">
        <v>0</v>
      </c>
      <c r="DD84" s="4">
        <v>5</v>
      </c>
      <c r="DE84" s="4"/>
      <c r="DF84" s="4"/>
      <c r="DG84" s="4">
        <v>0</v>
      </c>
      <c r="DH84" s="4"/>
      <c r="DI84" s="4"/>
      <c r="DJ84" s="4"/>
      <c r="DK84" s="4"/>
      <c r="DL84" s="4"/>
      <c r="DM84" s="4"/>
      <c r="DN84" s="4"/>
      <c r="DO84" s="4"/>
      <c r="DP84" s="4"/>
      <c r="DQ84" s="4"/>
      <c r="DR84" s="4">
        <v>0</v>
      </c>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v>0</v>
      </c>
      <c r="FD84" s="4"/>
      <c r="FE84" s="4">
        <f t="shared" si="3"/>
        <v>5</v>
      </c>
      <c r="FF84" s="5">
        <f t="shared" si="5"/>
        <v>2100</v>
      </c>
      <c r="FG84" s="6">
        <v>1750</v>
      </c>
    </row>
    <row r="85" spans="1:163" ht="31.5" customHeight="1" x14ac:dyDescent="0.25">
      <c r="A85" s="4">
        <v>5.52</v>
      </c>
      <c r="B85" s="4">
        <v>82</v>
      </c>
      <c r="C85" s="4" t="s">
        <v>327</v>
      </c>
      <c r="D85" s="2" t="str">
        <f t="shared" si="4"/>
        <v>Colorant p/u marcarea tisulară a preparatelor postoperatorii Verde(30 ml) (reagent 5,52)</v>
      </c>
      <c r="E85" s="2" t="s">
        <v>327</v>
      </c>
      <c r="F85" s="4" t="s">
        <v>256</v>
      </c>
      <c r="G85" s="4">
        <v>420</v>
      </c>
      <c r="H85" s="4">
        <v>0</v>
      </c>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v>0</v>
      </c>
      <c r="CW85" s="4"/>
      <c r="CX85" s="4"/>
      <c r="CY85" s="4"/>
      <c r="CZ85" s="4"/>
      <c r="DA85" s="4"/>
      <c r="DB85" s="4"/>
      <c r="DC85" s="4">
        <v>0</v>
      </c>
      <c r="DD85" s="4">
        <v>5</v>
      </c>
      <c r="DE85" s="4"/>
      <c r="DF85" s="4"/>
      <c r="DG85" s="4">
        <v>0</v>
      </c>
      <c r="DH85" s="4"/>
      <c r="DI85" s="4"/>
      <c r="DJ85" s="4"/>
      <c r="DK85" s="4"/>
      <c r="DL85" s="4"/>
      <c r="DM85" s="4"/>
      <c r="DN85" s="4"/>
      <c r="DO85" s="4"/>
      <c r="DP85" s="4"/>
      <c r="DQ85" s="4"/>
      <c r="DR85" s="4">
        <v>5</v>
      </c>
      <c r="DS85" s="4">
        <v>5</v>
      </c>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v>0</v>
      </c>
      <c r="FD85" s="4"/>
      <c r="FE85" s="4">
        <f t="shared" si="3"/>
        <v>15</v>
      </c>
      <c r="FF85" s="5">
        <f t="shared" si="5"/>
        <v>6300</v>
      </c>
      <c r="FG85" s="6">
        <v>5250</v>
      </c>
    </row>
    <row r="86" spans="1:163" ht="31.5" customHeight="1" x14ac:dyDescent="0.25">
      <c r="A86" s="4">
        <v>6.1</v>
      </c>
      <c r="B86" s="4">
        <v>83</v>
      </c>
      <c r="C86" s="4" t="s">
        <v>328</v>
      </c>
      <c r="D86" s="2" t="str">
        <f t="shared" si="4"/>
        <v>Acid fosforic (reagent 6,1)</v>
      </c>
      <c r="E86" s="2" t="s">
        <v>329</v>
      </c>
      <c r="F86" s="4" t="s">
        <v>176</v>
      </c>
      <c r="G86" s="4">
        <v>0.65</v>
      </c>
      <c r="H86" s="4">
        <v>0</v>
      </c>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v>0</v>
      </c>
      <c r="CW86" s="4"/>
      <c r="CX86" s="4"/>
      <c r="CY86" s="4"/>
      <c r="CZ86" s="4"/>
      <c r="DA86" s="4"/>
      <c r="DB86" s="4"/>
      <c r="DC86" s="4">
        <v>0</v>
      </c>
      <c r="DD86" s="4"/>
      <c r="DE86" s="4"/>
      <c r="DF86" s="4"/>
      <c r="DG86" s="4">
        <v>0</v>
      </c>
      <c r="DH86" s="4"/>
      <c r="DI86" s="4"/>
      <c r="DJ86" s="4"/>
      <c r="DK86" s="4"/>
      <c r="DL86" s="4"/>
      <c r="DM86" s="4"/>
      <c r="DN86" s="4"/>
      <c r="DO86" s="4"/>
      <c r="DP86" s="4"/>
      <c r="DQ86" s="4"/>
      <c r="DR86" s="4">
        <v>0</v>
      </c>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v>100</v>
      </c>
      <c r="FD86" s="4"/>
      <c r="FE86" s="4">
        <f t="shared" si="3"/>
        <v>100</v>
      </c>
      <c r="FF86" s="5">
        <f t="shared" si="5"/>
        <v>65</v>
      </c>
      <c r="FG86" s="6">
        <v>54.169999999999995</v>
      </c>
    </row>
    <row r="87" spans="1:163" ht="31.5" customHeight="1" x14ac:dyDescent="0.25">
      <c r="A87" s="4" t="s">
        <v>330</v>
      </c>
      <c r="B87" s="4">
        <v>84</v>
      </c>
      <c r="C87" s="4" t="s">
        <v>331</v>
      </c>
      <c r="D87" s="2" t="str">
        <f t="shared" si="4"/>
        <v>Amidon 100 g (reagent 6.10)</v>
      </c>
      <c r="E87" s="2" t="s">
        <v>332</v>
      </c>
      <c r="F87" s="4" t="s">
        <v>236</v>
      </c>
      <c r="G87" s="4">
        <v>0.6</v>
      </c>
      <c r="H87" s="4">
        <v>0</v>
      </c>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v>0</v>
      </c>
      <c r="CW87" s="4"/>
      <c r="CX87" s="4"/>
      <c r="CY87" s="4"/>
      <c r="CZ87" s="4"/>
      <c r="DA87" s="4"/>
      <c r="DB87" s="4"/>
      <c r="DC87" s="4">
        <v>0</v>
      </c>
      <c r="DD87" s="4"/>
      <c r="DE87" s="4">
        <v>100</v>
      </c>
      <c r="DF87" s="4"/>
      <c r="DG87" s="4">
        <v>0</v>
      </c>
      <c r="DH87" s="4"/>
      <c r="DI87" s="4"/>
      <c r="DJ87" s="4"/>
      <c r="DK87" s="4"/>
      <c r="DL87" s="4"/>
      <c r="DM87" s="4"/>
      <c r="DN87" s="4"/>
      <c r="DO87" s="4"/>
      <c r="DP87" s="4"/>
      <c r="DQ87" s="4"/>
      <c r="DR87" s="4">
        <v>0</v>
      </c>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v>0</v>
      </c>
      <c r="FD87" s="4"/>
      <c r="FE87" s="4">
        <f t="shared" si="3"/>
        <v>100</v>
      </c>
      <c r="FF87" s="5">
        <f t="shared" si="5"/>
        <v>60</v>
      </c>
      <c r="FG87" s="6">
        <v>50</v>
      </c>
    </row>
    <row r="88" spans="1:163" ht="31.5" customHeight="1" x14ac:dyDescent="0.25">
      <c r="A88" s="4" t="s">
        <v>333</v>
      </c>
      <c r="B88" s="4">
        <v>85</v>
      </c>
      <c r="C88" s="4" t="s">
        <v>334</v>
      </c>
      <c r="D88" s="2" t="str">
        <f t="shared" si="4"/>
        <v>Lizina (reagent 6.100)</v>
      </c>
      <c r="E88" s="2" t="s">
        <v>335</v>
      </c>
      <c r="F88" s="4" t="s">
        <v>168</v>
      </c>
      <c r="G88" s="4">
        <v>450</v>
      </c>
      <c r="H88" s="4">
        <v>0</v>
      </c>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v>0</v>
      </c>
      <c r="CW88" s="4"/>
      <c r="CX88" s="4"/>
      <c r="CY88" s="4"/>
      <c r="CZ88" s="4"/>
      <c r="DA88" s="4"/>
      <c r="DB88" s="4"/>
      <c r="DC88" s="4">
        <v>0.25</v>
      </c>
      <c r="DD88" s="4"/>
      <c r="DE88" s="4">
        <v>1</v>
      </c>
      <c r="DF88" s="4"/>
      <c r="DG88" s="4">
        <v>0</v>
      </c>
      <c r="DH88" s="4"/>
      <c r="DI88" s="4"/>
      <c r="DJ88" s="4"/>
      <c r="DK88" s="4"/>
      <c r="DL88" s="4"/>
      <c r="DM88" s="4"/>
      <c r="DN88" s="4"/>
      <c r="DO88" s="4"/>
      <c r="DP88" s="4"/>
      <c r="DQ88" s="4"/>
      <c r="DR88" s="4">
        <v>0</v>
      </c>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v>0</v>
      </c>
      <c r="FD88" s="4"/>
      <c r="FE88" s="4">
        <f t="shared" si="3"/>
        <v>1.25</v>
      </c>
      <c r="FF88" s="5">
        <f t="shared" si="5"/>
        <v>562.5</v>
      </c>
      <c r="FG88" s="6">
        <v>468.75</v>
      </c>
    </row>
    <row r="89" spans="1:163" ht="31.5" customHeight="1" x14ac:dyDescent="0.25">
      <c r="A89" s="4">
        <v>6.101</v>
      </c>
      <c r="B89" s="4">
        <v>86</v>
      </c>
      <c r="C89" s="4" t="s">
        <v>336</v>
      </c>
      <c r="D89" s="2" t="str">
        <f t="shared" si="4"/>
        <v>Maltoza (reagent 6,101)</v>
      </c>
      <c r="E89" s="2" t="s">
        <v>337</v>
      </c>
      <c r="F89" s="4" t="s">
        <v>168</v>
      </c>
      <c r="G89" s="4">
        <v>447</v>
      </c>
      <c r="H89" s="4">
        <v>0</v>
      </c>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v>0</v>
      </c>
      <c r="CW89" s="4"/>
      <c r="CX89" s="4"/>
      <c r="CY89" s="4"/>
      <c r="CZ89" s="4"/>
      <c r="DA89" s="4"/>
      <c r="DB89" s="4"/>
      <c r="DC89" s="4">
        <v>0.1</v>
      </c>
      <c r="DD89" s="4"/>
      <c r="DE89" s="4">
        <v>1</v>
      </c>
      <c r="DF89" s="4"/>
      <c r="DG89" s="4">
        <v>0</v>
      </c>
      <c r="DH89" s="4"/>
      <c r="DI89" s="4"/>
      <c r="DJ89" s="4"/>
      <c r="DK89" s="4">
        <v>0.1</v>
      </c>
      <c r="DL89" s="4"/>
      <c r="DM89" s="4"/>
      <c r="DN89" s="4"/>
      <c r="DO89" s="4"/>
      <c r="DP89" s="4"/>
      <c r="DQ89" s="4"/>
      <c r="DR89" s="4">
        <v>0</v>
      </c>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v>0</v>
      </c>
      <c r="FD89" s="4"/>
      <c r="FE89" s="4">
        <f t="shared" si="3"/>
        <v>1.2000000000000002</v>
      </c>
      <c r="FF89" s="5">
        <f t="shared" si="5"/>
        <v>536.40000000000009</v>
      </c>
      <c r="FG89" s="6">
        <v>447</v>
      </c>
    </row>
    <row r="90" spans="1:163" ht="31.5" customHeight="1" x14ac:dyDescent="0.25">
      <c r="A90" s="4">
        <v>6.1020000000000003</v>
      </c>
      <c r="B90" s="4">
        <v>87</v>
      </c>
      <c r="C90" s="4" t="s">
        <v>338</v>
      </c>
      <c r="D90" s="2" t="str">
        <f t="shared" si="4"/>
        <v>Manitol (Manit) (reagent 6,102)</v>
      </c>
      <c r="E90" s="2" t="s">
        <v>335</v>
      </c>
      <c r="F90" s="4" t="s">
        <v>168</v>
      </c>
      <c r="G90" s="4">
        <v>450</v>
      </c>
      <c r="H90" s="4">
        <v>0</v>
      </c>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v>0</v>
      </c>
      <c r="CW90" s="4"/>
      <c r="CX90" s="4"/>
      <c r="CY90" s="4"/>
      <c r="CZ90" s="4"/>
      <c r="DA90" s="4"/>
      <c r="DB90" s="4"/>
      <c r="DC90" s="4">
        <v>0.25</v>
      </c>
      <c r="DD90" s="4"/>
      <c r="DE90" s="4">
        <v>1</v>
      </c>
      <c r="DF90" s="4"/>
      <c r="DG90" s="4">
        <v>0</v>
      </c>
      <c r="DH90" s="4"/>
      <c r="DI90" s="4"/>
      <c r="DJ90" s="4"/>
      <c r="DK90" s="4">
        <v>0.25</v>
      </c>
      <c r="DL90" s="4"/>
      <c r="DM90" s="4"/>
      <c r="DN90" s="4"/>
      <c r="DO90" s="4"/>
      <c r="DP90" s="4"/>
      <c r="DQ90" s="4"/>
      <c r="DR90" s="4">
        <v>0</v>
      </c>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v>0</v>
      </c>
      <c r="FD90" s="4"/>
      <c r="FE90" s="4">
        <f t="shared" si="3"/>
        <v>1.5</v>
      </c>
      <c r="FF90" s="5">
        <f t="shared" si="5"/>
        <v>675</v>
      </c>
      <c r="FG90" s="6">
        <v>562.5</v>
      </c>
    </row>
    <row r="91" spans="1:163" ht="31.5" customHeight="1" x14ac:dyDescent="0.25">
      <c r="A91" s="4">
        <v>6.1040000000000001</v>
      </c>
      <c r="B91" s="4">
        <v>88</v>
      </c>
      <c r="C91" s="4" t="s">
        <v>339</v>
      </c>
      <c r="D91" s="2" t="str">
        <f t="shared" si="4"/>
        <v>Kit p/u detecterea rapida a carbapenemazei (reagent 6,104)</v>
      </c>
      <c r="E91" s="2" t="s">
        <v>340</v>
      </c>
      <c r="F91" s="4" t="s">
        <v>279</v>
      </c>
      <c r="G91" s="4">
        <v>145.82999999999998</v>
      </c>
      <c r="H91" s="4">
        <v>0</v>
      </c>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v>0</v>
      </c>
      <c r="CW91" s="4"/>
      <c r="CX91" s="4"/>
      <c r="CY91" s="4"/>
      <c r="CZ91" s="4"/>
      <c r="DA91" s="4"/>
      <c r="DB91" s="4"/>
      <c r="DC91" s="4">
        <v>48</v>
      </c>
      <c r="DD91" s="4"/>
      <c r="DE91" s="4"/>
      <c r="DF91" s="4"/>
      <c r="DG91" s="4">
        <v>0</v>
      </c>
      <c r="DH91" s="4"/>
      <c r="DI91" s="4"/>
      <c r="DJ91" s="4"/>
      <c r="DK91" s="4">
        <v>1</v>
      </c>
      <c r="DL91" s="4"/>
      <c r="DM91" s="4">
        <v>10</v>
      </c>
      <c r="DN91" s="4"/>
      <c r="DO91" s="4"/>
      <c r="DP91" s="4"/>
      <c r="DQ91" s="4"/>
      <c r="DR91" s="4">
        <v>0</v>
      </c>
      <c r="DS91" s="4">
        <v>3</v>
      </c>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v>0</v>
      </c>
      <c r="FD91" s="4"/>
      <c r="FE91" s="4">
        <f t="shared" si="3"/>
        <v>62</v>
      </c>
      <c r="FF91" s="5">
        <f t="shared" si="5"/>
        <v>9041.4599999999991</v>
      </c>
      <c r="FG91" s="6">
        <v>7534.55</v>
      </c>
    </row>
    <row r="92" spans="1:163" ht="31.5" customHeight="1" x14ac:dyDescent="0.25">
      <c r="A92" s="4">
        <v>6.11</v>
      </c>
      <c r="B92" s="4">
        <v>89</v>
      </c>
      <c r="C92" s="4" t="s">
        <v>341</v>
      </c>
      <c r="D92" s="2" t="str">
        <f t="shared" si="4"/>
        <v>Amidon 250 g  (reagent 6,11)</v>
      </c>
      <c r="E92" s="2" t="s">
        <v>342</v>
      </c>
      <c r="F92" s="4" t="s">
        <v>168</v>
      </c>
      <c r="G92" s="4">
        <v>600</v>
      </c>
      <c r="H92" s="4">
        <v>0</v>
      </c>
      <c r="I92" s="4"/>
      <c r="J92" s="4"/>
      <c r="K92" s="4"/>
      <c r="L92" s="4"/>
      <c r="M92" s="4"/>
      <c r="N92" s="4">
        <v>0.5</v>
      </c>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v>0</v>
      </c>
      <c r="CW92" s="4"/>
      <c r="CX92" s="4"/>
      <c r="CY92" s="4"/>
      <c r="CZ92" s="4"/>
      <c r="DA92" s="4"/>
      <c r="DB92" s="4"/>
      <c r="DC92" s="4">
        <v>0</v>
      </c>
      <c r="DD92" s="4"/>
      <c r="DE92" s="4"/>
      <c r="DF92" s="4"/>
      <c r="DG92" s="4">
        <v>0</v>
      </c>
      <c r="DH92" s="4"/>
      <c r="DI92" s="4"/>
      <c r="DJ92" s="4"/>
      <c r="DK92" s="4"/>
      <c r="DL92" s="4"/>
      <c r="DM92" s="4"/>
      <c r="DN92" s="4"/>
      <c r="DO92" s="4"/>
      <c r="DP92" s="4"/>
      <c r="DQ92" s="4"/>
      <c r="DR92" s="4">
        <v>0</v>
      </c>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v>0</v>
      </c>
      <c r="FD92" s="4"/>
      <c r="FE92" s="4">
        <f t="shared" si="3"/>
        <v>0.5</v>
      </c>
      <c r="FF92" s="5">
        <f t="shared" si="5"/>
        <v>300</v>
      </c>
      <c r="FG92" s="6">
        <v>250</v>
      </c>
    </row>
    <row r="93" spans="1:163" ht="31.5" customHeight="1" x14ac:dyDescent="0.25">
      <c r="A93" s="4">
        <v>6.1189999999999998</v>
      </c>
      <c r="B93" s="4">
        <v>90</v>
      </c>
      <c r="C93" s="4" t="s">
        <v>343</v>
      </c>
      <c r="D93" s="2" t="str">
        <f t="shared" si="4"/>
        <v>Mediu Pizu (reagent 6,119)</v>
      </c>
      <c r="E93" s="2" t="s">
        <v>344</v>
      </c>
      <c r="F93" s="4" t="s">
        <v>168</v>
      </c>
      <c r="G93" s="4">
        <v>40695</v>
      </c>
      <c r="H93" s="4">
        <v>0</v>
      </c>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v>0</v>
      </c>
      <c r="CW93" s="4"/>
      <c r="CX93" s="4"/>
      <c r="CY93" s="4"/>
      <c r="CZ93" s="4"/>
      <c r="DA93" s="4"/>
      <c r="DB93" s="4"/>
      <c r="DC93" s="4">
        <v>0</v>
      </c>
      <c r="DD93" s="4"/>
      <c r="DE93" s="4"/>
      <c r="DF93" s="4"/>
      <c r="DG93" s="4">
        <v>0</v>
      </c>
      <c r="DH93" s="4"/>
      <c r="DI93" s="4"/>
      <c r="DJ93" s="4"/>
      <c r="DK93" s="4"/>
      <c r="DL93" s="4"/>
      <c r="DM93" s="4"/>
      <c r="DN93" s="4"/>
      <c r="DO93" s="4"/>
      <c r="DP93" s="4"/>
      <c r="DQ93" s="4"/>
      <c r="DR93" s="4">
        <v>0</v>
      </c>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v>0.5</v>
      </c>
      <c r="FD93" s="4"/>
      <c r="FE93" s="4">
        <f t="shared" si="3"/>
        <v>0.5</v>
      </c>
      <c r="FF93" s="5">
        <f t="shared" si="5"/>
        <v>20347.5</v>
      </c>
      <c r="FG93" s="6">
        <v>16956.25</v>
      </c>
    </row>
    <row r="94" spans="1:163" ht="31.5" customHeight="1" x14ac:dyDescent="0.25">
      <c r="A94" s="4">
        <v>6.1219999999999999</v>
      </c>
      <c r="B94" s="4">
        <v>91</v>
      </c>
      <c r="C94" s="4" t="s">
        <v>345</v>
      </c>
      <c r="D94" s="2" t="str">
        <f t="shared" si="4"/>
        <v>Mediu saburoud 
(Lichid) (reagent 6,122)</v>
      </c>
      <c r="E94" s="2" t="s">
        <v>346</v>
      </c>
      <c r="F94" s="4" t="s">
        <v>165</v>
      </c>
      <c r="G94" s="4">
        <v>384</v>
      </c>
      <c r="H94" s="4">
        <v>0</v>
      </c>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v>0</v>
      </c>
      <c r="CW94" s="4"/>
      <c r="CX94" s="4"/>
      <c r="CY94" s="4"/>
      <c r="CZ94" s="4"/>
      <c r="DA94" s="4"/>
      <c r="DB94" s="4"/>
      <c r="DC94" s="4">
        <v>1.5</v>
      </c>
      <c r="DD94" s="4"/>
      <c r="DE94" s="4"/>
      <c r="DF94" s="4"/>
      <c r="DG94" s="4">
        <v>0</v>
      </c>
      <c r="DH94" s="4"/>
      <c r="DI94" s="4"/>
      <c r="DJ94" s="4"/>
      <c r="DK94" s="4"/>
      <c r="DL94" s="4"/>
      <c r="DM94" s="4"/>
      <c r="DN94" s="4"/>
      <c r="DO94" s="4"/>
      <c r="DP94" s="4"/>
      <c r="DQ94" s="4"/>
      <c r="DR94" s="4">
        <v>0</v>
      </c>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v>0</v>
      </c>
      <c r="FD94" s="4"/>
      <c r="FE94" s="4">
        <f t="shared" si="3"/>
        <v>1.5</v>
      </c>
      <c r="FF94" s="5">
        <f t="shared" si="5"/>
        <v>576</v>
      </c>
      <c r="FG94" s="6">
        <v>480</v>
      </c>
    </row>
    <row r="95" spans="1:163" ht="31.5" customHeight="1" x14ac:dyDescent="0.25">
      <c r="A95" s="4">
        <v>6.1239999999999997</v>
      </c>
      <c r="B95" s="4">
        <v>92</v>
      </c>
      <c r="C95" s="4" t="s">
        <v>347</v>
      </c>
      <c r="D95" s="2" t="str">
        <f t="shared" si="4"/>
        <v>Mediu semilichid cu ser (reagent 6,124)</v>
      </c>
      <c r="E95" s="2" t="s">
        <v>348</v>
      </c>
      <c r="F95" s="4" t="s">
        <v>168</v>
      </c>
      <c r="G95" s="4">
        <v>1500</v>
      </c>
      <c r="H95" s="4">
        <v>0</v>
      </c>
      <c r="I95" s="4"/>
      <c r="J95" s="4"/>
      <c r="K95" s="4"/>
      <c r="L95" s="4"/>
      <c r="M95" s="4"/>
      <c r="N95" s="4">
        <v>0.5</v>
      </c>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v>0</v>
      </c>
      <c r="CW95" s="4"/>
      <c r="CX95" s="4"/>
      <c r="CY95" s="4"/>
      <c r="CZ95" s="4"/>
      <c r="DA95" s="4"/>
      <c r="DB95" s="4"/>
      <c r="DC95" s="4">
        <v>0</v>
      </c>
      <c r="DD95" s="4"/>
      <c r="DE95" s="4"/>
      <c r="DF95" s="4"/>
      <c r="DG95" s="4">
        <v>0</v>
      </c>
      <c r="DH95" s="4">
        <v>0.5</v>
      </c>
      <c r="DI95" s="4"/>
      <c r="DJ95" s="4"/>
      <c r="DK95" s="4"/>
      <c r="DL95" s="4"/>
      <c r="DM95" s="4"/>
      <c r="DN95" s="4"/>
      <c r="DO95" s="4"/>
      <c r="DP95" s="4"/>
      <c r="DQ95" s="4"/>
      <c r="DR95" s="4">
        <v>0</v>
      </c>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v>0</v>
      </c>
      <c r="FD95" s="4"/>
      <c r="FE95" s="4">
        <f t="shared" si="3"/>
        <v>1</v>
      </c>
      <c r="FF95" s="5">
        <f t="shared" si="5"/>
        <v>1500</v>
      </c>
      <c r="FG95" s="6">
        <v>1250</v>
      </c>
    </row>
    <row r="96" spans="1:163" ht="31.5" customHeight="1" x14ac:dyDescent="0.25">
      <c r="A96" s="4">
        <v>6.1360000000000001</v>
      </c>
      <c r="B96" s="4">
        <v>93</v>
      </c>
      <c r="C96" s="4" t="s">
        <v>349</v>
      </c>
      <c r="D96" s="2" t="str">
        <f t="shared" si="4"/>
        <v>Panel cu godeuri pentru testarea sensibilității la Colistin( MIC Strip Colistin) (reagent 6,136)</v>
      </c>
      <c r="E96" s="2" t="s">
        <v>350</v>
      </c>
      <c r="F96" s="4" t="s">
        <v>173</v>
      </c>
      <c r="G96" s="4">
        <v>320</v>
      </c>
      <c r="H96" s="4">
        <v>0</v>
      </c>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v>0</v>
      </c>
      <c r="CW96" s="4"/>
      <c r="CX96" s="4"/>
      <c r="CY96" s="4"/>
      <c r="CZ96" s="4">
        <v>1</v>
      </c>
      <c r="DA96" s="4"/>
      <c r="DB96" s="4"/>
      <c r="DC96" s="4">
        <v>10</v>
      </c>
      <c r="DD96" s="4"/>
      <c r="DE96" s="4"/>
      <c r="DF96" s="4"/>
      <c r="DG96" s="4">
        <v>0</v>
      </c>
      <c r="DH96" s="4"/>
      <c r="DI96" s="4"/>
      <c r="DJ96" s="4"/>
      <c r="DK96" s="4"/>
      <c r="DL96" s="4"/>
      <c r="DM96" s="4">
        <v>1</v>
      </c>
      <c r="DN96" s="4"/>
      <c r="DO96" s="4"/>
      <c r="DP96" s="4"/>
      <c r="DQ96" s="4"/>
      <c r="DR96" s="4">
        <v>0</v>
      </c>
      <c r="DS96" s="4">
        <v>5</v>
      </c>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v>0</v>
      </c>
      <c r="FD96" s="4"/>
      <c r="FE96" s="4">
        <f t="shared" si="3"/>
        <v>17</v>
      </c>
      <c r="FF96" s="5">
        <f t="shared" si="5"/>
        <v>5440</v>
      </c>
      <c r="FG96" s="6">
        <v>4533.34</v>
      </c>
    </row>
    <row r="97" spans="1:163" ht="31.5" customHeight="1" x14ac:dyDescent="0.25">
      <c r="A97" s="4">
        <v>6.1369999999999996</v>
      </c>
      <c r="B97" s="4">
        <v>94</v>
      </c>
      <c r="C97" s="4" t="s">
        <v>351</v>
      </c>
      <c r="D97" s="2" t="str">
        <f t="shared" si="4"/>
        <v>Miconazol (reagent 6,137)</v>
      </c>
      <c r="E97" s="2" t="s">
        <v>352</v>
      </c>
      <c r="F97" s="4" t="s">
        <v>353</v>
      </c>
      <c r="G97" s="4">
        <v>0.68</v>
      </c>
      <c r="H97" s="4">
        <v>0</v>
      </c>
      <c r="I97" s="4"/>
      <c r="J97" s="4"/>
      <c r="K97" s="4"/>
      <c r="L97" s="4"/>
      <c r="M97" s="4"/>
      <c r="N97" s="4">
        <v>500</v>
      </c>
      <c r="O97" s="4"/>
      <c r="P97" s="4">
        <v>500</v>
      </c>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v>0</v>
      </c>
      <c r="CW97" s="4"/>
      <c r="CX97" s="4"/>
      <c r="CY97" s="4"/>
      <c r="CZ97" s="4"/>
      <c r="DA97" s="4">
        <v>500</v>
      </c>
      <c r="DB97" s="4"/>
      <c r="DC97" s="4">
        <v>600</v>
      </c>
      <c r="DD97" s="4">
        <v>100</v>
      </c>
      <c r="DE97" s="4"/>
      <c r="DF97" s="4"/>
      <c r="DG97" s="4">
        <v>0</v>
      </c>
      <c r="DH97" s="4"/>
      <c r="DI97" s="4"/>
      <c r="DJ97" s="4"/>
      <c r="DK97" s="4">
        <v>100</v>
      </c>
      <c r="DL97" s="4"/>
      <c r="DM97" s="4"/>
      <c r="DN97" s="4">
        <v>200</v>
      </c>
      <c r="DO97" s="4"/>
      <c r="DP97" s="4">
        <v>500</v>
      </c>
      <c r="DQ97" s="4"/>
      <c r="DR97" s="4">
        <v>0</v>
      </c>
      <c r="DS97" s="4"/>
      <c r="DT97" s="4"/>
      <c r="DU97" s="4">
        <v>700</v>
      </c>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v>200</v>
      </c>
      <c r="FD97" s="4"/>
      <c r="FE97" s="4">
        <f t="shared" si="3"/>
        <v>3900</v>
      </c>
      <c r="FF97" s="5">
        <f t="shared" si="5"/>
        <v>2652</v>
      </c>
      <c r="FG97" s="6">
        <v>2210</v>
      </c>
    </row>
    <row r="98" spans="1:163" ht="31.5" customHeight="1" x14ac:dyDescent="0.25">
      <c r="A98" s="4" t="s">
        <v>354</v>
      </c>
      <c r="B98" s="4">
        <v>95</v>
      </c>
      <c r="C98" s="4" t="s">
        <v>355</v>
      </c>
      <c r="D98" s="2" t="str">
        <f t="shared" si="4"/>
        <v>Clorură de Sodiu NaCl (reagent 6.140)</v>
      </c>
      <c r="E98" s="2" t="s">
        <v>356</v>
      </c>
      <c r="F98" s="4" t="s">
        <v>168</v>
      </c>
      <c r="G98" s="4">
        <v>57.500999999999998</v>
      </c>
      <c r="H98" s="4">
        <v>0</v>
      </c>
      <c r="I98" s="4"/>
      <c r="J98" s="4"/>
      <c r="K98" s="4"/>
      <c r="L98" s="4"/>
      <c r="M98" s="4"/>
      <c r="N98" s="4"/>
      <c r="O98" s="4"/>
      <c r="P98" s="4">
        <v>1</v>
      </c>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v>0</v>
      </c>
      <c r="CW98" s="4"/>
      <c r="CX98" s="4"/>
      <c r="CY98" s="4"/>
      <c r="CZ98" s="4">
        <v>4</v>
      </c>
      <c r="DA98" s="4"/>
      <c r="DB98" s="4"/>
      <c r="DC98" s="4">
        <v>2</v>
      </c>
      <c r="DD98" s="4"/>
      <c r="DE98" s="4"/>
      <c r="DF98" s="4"/>
      <c r="DG98" s="4">
        <v>0</v>
      </c>
      <c r="DH98" s="4"/>
      <c r="DI98" s="4"/>
      <c r="DJ98" s="4"/>
      <c r="DK98" s="4"/>
      <c r="DL98" s="4"/>
      <c r="DM98" s="4">
        <v>3</v>
      </c>
      <c r="DN98" s="4"/>
      <c r="DO98" s="4"/>
      <c r="DP98" s="4"/>
      <c r="DQ98" s="4"/>
      <c r="DR98" s="4">
        <v>0</v>
      </c>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v>0</v>
      </c>
      <c r="FD98" s="4"/>
      <c r="FE98" s="4">
        <f t="shared" ref="FE98:FE129" si="6">SUM(H98:FD98)</f>
        <v>10</v>
      </c>
      <c r="FF98" s="5">
        <f t="shared" si="5"/>
        <v>575.01</v>
      </c>
      <c r="FG98" s="6">
        <v>479.18</v>
      </c>
    </row>
    <row r="99" spans="1:163" ht="31.5" customHeight="1" x14ac:dyDescent="0.25">
      <c r="A99" s="4">
        <v>6.1420000000000003</v>
      </c>
      <c r="B99" s="4">
        <v>96</v>
      </c>
      <c r="C99" s="4" t="s">
        <v>357</v>
      </c>
      <c r="D99" s="2" t="str">
        <f t="shared" si="4"/>
        <v>Netilmicin (reagent 6,142)</v>
      </c>
      <c r="E99" s="2" t="s">
        <v>358</v>
      </c>
      <c r="F99" s="4" t="s">
        <v>353</v>
      </c>
      <c r="G99" s="4">
        <v>0.49000000000000005</v>
      </c>
      <c r="H99" s="4">
        <v>0</v>
      </c>
      <c r="I99" s="4"/>
      <c r="J99" s="4"/>
      <c r="K99" s="4"/>
      <c r="L99" s="4"/>
      <c r="M99" s="4"/>
      <c r="N99" s="4"/>
      <c r="O99" s="4"/>
      <c r="P99" s="4">
        <v>500</v>
      </c>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v>0</v>
      </c>
      <c r="CW99" s="4"/>
      <c r="CX99" s="4"/>
      <c r="CY99" s="4"/>
      <c r="CZ99" s="4"/>
      <c r="DA99" s="4"/>
      <c r="DB99" s="4"/>
      <c r="DC99" s="4">
        <v>1100</v>
      </c>
      <c r="DD99" s="4"/>
      <c r="DE99" s="4"/>
      <c r="DF99" s="4"/>
      <c r="DG99" s="4">
        <v>0</v>
      </c>
      <c r="DH99" s="4"/>
      <c r="DI99" s="4"/>
      <c r="DJ99" s="4"/>
      <c r="DK99" s="4"/>
      <c r="DL99" s="4"/>
      <c r="DM99" s="4"/>
      <c r="DN99" s="4"/>
      <c r="DO99" s="4"/>
      <c r="DP99" s="4"/>
      <c r="DQ99" s="4"/>
      <c r="DR99" s="4">
        <v>0</v>
      </c>
      <c r="DS99" s="4"/>
      <c r="DT99" s="4"/>
      <c r="DU99" s="4">
        <v>500</v>
      </c>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v>0</v>
      </c>
      <c r="FD99" s="4"/>
      <c r="FE99" s="4">
        <f t="shared" si="6"/>
        <v>2100</v>
      </c>
      <c r="FF99" s="5">
        <f t="shared" si="5"/>
        <v>1029</v>
      </c>
      <c r="FG99" s="6">
        <v>857.5</v>
      </c>
    </row>
    <row r="100" spans="1:163" ht="31.5" customHeight="1" x14ac:dyDescent="0.25">
      <c r="A100" s="4">
        <v>6.149</v>
      </c>
      <c r="B100" s="4">
        <v>97</v>
      </c>
      <c r="C100" s="4" t="s">
        <v>359</v>
      </c>
      <c r="D100" s="2" t="str">
        <f t="shared" si="4"/>
        <v>ONPG (reagent 6,149)</v>
      </c>
      <c r="E100" s="2" t="s">
        <v>360</v>
      </c>
      <c r="F100" s="4" t="s">
        <v>168</v>
      </c>
      <c r="G100" s="4">
        <v>850</v>
      </c>
      <c r="H100" s="4">
        <v>0</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v>0</v>
      </c>
      <c r="CW100" s="4"/>
      <c r="CX100" s="4"/>
      <c r="CY100" s="4"/>
      <c r="CZ100" s="4"/>
      <c r="DA100" s="4"/>
      <c r="DB100" s="4"/>
      <c r="DC100" s="4">
        <v>0</v>
      </c>
      <c r="DD100" s="4"/>
      <c r="DE100" s="4">
        <v>0.5</v>
      </c>
      <c r="DF100" s="4"/>
      <c r="DG100" s="4">
        <v>0</v>
      </c>
      <c r="DH100" s="4"/>
      <c r="DI100" s="4"/>
      <c r="DJ100" s="4"/>
      <c r="DK100" s="4"/>
      <c r="DL100" s="4"/>
      <c r="DM100" s="4"/>
      <c r="DN100" s="4"/>
      <c r="DO100" s="4"/>
      <c r="DP100" s="4"/>
      <c r="DQ100" s="4"/>
      <c r="DR100" s="4">
        <v>0</v>
      </c>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v>0</v>
      </c>
      <c r="FD100" s="4"/>
      <c r="FE100" s="4">
        <f t="shared" si="6"/>
        <v>0.5</v>
      </c>
      <c r="FF100" s="5">
        <f t="shared" si="5"/>
        <v>425</v>
      </c>
      <c r="FG100" s="6">
        <v>354.17</v>
      </c>
    </row>
    <row r="101" spans="1:163" ht="31.5" customHeight="1" x14ac:dyDescent="0.25">
      <c r="A101" s="4">
        <v>6.1550000000000002</v>
      </c>
      <c r="B101" s="4">
        <v>98</v>
      </c>
      <c r="C101" s="4" t="s">
        <v>361</v>
      </c>
      <c r="D101" s="2" t="str">
        <f t="shared" si="4"/>
        <v>Peptonă fermentativă uscată (reagent 6,155)</v>
      </c>
      <c r="E101" s="2" t="s">
        <v>362</v>
      </c>
      <c r="F101" s="4" t="s">
        <v>168</v>
      </c>
      <c r="G101" s="4">
        <v>660</v>
      </c>
      <c r="H101" s="4">
        <v>0</v>
      </c>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v>0</v>
      </c>
      <c r="CW101" s="4"/>
      <c r="CX101" s="4"/>
      <c r="CY101" s="4"/>
      <c r="CZ101" s="4"/>
      <c r="DA101" s="4"/>
      <c r="DB101" s="4"/>
      <c r="DC101" s="4">
        <v>0.75</v>
      </c>
      <c r="DD101" s="4"/>
      <c r="DE101" s="4"/>
      <c r="DF101" s="4"/>
      <c r="DG101" s="4">
        <v>0</v>
      </c>
      <c r="DH101" s="4"/>
      <c r="DI101" s="4"/>
      <c r="DJ101" s="4"/>
      <c r="DK101" s="4"/>
      <c r="DL101" s="4"/>
      <c r="DM101" s="4"/>
      <c r="DN101" s="4"/>
      <c r="DO101" s="4"/>
      <c r="DP101" s="4">
        <v>0.5</v>
      </c>
      <c r="DQ101" s="4"/>
      <c r="DR101" s="4">
        <v>0</v>
      </c>
      <c r="DS101" s="4">
        <v>0.5</v>
      </c>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v>0.5</v>
      </c>
      <c r="FD101" s="4"/>
      <c r="FE101" s="4">
        <f t="shared" si="6"/>
        <v>2.25</v>
      </c>
      <c r="FF101" s="5">
        <f t="shared" si="5"/>
        <v>1485</v>
      </c>
      <c r="FG101" s="6">
        <v>1237.5</v>
      </c>
    </row>
    <row r="102" spans="1:163" ht="31.5" customHeight="1" x14ac:dyDescent="0.25">
      <c r="A102" s="4">
        <v>6.1609999999999996</v>
      </c>
      <c r="B102" s="4">
        <v>99</v>
      </c>
      <c r="C102" s="4" t="s">
        <v>363</v>
      </c>
      <c r="D102" s="2" t="str">
        <f t="shared" si="4"/>
        <v>Resazurin-indicator  al anaerobiozei (reagent 6,161)</v>
      </c>
      <c r="E102" s="2" t="s">
        <v>364</v>
      </c>
      <c r="F102" s="4" t="s">
        <v>256</v>
      </c>
      <c r="G102" s="4">
        <v>30.12</v>
      </c>
      <c r="H102" s="4">
        <v>0</v>
      </c>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v>0</v>
      </c>
      <c r="CW102" s="4"/>
      <c r="CX102" s="4"/>
      <c r="CY102" s="4"/>
      <c r="CZ102" s="4"/>
      <c r="DA102" s="4"/>
      <c r="DB102" s="4"/>
      <c r="DC102" s="4">
        <v>0</v>
      </c>
      <c r="DD102" s="4"/>
      <c r="DE102" s="4"/>
      <c r="DF102" s="4"/>
      <c r="DG102" s="4">
        <v>0</v>
      </c>
      <c r="DH102" s="4"/>
      <c r="DI102" s="4"/>
      <c r="DJ102" s="4"/>
      <c r="DK102" s="4"/>
      <c r="DL102" s="4"/>
      <c r="DM102" s="4"/>
      <c r="DN102" s="4"/>
      <c r="DO102" s="4"/>
      <c r="DP102" s="4"/>
      <c r="DQ102" s="4">
        <v>100</v>
      </c>
      <c r="DR102" s="4">
        <v>0</v>
      </c>
      <c r="DS102" s="4">
        <v>100</v>
      </c>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v>0</v>
      </c>
      <c r="FD102" s="4"/>
      <c r="FE102" s="4">
        <f t="shared" si="6"/>
        <v>200</v>
      </c>
      <c r="FF102" s="5">
        <f t="shared" si="5"/>
        <v>6024</v>
      </c>
      <c r="FG102" s="6">
        <v>5020</v>
      </c>
    </row>
    <row r="103" spans="1:163" ht="31.5" customHeight="1" x14ac:dyDescent="0.25">
      <c r="A103" s="4">
        <v>6.1619999999999999</v>
      </c>
      <c r="B103" s="4">
        <v>100</v>
      </c>
      <c r="C103" s="4" t="s">
        <v>365</v>
      </c>
      <c r="D103" s="2" t="str">
        <f t="shared" si="4"/>
        <v>Test de diagnostic rapid in vitro pentru detectarea carbapenemazelor OXA-48, KPC, NDM, VIM și IMP în cultura bacteriană. (reagent 6,162)</v>
      </c>
      <c r="E103" s="2" t="s">
        <v>366</v>
      </c>
      <c r="F103" s="4" t="s">
        <v>173</v>
      </c>
      <c r="G103" s="4">
        <v>8500.0020000000004</v>
      </c>
      <c r="H103" s="4">
        <v>0</v>
      </c>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v>0</v>
      </c>
      <c r="CW103" s="4"/>
      <c r="CX103" s="4"/>
      <c r="CY103" s="4"/>
      <c r="CZ103" s="4"/>
      <c r="DA103" s="4"/>
      <c r="DB103" s="4"/>
      <c r="DC103" s="4">
        <v>0</v>
      </c>
      <c r="DD103" s="4"/>
      <c r="DE103" s="4"/>
      <c r="DF103" s="4"/>
      <c r="DG103" s="4">
        <v>0</v>
      </c>
      <c r="DH103" s="4"/>
      <c r="DI103" s="4"/>
      <c r="DJ103" s="4"/>
      <c r="DK103" s="4"/>
      <c r="DL103" s="4"/>
      <c r="DM103" s="4"/>
      <c r="DN103" s="4"/>
      <c r="DO103" s="4"/>
      <c r="DP103" s="4"/>
      <c r="DQ103" s="4"/>
      <c r="DR103" s="4">
        <v>0</v>
      </c>
      <c r="DS103" s="4">
        <v>3</v>
      </c>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v>0</v>
      </c>
      <c r="FD103" s="4"/>
      <c r="FE103" s="4">
        <f t="shared" si="6"/>
        <v>3</v>
      </c>
      <c r="FF103" s="5">
        <f t="shared" si="5"/>
        <v>25500.006000000001</v>
      </c>
      <c r="FG103" s="6">
        <v>21250.01</v>
      </c>
    </row>
    <row r="104" spans="1:163" ht="31.5" customHeight="1" x14ac:dyDescent="0.25">
      <c r="A104" s="4">
        <v>6.1639999999999997</v>
      </c>
      <c r="B104" s="4">
        <v>101</v>
      </c>
      <c r="C104" s="4" t="s">
        <v>367</v>
      </c>
      <c r="D104" s="2" t="str">
        <f t="shared" si="4"/>
        <v>Ser bovin (reagent 6,164)</v>
      </c>
      <c r="E104" s="2" t="s">
        <v>368</v>
      </c>
      <c r="F104" s="4" t="s">
        <v>168</v>
      </c>
      <c r="G104" s="4">
        <v>2749.9919999999997</v>
      </c>
      <c r="H104" s="4">
        <v>0</v>
      </c>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v>0</v>
      </c>
      <c r="CW104" s="4"/>
      <c r="CX104" s="4"/>
      <c r="CY104" s="4"/>
      <c r="CZ104" s="4"/>
      <c r="DA104" s="4">
        <v>0.5</v>
      </c>
      <c r="DB104" s="4"/>
      <c r="DC104" s="4">
        <v>0</v>
      </c>
      <c r="DD104" s="4"/>
      <c r="DE104" s="4"/>
      <c r="DF104" s="4"/>
      <c r="DG104" s="4">
        <v>0</v>
      </c>
      <c r="DH104" s="4"/>
      <c r="DI104" s="4"/>
      <c r="DJ104" s="4"/>
      <c r="DK104" s="4"/>
      <c r="DL104" s="4"/>
      <c r="DM104" s="4">
        <v>0.5</v>
      </c>
      <c r="DN104" s="4"/>
      <c r="DO104" s="4"/>
      <c r="DP104" s="4"/>
      <c r="DQ104" s="4"/>
      <c r="DR104" s="4">
        <v>0</v>
      </c>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v>0</v>
      </c>
      <c r="FD104" s="4"/>
      <c r="FE104" s="4">
        <f t="shared" si="6"/>
        <v>1</v>
      </c>
      <c r="FF104" s="5">
        <f t="shared" si="5"/>
        <v>2749.9919999999997</v>
      </c>
      <c r="FG104" s="6">
        <v>2291.66</v>
      </c>
    </row>
    <row r="105" spans="1:163" ht="31.5" customHeight="1" x14ac:dyDescent="0.25">
      <c r="A105" s="8">
        <v>6.165</v>
      </c>
      <c r="B105" s="4">
        <v>102</v>
      </c>
      <c r="C105" s="2" t="s">
        <v>369</v>
      </c>
      <c r="D105" s="2" t="str">
        <f t="shared" si="4"/>
        <v>Ser de cal (ecvin)
(Tipul reagentului - Lichid) (reagent 6,165)</v>
      </c>
      <c r="E105" s="2" t="s">
        <v>369</v>
      </c>
      <c r="F105" s="4" t="s">
        <v>165</v>
      </c>
      <c r="G105" s="4">
        <v>5880</v>
      </c>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v>0.1</v>
      </c>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f t="shared" si="6"/>
        <v>0.1</v>
      </c>
      <c r="FF105" s="5">
        <f t="shared" si="5"/>
        <v>588</v>
      </c>
      <c r="FG105" s="6">
        <v>490</v>
      </c>
    </row>
    <row r="106" spans="1:163" ht="31.5" customHeight="1" x14ac:dyDescent="0.25">
      <c r="A106" s="4" t="s">
        <v>370</v>
      </c>
      <c r="B106" s="4">
        <v>103</v>
      </c>
      <c r="C106" s="4" t="s">
        <v>371</v>
      </c>
      <c r="D106" s="2" t="str">
        <f t="shared" si="4"/>
        <v>Seruri diagnostice
polivalente Shigella sonnei;
boydii; Flexneri I - VI;
dysenteriae 1-12 (reagent 6.170)</v>
      </c>
      <c r="E106" s="2" t="s">
        <v>372</v>
      </c>
      <c r="F106" s="4" t="s">
        <v>373</v>
      </c>
      <c r="G106" s="4">
        <v>768</v>
      </c>
      <c r="H106" s="4">
        <v>0</v>
      </c>
      <c r="I106" s="4"/>
      <c r="J106" s="4"/>
      <c r="K106" s="4"/>
      <c r="L106" s="4"/>
      <c r="M106" s="4"/>
      <c r="N106" s="4">
        <v>2</v>
      </c>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v>0</v>
      </c>
      <c r="CW106" s="4"/>
      <c r="CX106" s="4"/>
      <c r="CY106" s="4"/>
      <c r="CZ106" s="4"/>
      <c r="DA106" s="4"/>
      <c r="DB106" s="4"/>
      <c r="DC106" s="4">
        <v>1</v>
      </c>
      <c r="DD106" s="4"/>
      <c r="DE106" s="4">
        <v>2</v>
      </c>
      <c r="DF106" s="4"/>
      <c r="DG106" s="4">
        <v>0</v>
      </c>
      <c r="DH106" s="4">
        <v>1</v>
      </c>
      <c r="DI106" s="4"/>
      <c r="DJ106" s="4"/>
      <c r="DK106" s="4"/>
      <c r="DL106" s="4"/>
      <c r="DM106" s="4"/>
      <c r="DN106" s="4">
        <v>3</v>
      </c>
      <c r="DO106" s="4"/>
      <c r="DP106" s="4"/>
      <c r="DQ106" s="4"/>
      <c r="DR106" s="4">
        <v>0</v>
      </c>
      <c r="DS106" s="4">
        <v>1</v>
      </c>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v>0</v>
      </c>
      <c r="FD106" s="4"/>
      <c r="FE106" s="4">
        <f t="shared" si="6"/>
        <v>10</v>
      </c>
      <c r="FF106" s="5">
        <f t="shared" si="5"/>
        <v>7680</v>
      </c>
      <c r="FG106" s="6">
        <v>6400</v>
      </c>
    </row>
    <row r="107" spans="1:163" ht="31.5" customHeight="1" x14ac:dyDescent="0.25">
      <c r="A107" s="4">
        <v>6.1749999999999998</v>
      </c>
      <c r="B107" s="4">
        <v>104</v>
      </c>
      <c r="C107" s="4" t="s">
        <v>374</v>
      </c>
      <c r="D107" s="2" t="str">
        <f t="shared" si="4"/>
        <v>Soluţie genţian violetă pentru colorarea Gram (reagent 6,175)</v>
      </c>
      <c r="E107" s="2" t="s">
        <v>375</v>
      </c>
      <c r="F107" s="4" t="s">
        <v>176</v>
      </c>
      <c r="G107" s="4">
        <v>6</v>
      </c>
      <c r="H107" s="4">
        <v>0</v>
      </c>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v>0</v>
      </c>
      <c r="CW107" s="4"/>
      <c r="CX107" s="4"/>
      <c r="CY107" s="4"/>
      <c r="CZ107" s="4">
        <v>50</v>
      </c>
      <c r="DA107" s="4"/>
      <c r="DB107" s="4"/>
      <c r="DC107" s="4">
        <v>0</v>
      </c>
      <c r="DD107" s="4"/>
      <c r="DE107" s="4"/>
      <c r="DF107" s="4"/>
      <c r="DG107" s="4">
        <v>0</v>
      </c>
      <c r="DH107" s="4"/>
      <c r="DI107" s="4"/>
      <c r="DJ107" s="4"/>
      <c r="DK107" s="4"/>
      <c r="DL107" s="4"/>
      <c r="DM107" s="4"/>
      <c r="DN107" s="4"/>
      <c r="DO107" s="4"/>
      <c r="DP107" s="4"/>
      <c r="DQ107" s="4"/>
      <c r="DR107" s="4">
        <v>0</v>
      </c>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v>0</v>
      </c>
      <c r="FD107" s="4"/>
      <c r="FE107" s="4">
        <f t="shared" si="6"/>
        <v>50</v>
      </c>
      <c r="FF107" s="5">
        <f t="shared" si="5"/>
        <v>300</v>
      </c>
      <c r="FG107" s="6">
        <v>250</v>
      </c>
    </row>
    <row r="108" spans="1:163" ht="31.5" customHeight="1" x14ac:dyDescent="0.25">
      <c r="A108" s="4">
        <v>6.1760000000000002</v>
      </c>
      <c r="B108" s="4">
        <v>105</v>
      </c>
      <c r="C108" s="4" t="s">
        <v>376</v>
      </c>
      <c r="D108" s="2" t="str">
        <f t="shared" si="4"/>
        <v>Soluţie iodo-iodurată (Lugol) pentru colorarea Gram (reagent 6,176)</v>
      </c>
      <c r="E108" s="2" t="s">
        <v>377</v>
      </c>
      <c r="F108" s="4" t="s">
        <v>176</v>
      </c>
      <c r="G108" s="4">
        <v>6</v>
      </c>
      <c r="H108" s="4">
        <v>0</v>
      </c>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v>0</v>
      </c>
      <c r="CW108" s="4"/>
      <c r="CX108" s="4"/>
      <c r="CY108" s="4"/>
      <c r="CZ108" s="4">
        <v>50</v>
      </c>
      <c r="DA108" s="4"/>
      <c r="DB108" s="4"/>
      <c r="DC108" s="4">
        <v>0</v>
      </c>
      <c r="DD108" s="4"/>
      <c r="DE108" s="4"/>
      <c r="DF108" s="4"/>
      <c r="DG108" s="4">
        <v>0</v>
      </c>
      <c r="DH108" s="4"/>
      <c r="DI108" s="4"/>
      <c r="DJ108" s="4"/>
      <c r="DK108" s="4"/>
      <c r="DL108" s="4"/>
      <c r="DM108" s="4"/>
      <c r="DN108" s="4"/>
      <c r="DO108" s="4"/>
      <c r="DP108" s="4"/>
      <c r="DQ108" s="4"/>
      <c r="DR108" s="4">
        <v>0</v>
      </c>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v>0</v>
      </c>
      <c r="FD108" s="4"/>
      <c r="FE108" s="4">
        <f t="shared" si="6"/>
        <v>50</v>
      </c>
      <c r="FF108" s="5">
        <f t="shared" si="5"/>
        <v>300</v>
      </c>
      <c r="FG108" s="6">
        <v>250</v>
      </c>
    </row>
    <row r="109" spans="1:163" ht="31.5" customHeight="1" x14ac:dyDescent="0.25">
      <c r="A109" s="4">
        <v>6.1840000000000002</v>
      </c>
      <c r="B109" s="4">
        <v>106</v>
      </c>
      <c r="C109" s="4" t="s">
        <v>378</v>
      </c>
      <c r="D109" s="2" t="str">
        <f t="shared" si="4"/>
        <v>Teste pentru aprecierea pH mediilor (reagent 6,184)</v>
      </c>
      <c r="E109" s="2" t="s">
        <v>378</v>
      </c>
      <c r="F109" s="4" t="s">
        <v>379</v>
      </c>
      <c r="G109" s="4">
        <v>86.4</v>
      </c>
      <c r="H109" s="4">
        <v>0</v>
      </c>
      <c r="I109" s="4"/>
      <c r="J109" s="4"/>
      <c r="K109" s="4"/>
      <c r="L109" s="4"/>
      <c r="M109" s="4"/>
      <c r="N109" s="4">
        <v>1</v>
      </c>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v>0</v>
      </c>
      <c r="CW109" s="4"/>
      <c r="CX109" s="4"/>
      <c r="CY109" s="4"/>
      <c r="CZ109" s="4">
        <v>1</v>
      </c>
      <c r="DA109" s="4">
        <v>5</v>
      </c>
      <c r="DB109" s="4"/>
      <c r="DC109" s="4">
        <v>0</v>
      </c>
      <c r="DD109" s="4">
        <v>1</v>
      </c>
      <c r="DE109" s="4"/>
      <c r="DF109" s="4"/>
      <c r="DG109" s="4">
        <v>0</v>
      </c>
      <c r="DH109" s="4"/>
      <c r="DI109" s="4"/>
      <c r="DJ109" s="4"/>
      <c r="DK109" s="4">
        <v>1</v>
      </c>
      <c r="DL109" s="4"/>
      <c r="DM109" s="4">
        <v>1</v>
      </c>
      <c r="DN109" s="4"/>
      <c r="DO109" s="4"/>
      <c r="DP109" s="4"/>
      <c r="DQ109" s="4"/>
      <c r="DR109" s="4">
        <v>0</v>
      </c>
      <c r="DS109" s="4">
        <v>5</v>
      </c>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v>1</v>
      </c>
      <c r="FD109" s="4"/>
      <c r="FE109" s="4">
        <f t="shared" si="6"/>
        <v>16</v>
      </c>
      <c r="FF109" s="5">
        <f t="shared" si="5"/>
        <v>1382.4</v>
      </c>
      <c r="FG109" s="6">
        <v>1152</v>
      </c>
    </row>
    <row r="110" spans="1:163" ht="31.5" customHeight="1" x14ac:dyDescent="0.25">
      <c r="A110" s="4">
        <v>6.1849999999999996</v>
      </c>
      <c r="B110" s="4">
        <v>107</v>
      </c>
      <c r="C110" s="4" t="s">
        <v>380</v>
      </c>
      <c r="D110" s="2" t="str">
        <f t="shared" si="4"/>
        <v>Teste pentru determinarea indolului cu reactiv Covac   (reagent 6,185)</v>
      </c>
      <c r="E110" s="2" t="s">
        <v>381</v>
      </c>
      <c r="F110" s="4" t="s">
        <v>279</v>
      </c>
      <c r="G110" s="4">
        <v>6</v>
      </c>
      <c r="H110" s="4">
        <v>0</v>
      </c>
      <c r="I110" s="4"/>
      <c r="J110" s="4"/>
      <c r="K110" s="4"/>
      <c r="L110" s="4"/>
      <c r="M110" s="4"/>
      <c r="N110" s="4">
        <v>125</v>
      </c>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v>0</v>
      </c>
      <c r="CW110" s="4"/>
      <c r="CX110" s="4"/>
      <c r="CY110" s="4"/>
      <c r="CZ110" s="4"/>
      <c r="DA110" s="4"/>
      <c r="DB110" s="4"/>
      <c r="DC110" s="4">
        <v>0</v>
      </c>
      <c r="DD110" s="4">
        <v>200</v>
      </c>
      <c r="DE110" s="4">
        <v>2</v>
      </c>
      <c r="DF110" s="4"/>
      <c r="DG110" s="4">
        <v>0</v>
      </c>
      <c r="DH110" s="4"/>
      <c r="DI110" s="4"/>
      <c r="DJ110" s="4"/>
      <c r="DK110" s="4">
        <v>300</v>
      </c>
      <c r="DL110" s="4"/>
      <c r="DM110" s="4">
        <v>1000</v>
      </c>
      <c r="DN110" s="4"/>
      <c r="DO110" s="4"/>
      <c r="DP110" s="4"/>
      <c r="DQ110" s="4">
        <v>500</v>
      </c>
      <c r="DR110" s="4">
        <v>0</v>
      </c>
      <c r="DS110" s="4">
        <v>650</v>
      </c>
      <c r="DT110" s="4"/>
      <c r="DU110" s="4">
        <v>150</v>
      </c>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v>0</v>
      </c>
      <c r="FD110" s="4"/>
      <c r="FE110" s="4">
        <f t="shared" si="6"/>
        <v>2927</v>
      </c>
      <c r="FF110" s="5">
        <f t="shared" si="5"/>
        <v>17562</v>
      </c>
      <c r="FG110" s="6">
        <v>14635</v>
      </c>
    </row>
    <row r="111" spans="1:163" ht="31.5" customHeight="1" x14ac:dyDescent="0.25">
      <c r="A111" s="4">
        <v>6.1870000000000003</v>
      </c>
      <c r="B111" s="4">
        <v>108</v>
      </c>
      <c r="C111" s="4" t="s">
        <v>382</v>
      </c>
      <c r="D111" s="2" t="str">
        <f t="shared" si="4"/>
        <v>Tetrametilparafenildiamina (reagent 6,187)</v>
      </c>
      <c r="E111" s="2" t="s">
        <v>383</v>
      </c>
      <c r="F111" s="4" t="s">
        <v>236</v>
      </c>
      <c r="G111" s="4">
        <v>1.2</v>
      </c>
      <c r="H111" s="4">
        <v>0</v>
      </c>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v>0</v>
      </c>
      <c r="CW111" s="4"/>
      <c r="CX111" s="4"/>
      <c r="CY111" s="4"/>
      <c r="CZ111" s="4"/>
      <c r="DA111" s="4"/>
      <c r="DB111" s="4"/>
      <c r="DC111" s="4">
        <v>100</v>
      </c>
      <c r="DD111" s="4"/>
      <c r="DE111" s="4">
        <v>100</v>
      </c>
      <c r="DF111" s="4"/>
      <c r="DG111" s="4">
        <v>0</v>
      </c>
      <c r="DH111" s="4"/>
      <c r="DI111" s="4"/>
      <c r="DJ111" s="4"/>
      <c r="DK111" s="4"/>
      <c r="DL111" s="4"/>
      <c r="DM111" s="4"/>
      <c r="DN111" s="4"/>
      <c r="DO111" s="4"/>
      <c r="DP111" s="4"/>
      <c r="DQ111" s="4"/>
      <c r="DR111" s="4">
        <v>0</v>
      </c>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v>0</v>
      </c>
      <c r="FD111" s="4"/>
      <c r="FE111" s="4">
        <f t="shared" si="6"/>
        <v>200</v>
      </c>
      <c r="FF111" s="5">
        <f t="shared" si="5"/>
        <v>240</v>
      </c>
      <c r="FG111" s="6">
        <v>200</v>
      </c>
    </row>
    <row r="112" spans="1:163" ht="31.5" customHeight="1" x14ac:dyDescent="0.25">
      <c r="A112" s="4">
        <v>6.19</v>
      </c>
      <c r="B112" s="4">
        <v>109</v>
      </c>
      <c r="C112" s="4" t="s">
        <v>384</v>
      </c>
      <c r="D112" s="2" t="str">
        <f t="shared" si="4"/>
        <v>Anaerogen  (reagent 6,19)</v>
      </c>
      <c r="E112" s="2" t="s">
        <v>385</v>
      </c>
      <c r="F112" s="4" t="s">
        <v>165</v>
      </c>
      <c r="G112" s="4">
        <v>37.56</v>
      </c>
      <c r="H112" s="4">
        <v>0</v>
      </c>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v>0</v>
      </c>
      <c r="CW112" s="4"/>
      <c r="CX112" s="4"/>
      <c r="CY112" s="4"/>
      <c r="CZ112" s="4"/>
      <c r="DA112" s="4"/>
      <c r="DB112" s="4"/>
      <c r="DC112" s="4">
        <v>0</v>
      </c>
      <c r="DD112" s="4"/>
      <c r="DE112" s="4"/>
      <c r="DF112" s="4"/>
      <c r="DG112" s="4">
        <v>0</v>
      </c>
      <c r="DH112" s="4"/>
      <c r="DI112" s="4"/>
      <c r="DJ112" s="4"/>
      <c r="DK112" s="4"/>
      <c r="DL112" s="4"/>
      <c r="DM112" s="4">
        <v>100</v>
      </c>
      <c r="DN112" s="4"/>
      <c r="DO112" s="4"/>
      <c r="DP112" s="4"/>
      <c r="DQ112" s="4"/>
      <c r="DR112" s="4">
        <v>0</v>
      </c>
      <c r="DS112" s="4">
        <v>100</v>
      </c>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v>0</v>
      </c>
      <c r="FD112" s="4"/>
      <c r="FE112" s="4">
        <f t="shared" si="6"/>
        <v>200</v>
      </c>
      <c r="FF112" s="5">
        <f t="shared" si="5"/>
        <v>7512</v>
      </c>
      <c r="FG112" s="6">
        <v>6260</v>
      </c>
    </row>
    <row r="113" spans="1:163" ht="31.5" customHeight="1" x14ac:dyDescent="0.25">
      <c r="A113" s="4">
        <v>6.1959999999999997</v>
      </c>
      <c r="B113" s="4">
        <v>110</v>
      </c>
      <c r="C113" s="4" t="s">
        <v>386</v>
      </c>
      <c r="D113" s="2" t="str">
        <f t="shared" si="4"/>
        <v>UTI agar (reagent 6,196)</v>
      </c>
      <c r="E113" s="2" t="s">
        <v>387</v>
      </c>
      <c r="F113" s="4" t="s">
        <v>168</v>
      </c>
      <c r="G113" s="4">
        <v>5880</v>
      </c>
      <c r="H113" s="4">
        <v>0</v>
      </c>
      <c r="I113" s="4"/>
      <c r="J113" s="4"/>
      <c r="K113" s="4"/>
      <c r="L113" s="4"/>
      <c r="M113" s="4"/>
      <c r="N113" s="4">
        <v>1</v>
      </c>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v>0</v>
      </c>
      <c r="CW113" s="4"/>
      <c r="CX113" s="4"/>
      <c r="CY113" s="4"/>
      <c r="CZ113" s="4"/>
      <c r="DA113" s="4">
        <v>6</v>
      </c>
      <c r="DB113" s="4"/>
      <c r="DC113" s="4">
        <v>1</v>
      </c>
      <c r="DD113" s="4">
        <v>0.5</v>
      </c>
      <c r="DE113" s="4"/>
      <c r="DF113" s="4"/>
      <c r="DG113" s="4">
        <v>0</v>
      </c>
      <c r="DH113" s="4">
        <v>1</v>
      </c>
      <c r="DI113" s="4"/>
      <c r="DJ113" s="4"/>
      <c r="DK113" s="4"/>
      <c r="DL113" s="4"/>
      <c r="DM113" s="4"/>
      <c r="DN113" s="4"/>
      <c r="DO113" s="4"/>
      <c r="DP113" s="4">
        <v>0.5</v>
      </c>
      <c r="DQ113" s="4">
        <v>5</v>
      </c>
      <c r="DR113" s="4">
        <v>0</v>
      </c>
      <c r="DS113" s="4">
        <v>3</v>
      </c>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v>1.5</v>
      </c>
      <c r="FD113" s="4"/>
      <c r="FE113" s="4">
        <f t="shared" si="6"/>
        <v>19.5</v>
      </c>
      <c r="FF113" s="5">
        <f t="shared" si="5"/>
        <v>114660</v>
      </c>
      <c r="FG113" s="6">
        <v>95550</v>
      </c>
    </row>
    <row r="114" spans="1:163" ht="31.5" customHeight="1" x14ac:dyDescent="0.25">
      <c r="A114" s="4">
        <v>6.1989999999999998</v>
      </c>
      <c r="B114" s="4">
        <v>111</v>
      </c>
      <c r="C114" s="4" t="s">
        <v>388</v>
      </c>
      <c r="D114" s="2" t="str">
        <f t="shared" si="4"/>
        <v>X Y factor (reagent 6,199)</v>
      </c>
      <c r="E114" s="2" t="s">
        <v>389</v>
      </c>
      <c r="F114" s="4" t="s">
        <v>353</v>
      </c>
      <c r="G114" s="4">
        <v>2.2000000000000002</v>
      </c>
      <c r="H114" s="4">
        <v>0</v>
      </c>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v>0</v>
      </c>
      <c r="CW114" s="4"/>
      <c r="CX114" s="4"/>
      <c r="CY114" s="4"/>
      <c r="CZ114" s="4">
        <v>120</v>
      </c>
      <c r="DA114" s="4"/>
      <c r="DB114" s="4"/>
      <c r="DC114" s="4">
        <v>0</v>
      </c>
      <c r="DD114" s="4"/>
      <c r="DE114" s="4"/>
      <c r="DF114" s="4"/>
      <c r="DG114" s="4">
        <v>0</v>
      </c>
      <c r="DH114" s="4">
        <v>50</v>
      </c>
      <c r="DI114" s="4"/>
      <c r="DJ114" s="4"/>
      <c r="DK114" s="4"/>
      <c r="DL114" s="4"/>
      <c r="DM114" s="4"/>
      <c r="DN114" s="4"/>
      <c r="DO114" s="4"/>
      <c r="DP114" s="4"/>
      <c r="DQ114" s="4"/>
      <c r="DR114" s="4">
        <v>0</v>
      </c>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v>0</v>
      </c>
      <c r="FD114" s="4"/>
      <c r="FE114" s="4">
        <f t="shared" si="6"/>
        <v>170</v>
      </c>
      <c r="FF114" s="5">
        <f t="shared" si="5"/>
        <v>374.00000000000006</v>
      </c>
      <c r="FG114" s="6">
        <v>311.67</v>
      </c>
    </row>
    <row r="115" spans="1:163" ht="31.5" customHeight="1" x14ac:dyDescent="0.25">
      <c r="A115" s="4" t="s">
        <v>390</v>
      </c>
      <c r="B115" s="4">
        <v>112</v>
      </c>
      <c r="C115" s="4" t="s">
        <v>391</v>
      </c>
      <c r="D115" s="2" t="str">
        <f t="shared" si="4"/>
        <v>Arginina (reagent 6.20)</v>
      </c>
      <c r="E115" s="2" t="s">
        <v>392</v>
      </c>
      <c r="F115" s="4" t="s">
        <v>168</v>
      </c>
      <c r="G115" s="4">
        <v>450</v>
      </c>
      <c r="H115" s="4">
        <v>0</v>
      </c>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v>0</v>
      </c>
      <c r="CW115" s="4"/>
      <c r="CX115" s="4"/>
      <c r="CY115" s="4"/>
      <c r="CZ115" s="4"/>
      <c r="DA115" s="4"/>
      <c r="DB115" s="4"/>
      <c r="DC115" s="4">
        <v>0.25</v>
      </c>
      <c r="DD115" s="4"/>
      <c r="DE115" s="4"/>
      <c r="DF115" s="4"/>
      <c r="DG115" s="4">
        <v>0</v>
      </c>
      <c r="DH115" s="4"/>
      <c r="DI115" s="4"/>
      <c r="DJ115" s="4"/>
      <c r="DK115" s="4"/>
      <c r="DL115" s="4"/>
      <c r="DM115" s="4"/>
      <c r="DN115" s="4"/>
      <c r="DO115" s="4"/>
      <c r="DP115" s="4"/>
      <c r="DQ115" s="4"/>
      <c r="DR115" s="4">
        <v>0</v>
      </c>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v>0</v>
      </c>
      <c r="FD115" s="4"/>
      <c r="FE115" s="4">
        <f t="shared" si="6"/>
        <v>0.25</v>
      </c>
      <c r="FF115" s="5">
        <f t="shared" si="5"/>
        <v>112.5</v>
      </c>
      <c r="FG115" s="6">
        <v>93.75</v>
      </c>
    </row>
    <row r="116" spans="1:163" ht="31.5" customHeight="1" x14ac:dyDescent="0.25">
      <c r="A116" s="4" t="s">
        <v>393</v>
      </c>
      <c r="B116" s="4">
        <v>113</v>
      </c>
      <c r="C116" s="4" t="s">
        <v>394</v>
      </c>
      <c r="D116" s="2" t="str">
        <f t="shared" si="4"/>
        <v>Zaharoză (reagent 6.200)</v>
      </c>
      <c r="E116" s="2" t="s">
        <v>392</v>
      </c>
      <c r="F116" s="4" t="s">
        <v>168</v>
      </c>
      <c r="G116" s="4">
        <v>7080</v>
      </c>
      <c r="H116" s="4">
        <v>0</v>
      </c>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v>0</v>
      </c>
      <c r="CW116" s="4"/>
      <c r="CX116" s="4"/>
      <c r="CY116" s="4"/>
      <c r="CZ116" s="4"/>
      <c r="DA116" s="4"/>
      <c r="DB116" s="4"/>
      <c r="DC116" s="4">
        <v>0.25</v>
      </c>
      <c r="DD116" s="4"/>
      <c r="DE116" s="4"/>
      <c r="DF116" s="4"/>
      <c r="DG116" s="4">
        <v>0</v>
      </c>
      <c r="DH116" s="4"/>
      <c r="DI116" s="4"/>
      <c r="DJ116" s="4"/>
      <c r="DK116" s="4"/>
      <c r="DL116" s="4"/>
      <c r="DM116" s="4"/>
      <c r="DN116" s="4"/>
      <c r="DO116" s="4"/>
      <c r="DP116" s="4"/>
      <c r="DQ116" s="4"/>
      <c r="DR116" s="4">
        <v>0</v>
      </c>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v>0</v>
      </c>
      <c r="FD116" s="4"/>
      <c r="FE116" s="4">
        <f t="shared" si="6"/>
        <v>0.25</v>
      </c>
      <c r="FF116" s="5">
        <f t="shared" si="5"/>
        <v>1770</v>
      </c>
      <c r="FG116" s="6">
        <v>1475</v>
      </c>
    </row>
    <row r="117" spans="1:163" ht="31.5" customHeight="1" x14ac:dyDescent="0.25">
      <c r="A117" s="4">
        <v>6.3</v>
      </c>
      <c r="B117" s="4">
        <v>114</v>
      </c>
      <c r="C117" s="4" t="s">
        <v>395</v>
      </c>
      <c r="D117" s="2" t="str">
        <f t="shared" si="4"/>
        <v>Agar Tehnic (reagent 6,3)</v>
      </c>
      <c r="E117" s="2" t="s">
        <v>396</v>
      </c>
      <c r="F117" s="4" t="s">
        <v>168</v>
      </c>
      <c r="G117" s="4">
        <v>2188.0080000000003</v>
      </c>
      <c r="H117" s="4">
        <v>0</v>
      </c>
      <c r="I117" s="4"/>
      <c r="J117" s="4"/>
      <c r="K117" s="4"/>
      <c r="L117" s="4"/>
      <c r="M117" s="4"/>
      <c r="N117" s="4">
        <v>0.5</v>
      </c>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v>0</v>
      </c>
      <c r="CW117" s="4"/>
      <c r="CX117" s="4"/>
      <c r="CY117" s="4"/>
      <c r="CZ117" s="4"/>
      <c r="DA117" s="4"/>
      <c r="DB117" s="4"/>
      <c r="DC117" s="4">
        <v>0</v>
      </c>
      <c r="DD117" s="4"/>
      <c r="DE117" s="4"/>
      <c r="DF117" s="4"/>
      <c r="DG117" s="4">
        <v>0</v>
      </c>
      <c r="DH117" s="4"/>
      <c r="DI117" s="4"/>
      <c r="DJ117" s="4"/>
      <c r="DK117" s="4"/>
      <c r="DL117" s="4"/>
      <c r="DM117" s="4"/>
      <c r="DN117" s="4"/>
      <c r="DO117" s="4"/>
      <c r="DP117" s="4"/>
      <c r="DQ117" s="4"/>
      <c r="DR117" s="4">
        <v>0</v>
      </c>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v>0</v>
      </c>
      <c r="FD117" s="4"/>
      <c r="FE117" s="4">
        <f t="shared" si="6"/>
        <v>0.5</v>
      </c>
      <c r="FF117" s="5">
        <f t="shared" si="5"/>
        <v>1094.0040000000001</v>
      </c>
      <c r="FG117" s="6">
        <v>911.67</v>
      </c>
    </row>
    <row r="118" spans="1:163" ht="31.5" customHeight="1" x14ac:dyDescent="0.25">
      <c r="A118" s="4">
        <v>6.37</v>
      </c>
      <c r="B118" s="4">
        <v>115</v>
      </c>
      <c r="C118" s="4" t="s">
        <v>397</v>
      </c>
      <c r="D118" s="2" t="str">
        <f t="shared" si="4"/>
        <v>Ceftazidim+Avibactam (reagent 6,37)</v>
      </c>
      <c r="E118" s="2" t="s">
        <v>398</v>
      </c>
      <c r="F118" s="4" t="s">
        <v>353</v>
      </c>
      <c r="G118" s="4">
        <v>0.66600000000000004</v>
      </c>
      <c r="H118" s="4">
        <v>0</v>
      </c>
      <c r="I118" s="4"/>
      <c r="J118" s="4"/>
      <c r="K118" s="4"/>
      <c r="L118" s="4"/>
      <c r="M118" s="4"/>
      <c r="N118" s="4">
        <v>500</v>
      </c>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v>0</v>
      </c>
      <c r="CW118" s="4"/>
      <c r="CX118" s="4"/>
      <c r="CY118" s="4"/>
      <c r="CZ118" s="4">
        <v>100</v>
      </c>
      <c r="DA118" s="4"/>
      <c r="DB118" s="4"/>
      <c r="DC118" s="4">
        <v>600</v>
      </c>
      <c r="DD118" s="4">
        <v>300</v>
      </c>
      <c r="DE118" s="4">
        <v>250</v>
      </c>
      <c r="DF118" s="4"/>
      <c r="DG118" s="4">
        <v>0</v>
      </c>
      <c r="DH118" s="4"/>
      <c r="DI118" s="4"/>
      <c r="DJ118" s="4"/>
      <c r="DK118" s="4"/>
      <c r="DL118" s="4"/>
      <c r="DM118" s="4"/>
      <c r="DN118" s="4"/>
      <c r="DO118" s="4"/>
      <c r="DP118" s="4"/>
      <c r="DQ118" s="4"/>
      <c r="DR118" s="4">
        <v>0</v>
      </c>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v>0</v>
      </c>
      <c r="FD118" s="4"/>
      <c r="FE118" s="4">
        <f t="shared" si="6"/>
        <v>1750</v>
      </c>
      <c r="FF118" s="5">
        <f t="shared" si="5"/>
        <v>1165.5</v>
      </c>
      <c r="FG118" s="6">
        <v>971.25</v>
      </c>
    </row>
    <row r="119" spans="1:163" ht="31.5" customHeight="1" x14ac:dyDescent="0.25">
      <c r="A119" s="4">
        <v>6.47</v>
      </c>
      <c r="B119" s="4">
        <v>116</v>
      </c>
      <c r="C119" s="4" t="s">
        <v>399</v>
      </c>
      <c r="D119" s="2" t="str">
        <f t="shared" si="4"/>
        <v>Cloxacilin (reagent 6,47)</v>
      </c>
      <c r="E119" s="2" t="s">
        <v>400</v>
      </c>
      <c r="F119" s="4" t="s">
        <v>353</v>
      </c>
      <c r="G119" s="4">
        <v>0.76</v>
      </c>
      <c r="H119" s="4">
        <v>0</v>
      </c>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v>0</v>
      </c>
      <c r="CW119" s="4"/>
      <c r="CX119" s="4"/>
      <c r="CY119" s="4"/>
      <c r="CZ119" s="4"/>
      <c r="DA119" s="4"/>
      <c r="DB119" s="4"/>
      <c r="DC119" s="4">
        <v>250</v>
      </c>
      <c r="DD119" s="4"/>
      <c r="DE119" s="4">
        <v>250</v>
      </c>
      <c r="DF119" s="4"/>
      <c r="DG119" s="4">
        <v>0</v>
      </c>
      <c r="DH119" s="4"/>
      <c r="DI119" s="4"/>
      <c r="DJ119" s="4"/>
      <c r="DK119" s="4"/>
      <c r="DL119" s="4"/>
      <c r="DM119" s="4"/>
      <c r="DN119" s="4"/>
      <c r="DO119" s="4"/>
      <c r="DP119" s="4"/>
      <c r="DQ119" s="4"/>
      <c r="DR119" s="4">
        <v>0</v>
      </c>
      <c r="DS119" s="4">
        <v>100</v>
      </c>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v>0</v>
      </c>
      <c r="FD119" s="4"/>
      <c r="FE119" s="4">
        <f t="shared" si="6"/>
        <v>600</v>
      </c>
      <c r="FF119" s="5">
        <f t="shared" si="5"/>
        <v>456</v>
      </c>
      <c r="FG119" s="6">
        <v>380</v>
      </c>
    </row>
    <row r="120" spans="1:163" ht="31.5" customHeight="1" x14ac:dyDescent="0.25">
      <c r="A120" s="4">
        <v>6.49</v>
      </c>
      <c r="B120" s="4">
        <v>117</v>
      </c>
      <c r="C120" s="4" t="s">
        <v>401</v>
      </c>
      <c r="D120" s="2" t="str">
        <f t="shared" si="4"/>
        <v>Set pentru detectarea beta-lactamazelor cu spectru extins la enterobacterale  (reagent 6,49)</v>
      </c>
      <c r="E120" s="2" t="s">
        <v>402</v>
      </c>
      <c r="F120" s="4" t="s">
        <v>173</v>
      </c>
      <c r="G120" s="4">
        <v>1500</v>
      </c>
      <c r="H120" s="4">
        <v>0</v>
      </c>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v>0</v>
      </c>
      <c r="CW120" s="4"/>
      <c r="CX120" s="4"/>
      <c r="CY120" s="4"/>
      <c r="CZ120" s="4"/>
      <c r="DA120" s="4"/>
      <c r="DB120" s="4"/>
      <c r="DC120" s="4">
        <v>2</v>
      </c>
      <c r="DD120" s="4">
        <v>1</v>
      </c>
      <c r="DE120" s="4"/>
      <c r="DF120" s="4"/>
      <c r="DG120" s="4">
        <v>0</v>
      </c>
      <c r="DH120" s="4"/>
      <c r="DI120" s="4"/>
      <c r="DJ120" s="4"/>
      <c r="DK120" s="4">
        <v>2</v>
      </c>
      <c r="DL120" s="4"/>
      <c r="DM120" s="4">
        <v>1</v>
      </c>
      <c r="DN120" s="4"/>
      <c r="DO120" s="4"/>
      <c r="DP120" s="4"/>
      <c r="DQ120" s="4">
        <v>1</v>
      </c>
      <c r="DR120" s="4">
        <v>0</v>
      </c>
      <c r="DS120" s="4">
        <v>2</v>
      </c>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v>0</v>
      </c>
      <c r="FD120" s="4"/>
      <c r="FE120" s="4">
        <f t="shared" si="6"/>
        <v>9</v>
      </c>
      <c r="FF120" s="5">
        <f t="shared" si="5"/>
        <v>13500</v>
      </c>
      <c r="FG120" s="6">
        <v>11250</v>
      </c>
    </row>
    <row r="121" spans="1:163" ht="31.5" customHeight="1" x14ac:dyDescent="0.25">
      <c r="A121" s="4">
        <v>6.51</v>
      </c>
      <c r="B121" s="4">
        <v>118</v>
      </c>
      <c r="C121" s="4" t="s">
        <v>403</v>
      </c>
      <c r="D121" s="2" t="str">
        <f t="shared" si="4"/>
        <v>Bila impregnata pe rondele in ambalaj de  până la 100buc (reagent 6,51)</v>
      </c>
      <c r="E121" s="2" t="s">
        <v>403</v>
      </c>
      <c r="F121" s="4" t="s">
        <v>353</v>
      </c>
      <c r="G121" s="4">
        <v>3.0510000000000002</v>
      </c>
      <c r="H121" s="4">
        <v>0</v>
      </c>
      <c r="I121" s="4"/>
      <c r="J121" s="4"/>
      <c r="K121" s="4"/>
      <c r="L121" s="4"/>
      <c r="M121" s="4"/>
      <c r="N121" s="4">
        <v>200</v>
      </c>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v>0</v>
      </c>
      <c r="CW121" s="4"/>
      <c r="CX121" s="4"/>
      <c r="CY121" s="4"/>
      <c r="CZ121" s="4">
        <v>100</v>
      </c>
      <c r="DA121" s="4">
        <v>200</v>
      </c>
      <c r="DB121" s="4"/>
      <c r="DC121" s="4">
        <v>0</v>
      </c>
      <c r="DD121" s="4">
        <v>100</v>
      </c>
      <c r="DE121" s="4">
        <v>100</v>
      </c>
      <c r="DF121" s="4"/>
      <c r="DG121" s="4">
        <v>0</v>
      </c>
      <c r="DH121" s="4"/>
      <c r="DI121" s="4"/>
      <c r="DJ121" s="4"/>
      <c r="DK121" s="4"/>
      <c r="DL121" s="4"/>
      <c r="DM121" s="4">
        <v>100</v>
      </c>
      <c r="DN121" s="4"/>
      <c r="DO121" s="4"/>
      <c r="DP121" s="4"/>
      <c r="DQ121" s="4"/>
      <c r="DR121" s="4">
        <v>0</v>
      </c>
      <c r="DS121" s="4"/>
      <c r="DT121" s="4"/>
      <c r="DU121" s="4">
        <v>400</v>
      </c>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v>0</v>
      </c>
      <c r="FD121" s="4"/>
      <c r="FE121" s="4">
        <f t="shared" si="6"/>
        <v>1200</v>
      </c>
      <c r="FF121" s="5">
        <f t="shared" si="5"/>
        <v>3661.2000000000003</v>
      </c>
      <c r="FG121" s="6">
        <v>3051</v>
      </c>
    </row>
    <row r="122" spans="1:163" ht="31.5" customHeight="1" x14ac:dyDescent="0.25">
      <c r="A122" s="4">
        <v>6.55</v>
      </c>
      <c r="B122" s="4">
        <v>119</v>
      </c>
      <c r="C122" s="4" t="s">
        <v>404</v>
      </c>
      <c r="D122" s="2" t="str">
        <f t="shared" si="4"/>
        <v>Discuri cu optohina,
novobiocina, bila (reagent 6,55)</v>
      </c>
      <c r="E122" s="2" t="s">
        <v>405</v>
      </c>
      <c r="F122" s="4" t="s">
        <v>353</v>
      </c>
      <c r="G122" s="4">
        <v>3.5</v>
      </c>
      <c r="H122" s="4">
        <v>0</v>
      </c>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v>0</v>
      </c>
      <c r="CW122" s="4"/>
      <c r="CX122" s="4"/>
      <c r="CY122" s="4"/>
      <c r="CZ122" s="4">
        <v>300</v>
      </c>
      <c r="DA122" s="4"/>
      <c r="DB122" s="4"/>
      <c r="DC122" s="4">
        <v>50</v>
      </c>
      <c r="DD122" s="4"/>
      <c r="DE122" s="4">
        <v>500</v>
      </c>
      <c r="DF122" s="4"/>
      <c r="DG122" s="4">
        <v>0</v>
      </c>
      <c r="DH122" s="4"/>
      <c r="DI122" s="4"/>
      <c r="DJ122" s="4"/>
      <c r="DK122" s="4"/>
      <c r="DL122" s="4"/>
      <c r="DM122" s="4"/>
      <c r="DN122" s="4"/>
      <c r="DO122" s="4"/>
      <c r="DP122" s="4"/>
      <c r="DQ122" s="4"/>
      <c r="DR122" s="4">
        <v>0</v>
      </c>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v>0</v>
      </c>
      <c r="FD122" s="4"/>
      <c r="FE122" s="4">
        <f t="shared" si="6"/>
        <v>850</v>
      </c>
      <c r="FF122" s="5">
        <f t="shared" si="5"/>
        <v>2975</v>
      </c>
      <c r="FG122" s="6">
        <v>2479.17</v>
      </c>
    </row>
    <row r="123" spans="1:163" ht="31.5" customHeight="1" x14ac:dyDescent="0.25">
      <c r="A123" s="4">
        <v>6.63</v>
      </c>
      <c r="B123" s="4">
        <v>120</v>
      </c>
      <c r="C123" s="4" t="s">
        <v>406</v>
      </c>
      <c r="D123" s="2" t="str">
        <f t="shared" si="4"/>
        <v>FeCl3 (reagent 6,63)</v>
      </c>
      <c r="E123" s="2" t="s">
        <v>406</v>
      </c>
      <c r="F123" s="4" t="s">
        <v>168</v>
      </c>
      <c r="G123" s="4">
        <v>24</v>
      </c>
      <c r="H123" s="4">
        <v>0</v>
      </c>
      <c r="I123" s="4"/>
      <c r="J123" s="4"/>
      <c r="K123" s="4"/>
      <c r="L123" s="4"/>
      <c r="M123" s="4"/>
      <c r="N123" s="4">
        <v>0.1</v>
      </c>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v>0</v>
      </c>
      <c r="CW123" s="4"/>
      <c r="CX123" s="4"/>
      <c r="CY123" s="4"/>
      <c r="CZ123" s="4"/>
      <c r="DA123" s="4"/>
      <c r="DB123" s="4"/>
      <c r="DC123" s="4">
        <v>0.1</v>
      </c>
      <c r="DD123" s="4">
        <v>0.2</v>
      </c>
      <c r="DE123" s="4">
        <v>0.5</v>
      </c>
      <c r="DF123" s="4"/>
      <c r="DG123" s="4">
        <v>0</v>
      </c>
      <c r="DH123" s="4">
        <v>0.5</v>
      </c>
      <c r="DI123" s="4"/>
      <c r="DJ123" s="4"/>
      <c r="DK123" s="4">
        <v>0.1</v>
      </c>
      <c r="DL123" s="4"/>
      <c r="DM123" s="4">
        <v>1</v>
      </c>
      <c r="DN123" s="4"/>
      <c r="DO123" s="4"/>
      <c r="DP123" s="4"/>
      <c r="DQ123" s="4"/>
      <c r="DR123" s="4">
        <v>0</v>
      </c>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v>0</v>
      </c>
      <c r="FD123" s="4"/>
      <c r="FE123" s="4">
        <f t="shared" si="6"/>
        <v>2.5</v>
      </c>
      <c r="FF123" s="5">
        <f t="shared" si="5"/>
        <v>60</v>
      </c>
      <c r="FG123" s="6">
        <v>50</v>
      </c>
    </row>
    <row r="124" spans="1:163" ht="31.5" customHeight="1" x14ac:dyDescent="0.25">
      <c r="A124" s="4">
        <v>6.71</v>
      </c>
      <c r="B124" s="4">
        <v>121</v>
      </c>
      <c r="C124" s="4" t="s">
        <v>407</v>
      </c>
      <c r="D124" s="2" t="str">
        <f t="shared" si="4"/>
        <v>Geloza Bismut-Sulfit (Geloza Vismut-Sulfit) (reagent 6,71)</v>
      </c>
      <c r="E124" s="2" t="s">
        <v>344</v>
      </c>
      <c r="F124" s="4" t="s">
        <v>168</v>
      </c>
      <c r="G124" s="4">
        <v>1598.4999999999998</v>
      </c>
      <c r="H124" s="4">
        <v>0</v>
      </c>
      <c r="I124" s="4"/>
      <c r="J124" s="4"/>
      <c r="K124" s="4"/>
      <c r="L124" s="4"/>
      <c r="M124" s="4"/>
      <c r="N124" s="4">
        <v>1</v>
      </c>
      <c r="O124" s="4"/>
      <c r="P124" s="4">
        <v>0.5</v>
      </c>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v>0</v>
      </c>
      <c r="CW124" s="4"/>
      <c r="CX124" s="4"/>
      <c r="CY124" s="4"/>
      <c r="CZ124" s="4"/>
      <c r="DA124" s="4"/>
      <c r="DB124" s="4"/>
      <c r="DC124" s="4">
        <v>1.5</v>
      </c>
      <c r="DD124" s="4"/>
      <c r="DE124" s="4"/>
      <c r="DF124" s="4"/>
      <c r="DG124" s="4">
        <v>0</v>
      </c>
      <c r="DH124" s="4"/>
      <c r="DI124" s="4"/>
      <c r="DJ124" s="4"/>
      <c r="DK124" s="4"/>
      <c r="DL124" s="4"/>
      <c r="DM124" s="4"/>
      <c r="DN124" s="4">
        <v>1</v>
      </c>
      <c r="DO124" s="4"/>
      <c r="DP124" s="4"/>
      <c r="DQ124" s="4"/>
      <c r="DR124" s="4">
        <v>0</v>
      </c>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v>0.5</v>
      </c>
      <c r="FD124" s="4"/>
      <c r="FE124" s="4">
        <f t="shared" si="6"/>
        <v>4.5</v>
      </c>
      <c r="FF124" s="5">
        <f t="shared" si="5"/>
        <v>7193.2499999999991</v>
      </c>
      <c r="FG124" s="6">
        <v>5994.38</v>
      </c>
    </row>
    <row r="125" spans="1:163" ht="31.5" customHeight="1" x14ac:dyDescent="0.25">
      <c r="A125" s="4">
        <v>6.75</v>
      </c>
      <c r="B125" s="4">
        <v>122</v>
      </c>
      <c r="C125" s="4" t="s">
        <v>408</v>
      </c>
      <c r="D125" s="2" t="str">
        <f t="shared" si="4"/>
        <v>Glucoza (reagent 6,75)</v>
      </c>
      <c r="E125" s="2" t="s">
        <v>335</v>
      </c>
      <c r="F125" s="4" t="s">
        <v>168</v>
      </c>
      <c r="G125" s="4">
        <v>765</v>
      </c>
      <c r="H125" s="4">
        <v>0</v>
      </c>
      <c r="I125" s="4"/>
      <c r="J125" s="4"/>
      <c r="K125" s="4"/>
      <c r="L125" s="4"/>
      <c r="M125" s="4"/>
      <c r="N125" s="4">
        <v>0.5</v>
      </c>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v>0</v>
      </c>
      <c r="CW125" s="4"/>
      <c r="CX125" s="4"/>
      <c r="CY125" s="4"/>
      <c r="CZ125" s="4"/>
      <c r="DA125" s="4">
        <v>1</v>
      </c>
      <c r="DB125" s="4"/>
      <c r="DC125" s="4">
        <v>0.25</v>
      </c>
      <c r="DD125" s="4"/>
      <c r="DE125" s="4"/>
      <c r="DF125" s="4"/>
      <c r="DG125" s="4">
        <v>0</v>
      </c>
      <c r="DH125" s="4"/>
      <c r="DI125" s="4"/>
      <c r="DJ125" s="4"/>
      <c r="DK125" s="4"/>
      <c r="DL125" s="4"/>
      <c r="DM125" s="4"/>
      <c r="DN125" s="4"/>
      <c r="DO125" s="4"/>
      <c r="DP125" s="4"/>
      <c r="DQ125" s="4"/>
      <c r="DR125" s="4">
        <v>0</v>
      </c>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v>0</v>
      </c>
      <c r="FD125" s="4"/>
      <c r="FE125" s="4">
        <f t="shared" si="6"/>
        <v>1.75</v>
      </c>
      <c r="FF125" s="5">
        <f t="shared" si="5"/>
        <v>1338.75</v>
      </c>
      <c r="FG125" s="6">
        <v>1115.6299999999999</v>
      </c>
    </row>
    <row r="126" spans="1:163" ht="31.5" customHeight="1" x14ac:dyDescent="0.25">
      <c r="A126" s="4">
        <v>6.76</v>
      </c>
      <c r="B126" s="4">
        <v>123</v>
      </c>
      <c r="C126" s="4" t="s">
        <v>408</v>
      </c>
      <c r="D126" s="2" t="str">
        <f t="shared" si="4"/>
        <v>Glucoza (reagent 6,76)</v>
      </c>
      <c r="E126" s="2" t="s">
        <v>409</v>
      </c>
      <c r="F126" s="4" t="s">
        <v>168</v>
      </c>
      <c r="G126" s="4">
        <v>300</v>
      </c>
      <c r="H126" s="4">
        <v>0</v>
      </c>
      <c r="I126" s="4"/>
      <c r="J126" s="4"/>
      <c r="K126" s="4"/>
      <c r="L126" s="4"/>
      <c r="M126" s="4"/>
      <c r="N126" s="4"/>
      <c r="O126" s="4"/>
      <c r="P126" s="4">
        <v>1</v>
      </c>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v>0</v>
      </c>
      <c r="CW126" s="4"/>
      <c r="CX126" s="4"/>
      <c r="CY126" s="4"/>
      <c r="CZ126" s="4"/>
      <c r="DA126" s="4"/>
      <c r="DB126" s="4"/>
      <c r="DC126" s="4">
        <v>1</v>
      </c>
      <c r="DD126" s="4"/>
      <c r="DE126" s="4"/>
      <c r="DF126" s="4"/>
      <c r="DG126" s="4">
        <v>0</v>
      </c>
      <c r="DH126" s="4">
        <v>1</v>
      </c>
      <c r="DI126" s="4"/>
      <c r="DJ126" s="4"/>
      <c r="DK126" s="4"/>
      <c r="DL126" s="4"/>
      <c r="DM126" s="4">
        <v>1</v>
      </c>
      <c r="DN126" s="4"/>
      <c r="DO126" s="4"/>
      <c r="DP126" s="4"/>
      <c r="DQ126" s="4">
        <v>2</v>
      </c>
      <c r="DR126" s="4">
        <v>0</v>
      </c>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v>0</v>
      </c>
      <c r="FD126" s="4"/>
      <c r="FE126" s="4">
        <f t="shared" si="6"/>
        <v>6</v>
      </c>
      <c r="FF126" s="5">
        <f t="shared" si="5"/>
        <v>1800</v>
      </c>
      <c r="FG126" s="6">
        <v>1500</v>
      </c>
    </row>
    <row r="127" spans="1:163" ht="31.5" customHeight="1" x14ac:dyDescent="0.25">
      <c r="A127" s="4">
        <v>6.82</v>
      </c>
      <c r="B127" s="4">
        <v>124</v>
      </c>
      <c r="C127" s="4" t="s">
        <v>410</v>
      </c>
      <c r="D127" s="2" t="str">
        <f t="shared" si="4"/>
        <v xml:space="preserve"> Test rapid de aglutinare cu latex pentru gruparea streptococilor  (reagent 6,82)</v>
      </c>
      <c r="E127" s="2" t="s">
        <v>411</v>
      </c>
      <c r="F127" s="4" t="s">
        <v>279</v>
      </c>
      <c r="G127" s="4">
        <v>23.6</v>
      </c>
      <c r="H127" s="4">
        <v>0</v>
      </c>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v>0</v>
      </c>
      <c r="CW127" s="4"/>
      <c r="CX127" s="4"/>
      <c r="CY127" s="4"/>
      <c r="CZ127" s="4">
        <v>100</v>
      </c>
      <c r="DA127" s="4"/>
      <c r="DB127" s="4"/>
      <c r="DC127" s="4">
        <v>25</v>
      </c>
      <c r="DD127" s="4">
        <v>25</v>
      </c>
      <c r="DE127" s="4"/>
      <c r="DF127" s="4"/>
      <c r="DG127" s="4">
        <v>0</v>
      </c>
      <c r="DH127" s="4"/>
      <c r="DI127" s="4"/>
      <c r="DJ127" s="4"/>
      <c r="DK127" s="4"/>
      <c r="DL127" s="4"/>
      <c r="DM127" s="4"/>
      <c r="DN127" s="4">
        <v>100</v>
      </c>
      <c r="DO127" s="4"/>
      <c r="DP127" s="4"/>
      <c r="DQ127" s="4"/>
      <c r="DR127" s="4">
        <v>0</v>
      </c>
      <c r="DS127" s="4"/>
      <c r="DT127" s="4"/>
      <c r="DU127" s="4">
        <v>75</v>
      </c>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v>0</v>
      </c>
      <c r="FD127" s="4"/>
      <c r="FE127" s="4">
        <f t="shared" si="6"/>
        <v>325</v>
      </c>
      <c r="FF127" s="5">
        <f t="shared" si="5"/>
        <v>7670.0000000000009</v>
      </c>
      <c r="FG127" s="6">
        <v>6391.67</v>
      </c>
    </row>
    <row r="128" spans="1:163" ht="31.5" customHeight="1" x14ac:dyDescent="0.25">
      <c r="A128" s="4">
        <v>6.84</v>
      </c>
      <c r="B128" s="4">
        <v>125</v>
      </c>
      <c r="C128" s="4" t="s">
        <v>412</v>
      </c>
      <c r="D128" s="2" t="str">
        <f t="shared" si="4"/>
        <v>Indicator biologic Bacillus stearothtermophilus  spore  (reagent 6,84)</v>
      </c>
      <c r="E128" s="2" t="s">
        <v>413</v>
      </c>
      <c r="F128" s="4" t="s">
        <v>279</v>
      </c>
      <c r="G128" s="4">
        <v>36.5</v>
      </c>
      <c r="H128" s="4">
        <v>0</v>
      </c>
      <c r="I128" s="4"/>
      <c r="J128" s="4"/>
      <c r="K128" s="4"/>
      <c r="L128" s="4"/>
      <c r="M128" s="4"/>
      <c r="N128" s="4">
        <v>25</v>
      </c>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v>0</v>
      </c>
      <c r="CW128" s="4"/>
      <c r="CX128" s="4"/>
      <c r="CY128" s="4"/>
      <c r="CZ128" s="4">
        <v>25</v>
      </c>
      <c r="DA128" s="4">
        <v>5</v>
      </c>
      <c r="DB128" s="4"/>
      <c r="DC128" s="4">
        <v>51</v>
      </c>
      <c r="DD128" s="4"/>
      <c r="DE128" s="4">
        <v>10</v>
      </c>
      <c r="DF128" s="4"/>
      <c r="DG128" s="4">
        <v>0</v>
      </c>
      <c r="DH128" s="4">
        <v>5</v>
      </c>
      <c r="DI128" s="4"/>
      <c r="DJ128" s="4">
        <v>25</v>
      </c>
      <c r="DK128" s="4">
        <v>1</v>
      </c>
      <c r="DL128" s="4"/>
      <c r="DM128" s="4">
        <v>25</v>
      </c>
      <c r="DN128" s="4">
        <v>50</v>
      </c>
      <c r="DO128" s="4"/>
      <c r="DP128" s="4"/>
      <c r="DQ128" s="4">
        <v>4</v>
      </c>
      <c r="DR128" s="4">
        <v>0</v>
      </c>
      <c r="DS128" s="4">
        <v>25</v>
      </c>
      <c r="DT128" s="4"/>
      <c r="DU128" s="4">
        <v>25</v>
      </c>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v>0</v>
      </c>
      <c r="FD128" s="4"/>
      <c r="FE128" s="4">
        <f t="shared" si="6"/>
        <v>276</v>
      </c>
      <c r="FF128" s="5">
        <f t="shared" si="5"/>
        <v>10074</v>
      </c>
      <c r="FG128" s="6">
        <v>8395</v>
      </c>
    </row>
    <row r="129" spans="1:163" ht="31.5" customHeight="1" x14ac:dyDescent="0.25">
      <c r="A129" s="4">
        <v>6.93</v>
      </c>
      <c r="B129" s="4">
        <v>126</v>
      </c>
      <c r="C129" s="4" t="s">
        <v>414</v>
      </c>
      <c r="D129" s="2" t="str">
        <f t="shared" si="4"/>
        <v>KOH, 0,25 kg (reagent 6,93)</v>
      </c>
      <c r="E129" s="2" t="s">
        <v>415</v>
      </c>
      <c r="F129" s="4" t="s">
        <v>168</v>
      </c>
      <c r="G129" s="4">
        <v>94.998999999999995</v>
      </c>
      <c r="H129" s="4">
        <v>0</v>
      </c>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v>0</v>
      </c>
      <c r="CW129" s="4"/>
      <c r="CX129" s="4"/>
      <c r="CY129" s="4"/>
      <c r="CZ129" s="4"/>
      <c r="DA129" s="4">
        <v>0.25</v>
      </c>
      <c r="DB129" s="4"/>
      <c r="DC129" s="4">
        <v>0.25</v>
      </c>
      <c r="DD129" s="4"/>
      <c r="DE129" s="4"/>
      <c r="DF129" s="4"/>
      <c r="DG129" s="4">
        <v>0</v>
      </c>
      <c r="DH129" s="4"/>
      <c r="DI129" s="4"/>
      <c r="DJ129" s="4"/>
      <c r="DK129" s="4"/>
      <c r="DL129" s="4"/>
      <c r="DM129" s="4"/>
      <c r="DN129" s="4"/>
      <c r="DO129" s="4"/>
      <c r="DP129" s="4"/>
      <c r="DQ129" s="4"/>
      <c r="DR129" s="4">
        <v>0</v>
      </c>
      <c r="DS129" s="4"/>
      <c r="DT129" s="4"/>
      <c r="DU129" s="4">
        <v>0.25</v>
      </c>
      <c r="DV129" s="4"/>
      <c r="DW129" s="4"/>
      <c r="DX129" s="4"/>
      <c r="DY129" s="4"/>
      <c r="DZ129" s="4"/>
      <c r="EA129" s="4">
        <v>0.25</v>
      </c>
      <c r="EB129" s="4"/>
      <c r="EC129" s="4"/>
      <c r="ED129" s="4"/>
      <c r="EE129" s="4"/>
      <c r="EF129" s="4"/>
      <c r="EG129" s="4"/>
      <c r="EH129" s="4"/>
      <c r="EI129" s="4"/>
      <c r="EJ129" s="4"/>
      <c r="EK129" s="4"/>
      <c r="EL129" s="4"/>
      <c r="EM129" s="4"/>
      <c r="EN129" s="4"/>
      <c r="EO129" s="4"/>
      <c r="EP129" s="4"/>
      <c r="EQ129" s="4"/>
      <c r="ER129" s="4">
        <v>0.25</v>
      </c>
      <c r="ES129" s="4"/>
      <c r="ET129" s="4"/>
      <c r="EU129" s="4"/>
      <c r="EV129" s="4"/>
      <c r="EW129" s="4"/>
      <c r="EX129" s="4"/>
      <c r="EY129" s="4"/>
      <c r="EZ129" s="4"/>
      <c r="FA129" s="4"/>
      <c r="FB129" s="4"/>
      <c r="FC129" s="4">
        <v>0</v>
      </c>
      <c r="FD129" s="4"/>
      <c r="FE129" s="4">
        <f t="shared" si="6"/>
        <v>1.25</v>
      </c>
      <c r="FF129" s="5">
        <f t="shared" si="5"/>
        <v>118.74875</v>
      </c>
      <c r="FG129" s="6">
        <v>98.960000000000008</v>
      </c>
    </row>
    <row r="130" spans="1:163" ht="31.5" customHeight="1" x14ac:dyDescent="0.25">
      <c r="A130" s="4">
        <v>6.94</v>
      </c>
      <c r="B130" s="4">
        <v>127</v>
      </c>
      <c r="C130" s="4" t="s">
        <v>416</v>
      </c>
      <c r="D130" s="2" t="str">
        <f t="shared" si="4"/>
        <v>KOH, 0,5 kg (reagent 6,94)</v>
      </c>
      <c r="E130" s="2" t="s">
        <v>417</v>
      </c>
      <c r="F130" s="4" t="s">
        <v>168</v>
      </c>
      <c r="G130" s="4">
        <v>94.99199999999999</v>
      </c>
      <c r="H130" s="4">
        <v>0</v>
      </c>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v>0</v>
      </c>
      <c r="CW130" s="4"/>
      <c r="CX130" s="4"/>
      <c r="CY130" s="4"/>
      <c r="CZ130" s="4"/>
      <c r="DA130" s="4"/>
      <c r="DB130" s="4"/>
      <c r="DC130" s="4">
        <v>0</v>
      </c>
      <c r="DD130" s="4"/>
      <c r="DE130" s="4"/>
      <c r="DF130" s="4"/>
      <c r="DG130" s="4">
        <v>0</v>
      </c>
      <c r="DH130" s="4"/>
      <c r="DI130" s="4">
        <v>0.5</v>
      </c>
      <c r="DJ130" s="4"/>
      <c r="DK130" s="4"/>
      <c r="DL130" s="4"/>
      <c r="DM130" s="4"/>
      <c r="DN130" s="4"/>
      <c r="DO130" s="4"/>
      <c r="DP130" s="4"/>
      <c r="DQ130" s="4"/>
      <c r="DR130" s="4">
        <v>0</v>
      </c>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v>0</v>
      </c>
      <c r="FD130" s="4"/>
      <c r="FE130" s="4">
        <f t="shared" ref="FE130:FE136" si="7">SUM(H130:FD130)</f>
        <v>0.5</v>
      </c>
      <c r="FF130" s="5">
        <f t="shared" si="5"/>
        <v>47.495999999999995</v>
      </c>
      <c r="FG130" s="6">
        <v>39.58</v>
      </c>
    </row>
    <row r="131" spans="1:163" ht="31.5" customHeight="1" x14ac:dyDescent="0.25">
      <c r="A131" s="4">
        <v>6.96</v>
      </c>
      <c r="B131" s="4">
        <v>128</v>
      </c>
      <c r="C131" s="4" t="s">
        <v>418</v>
      </c>
      <c r="D131" s="2" t="str">
        <f t="shared" si="4"/>
        <v>Lactoza (reagent 6,96)</v>
      </c>
      <c r="E131" s="2" t="s">
        <v>409</v>
      </c>
      <c r="F131" s="4" t="s">
        <v>168</v>
      </c>
      <c r="G131" s="4">
        <v>270</v>
      </c>
      <c r="H131" s="4">
        <v>0</v>
      </c>
      <c r="I131" s="4"/>
      <c r="J131" s="4"/>
      <c r="K131" s="4"/>
      <c r="L131" s="4"/>
      <c r="M131" s="4"/>
      <c r="N131" s="4"/>
      <c r="O131" s="4"/>
      <c r="P131" s="4">
        <v>1</v>
      </c>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v>0</v>
      </c>
      <c r="CW131" s="4"/>
      <c r="CX131" s="4"/>
      <c r="CY131" s="4"/>
      <c r="CZ131" s="4"/>
      <c r="DA131" s="4"/>
      <c r="DB131" s="4"/>
      <c r="DC131" s="4">
        <v>1</v>
      </c>
      <c r="DD131" s="4"/>
      <c r="DE131" s="4"/>
      <c r="DF131" s="4"/>
      <c r="DG131" s="4">
        <v>0</v>
      </c>
      <c r="DH131" s="4"/>
      <c r="DI131" s="4"/>
      <c r="DJ131" s="4"/>
      <c r="DK131" s="4"/>
      <c r="DL131" s="4"/>
      <c r="DM131" s="4"/>
      <c r="DN131" s="4"/>
      <c r="DO131" s="4"/>
      <c r="DP131" s="4"/>
      <c r="DQ131" s="4"/>
      <c r="DR131" s="4">
        <v>0</v>
      </c>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v>0</v>
      </c>
      <c r="FD131" s="4"/>
      <c r="FE131" s="4">
        <f t="shared" si="7"/>
        <v>2</v>
      </c>
      <c r="FF131" s="5">
        <f t="shared" ref="FF131:FF136" si="8">FE131*G131</f>
        <v>540</v>
      </c>
      <c r="FG131" s="6">
        <v>450</v>
      </c>
    </row>
    <row r="132" spans="1:163" ht="31.5" customHeight="1" x14ac:dyDescent="0.25">
      <c r="A132" s="4" t="s">
        <v>419</v>
      </c>
      <c r="B132" s="4">
        <v>129</v>
      </c>
      <c r="C132" s="4" t="s">
        <v>420</v>
      </c>
      <c r="D132" s="2" t="str">
        <f t="shared" ref="D132:D133" si="9">_xlfn.CONCAT(C132," (","reagent ",A132,")")</f>
        <v>Formalină 40% (reagent NEW)</v>
      </c>
      <c r="E132" s="2" t="s">
        <v>420</v>
      </c>
      <c r="F132" s="4" t="s">
        <v>168</v>
      </c>
      <c r="G132" s="4">
        <v>30</v>
      </c>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v>20</v>
      </c>
      <c r="EJ132" s="4"/>
      <c r="EK132" s="4"/>
      <c r="EL132" s="4"/>
      <c r="EM132" s="4"/>
      <c r="EN132" s="4"/>
      <c r="EO132" s="4"/>
      <c r="EP132" s="4"/>
      <c r="EQ132" s="4"/>
      <c r="ER132" s="4"/>
      <c r="ES132" s="4"/>
      <c r="ET132" s="4"/>
      <c r="EU132" s="4"/>
      <c r="EV132" s="4"/>
      <c r="EW132" s="4"/>
      <c r="EX132" s="4"/>
      <c r="EY132" s="4"/>
      <c r="EZ132" s="4"/>
      <c r="FA132" s="4"/>
      <c r="FB132" s="4"/>
      <c r="FC132" s="4"/>
      <c r="FD132" s="4"/>
      <c r="FE132" s="4">
        <f t="shared" si="7"/>
        <v>20</v>
      </c>
      <c r="FF132" s="5">
        <f t="shared" si="8"/>
        <v>600</v>
      </c>
      <c r="FG132" s="6">
        <v>500</v>
      </c>
    </row>
    <row r="133" spans="1:163" ht="31.5" customHeight="1" x14ac:dyDescent="0.25">
      <c r="A133" s="4" t="s">
        <v>419</v>
      </c>
      <c r="B133" s="4">
        <v>130</v>
      </c>
      <c r="C133" s="4" t="s">
        <v>421</v>
      </c>
      <c r="D133" s="2" t="str">
        <f t="shared" si="9"/>
        <v>Test rapid pentru determinarea glutamat dehidrogenazei (GDH) in materii fecale prin metoda cromotografica + toxina A+B (reagent NEW)</v>
      </c>
      <c r="E133" s="2" t="s">
        <v>422</v>
      </c>
      <c r="F133" s="4" t="s">
        <v>423</v>
      </c>
      <c r="G133" s="4">
        <v>51.9</v>
      </c>
      <c r="H133" s="4">
        <v>0</v>
      </c>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v>60</v>
      </c>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f t="shared" si="7"/>
        <v>60</v>
      </c>
      <c r="FF133" s="5">
        <f t="shared" si="8"/>
        <v>3114</v>
      </c>
      <c r="FG133" s="6">
        <v>2595</v>
      </c>
    </row>
    <row r="134" spans="1:163" ht="31.5" customHeight="1" x14ac:dyDescent="0.25">
      <c r="A134" s="4" t="s">
        <v>419</v>
      </c>
      <c r="B134" s="4">
        <v>131</v>
      </c>
      <c r="C134" s="4" t="s">
        <v>424</v>
      </c>
      <c r="D134" s="2" t="str">
        <f>_xlfn.CONCAT(C134," (","reagent ",A134,")")</f>
        <v>Tromboplastina cu posibilitatea determinarii INP (reagent NEW)</v>
      </c>
      <c r="E134" s="2" t="s">
        <v>425</v>
      </c>
      <c r="F134" s="4" t="s">
        <v>176</v>
      </c>
      <c r="G134" s="4">
        <v>6.67</v>
      </c>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v>1000</v>
      </c>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f t="shared" si="7"/>
        <v>1000</v>
      </c>
      <c r="FF134" s="5">
        <f t="shared" si="8"/>
        <v>6670</v>
      </c>
      <c r="FG134" s="6">
        <v>5558.34</v>
      </c>
    </row>
    <row r="135" spans="1:163" ht="31.5" customHeight="1" x14ac:dyDescent="0.25">
      <c r="A135" s="4">
        <v>4.57</v>
      </c>
      <c r="B135" s="4">
        <v>132</v>
      </c>
      <c r="C135" s="4" t="s">
        <v>426</v>
      </c>
      <c r="D135" s="2" t="str">
        <f>_xlfn.CONCAT(C135," (","reagent ",A135,")")</f>
        <v>Anti HDV sumar (reagent 4,57)</v>
      </c>
      <c r="E135" s="4" t="s">
        <v>427</v>
      </c>
      <c r="F135" s="4" t="s">
        <v>223</v>
      </c>
      <c r="G135" s="4">
        <v>27.6</v>
      </c>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v>480</v>
      </c>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f t="shared" si="7"/>
        <v>480</v>
      </c>
      <c r="FF135" s="5">
        <f t="shared" si="8"/>
        <v>13248</v>
      </c>
      <c r="FG135" s="6">
        <v>11040</v>
      </c>
    </row>
    <row r="136" spans="1:163" ht="31.5" customHeight="1" x14ac:dyDescent="0.25">
      <c r="A136" s="4">
        <v>4.7699999999999996</v>
      </c>
      <c r="B136" s="4">
        <v>133</v>
      </c>
      <c r="C136" s="4" t="s">
        <v>428</v>
      </c>
      <c r="D136" s="2" t="str">
        <f>_xlfn.CONCAT(C136," (","reagent ",A136,")")</f>
        <v>AntiHBsAg (reagent 4,77)</v>
      </c>
      <c r="E136" s="4" t="s">
        <v>307</v>
      </c>
      <c r="F136" s="4" t="s">
        <v>223</v>
      </c>
      <c r="G136" s="4">
        <v>14.88</v>
      </c>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v>768</v>
      </c>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f t="shared" si="7"/>
        <v>768</v>
      </c>
      <c r="FF136" s="5">
        <f t="shared" si="8"/>
        <v>11427.84</v>
      </c>
      <c r="FG136" s="6">
        <v>9523.2000000000007</v>
      </c>
    </row>
    <row r="137" spans="1:163" ht="31.5" customHeight="1" x14ac:dyDescent="0.25">
      <c r="H137" s="7">
        <f t="shared" ref="H137:AM137" si="10">SUM(H2:H134)</f>
        <v>1142.3</v>
      </c>
      <c r="I137" s="7">
        <f t="shared" si="10"/>
        <v>37</v>
      </c>
      <c r="J137" s="7">
        <f t="shared" si="10"/>
        <v>482.1</v>
      </c>
      <c r="K137" s="7">
        <f t="shared" si="10"/>
        <v>602.5</v>
      </c>
      <c r="L137" s="7">
        <f t="shared" si="10"/>
        <v>500</v>
      </c>
      <c r="M137" s="7">
        <f t="shared" si="10"/>
        <v>8078</v>
      </c>
      <c r="N137" s="7">
        <f t="shared" si="10"/>
        <v>6054.1</v>
      </c>
      <c r="O137" s="7">
        <f t="shared" si="10"/>
        <v>7281</v>
      </c>
      <c r="P137" s="7">
        <f t="shared" si="10"/>
        <v>3155.5</v>
      </c>
      <c r="Q137" s="7">
        <f t="shared" si="10"/>
        <v>2750.15</v>
      </c>
      <c r="R137" s="7">
        <f t="shared" si="10"/>
        <v>2147</v>
      </c>
      <c r="S137" s="7">
        <f t="shared" si="10"/>
        <v>2250</v>
      </c>
      <c r="T137" s="7">
        <f t="shared" si="10"/>
        <v>100.1</v>
      </c>
      <c r="U137" s="7">
        <f t="shared" si="10"/>
        <v>1.5</v>
      </c>
      <c r="V137" s="7">
        <f t="shared" si="10"/>
        <v>0.2</v>
      </c>
      <c r="W137" s="7">
        <f t="shared" si="10"/>
        <v>450</v>
      </c>
      <c r="X137" s="7">
        <f t="shared" si="10"/>
        <v>356</v>
      </c>
      <c r="Y137" s="7">
        <f t="shared" si="10"/>
        <v>2152</v>
      </c>
      <c r="Z137" s="7">
        <f t="shared" si="10"/>
        <v>4800</v>
      </c>
      <c r="AA137" s="7">
        <f t="shared" si="10"/>
        <v>100</v>
      </c>
      <c r="AB137" s="7">
        <f t="shared" si="10"/>
        <v>1234</v>
      </c>
      <c r="AC137" s="7">
        <f t="shared" si="10"/>
        <v>1100</v>
      </c>
      <c r="AD137" s="7">
        <f t="shared" si="10"/>
        <v>25</v>
      </c>
      <c r="AE137" s="7">
        <f t="shared" si="10"/>
        <v>101.5</v>
      </c>
      <c r="AF137" s="7">
        <f t="shared" si="10"/>
        <v>1552.5</v>
      </c>
      <c r="AG137" s="7">
        <f t="shared" si="10"/>
        <v>1</v>
      </c>
      <c r="AH137" s="7">
        <f t="shared" si="10"/>
        <v>300</v>
      </c>
      <c r="AI137" s="7">
        <f t="shared" si="10"/>
        <v>700</v>
      </c>
      <c r="AJ137" s="7">
        <f t="shared" si="10"/>
        <v>50</v>
      </c>
      <c r="AK137" s="7">
        <f t="shared" si="10"/>
        <v>700</v>
      </c>
      <c r="AL137" s="7">
        <f t="shared" si="10"/>
        <v>455</v>
      </c>
      <c r="AM137" s="7">
        <f t="shared" si="10"/>
        <v>200</v>
      </c>
      <c r="AN137" s="7">
        <f t="shared" ref="AN137:CY137" si="11">SUM(AN2:AN134)</f>
        <v>3293.5</v>
      </c>
      <c r="AO137" s="7">
        <f t="shared" si="11"/>
        <v>2</v>
      </c>
      <c r="AP137" s="7">
        <f t="shared" si="11"/>
        <v>103</v>
      </c>
      <c r="AQ137" s="7">
        <f t="shared" si="11"/>
        <v>102</v>
      </c>
      <c r="AR137" s="7">
        <f t="shared" si="11"/>
        <v>101</v>
      </c>
      <c r="AS137" s="7">
        <f t="shared" si="11"/>
        <v>1640</v>
      </c>
      <c r="AT137" s="7">
        <f t="shared" si="11"/>
        <v>917</v>
      </c>
      <c r="AU137" s="7">
        <f t="shared" si="11"/>
        <v>1500</v>
      </c>
      <c r="AV137" s="7">
        <f t="shared" si="11"/>
        <v>1</v>
      </c>
      <c r="AW137" s="7">
        <f t="shared" si="11"/>
        <v>450</v>
      </c>
      <c r="AX137" s="7">
        <f t="shared" si="11"/>
        <v>1050</v>
      </c>
      <c r="AY137" s="7">
        <f t="shared" si="11"/>
        <v>3.5</v>
      </c>
      <c r="AZ137" s="7">
        <f t="shared" si="11"/>
        <v>0.4</v>
      </c>
      <c r="BA137" s="7">
        <f t="shared" si="11"/>
        <v>6753</v>
      </c>
      <c r="BB137" s="7">
        <f t="shared" si="11"/>
        <v>100</v>
      </c>
      <c r="BC137" s="7">
        <f t="shared" si="11"/>
        <v>100</v>
      </c>
      <c r="BD137" s="7">
        <f t="shared" si="11"/>
        <v>100</v>
      </c>
      <c r="BE137" s="7">
        <f t="shared" si="11"/>
        <v>101</v>
      </c>
      <c r="BF137" s="7">
        <f t="shared" si="11"/>
        <v>200.7</v>
      </c>
      <c r="BG137" s="7">
        <f t="shared" si="11"/>
        <v>175</v>
      </c>
      <c r="BH137" s="7">
        <f t="shared" si="11"/>
        <v>2608</v>
      </c>
      <c r="BI137" s="7">
        <f t="shared" si="11"/>
        <v>1</v>
      </c>
      <c r="BJ137" s="7">
        <f t="shared" si="11"/>
        <v>1</v>
      </c>
      <c r="BK137" s="7">
        <f t="shared" si="11"/>
        <v>1030</v>
      </c>
      <c r="BL137" s="7">
        <f t="shared" si="11"/>
        <v>303</v>
      </c>
      <c r="BM137" s="7">
        <f t="shared" si="11"/>
        <v>653.5</v>
      </c>
      <c r="BN137" s="7">
        <f t="shared" si="11"/>
        <v>500</v>
      </c>
      <c r="BO137" s="7">
        <f t="shared" si="11"/>
        <v>310</v>
      </c>
      <c r="BP137" s="7">
        <f t="shared" si="11"/>
        <v>475</v>
      </c>
      <c r="BQ137" s="7">
        <f t="shared" si="11"/>
        <v>5</v>
      </c>
      <c r="BR137" s="7">
        <f t="shared" si="11"/>
        <v>1010</v>
      </c>
      <c r="BS137" s="7">
        <f t="shared" si="11"/>
        <v>101</v>
      </c>
      <c r="BT137" s="7">
        <f t="shared" si="11"/>
        <v>1080</v>
      </c>
      <c r="BU137" s="7">
        <f t="shared" si="11"/>
        <v>3351</v>
      </c>
      <c r="BV137" s="7">
        <f t="shared" si="11"/>
        <v>6500</v>
      </c>
      <c r="BW137" s="7">
        <f t="shared" si="11"/>
        <v>307.60000000000002</v>
      </c>
      <c r="BX137" s="7">
        <f t="shared" si="11"/>
        <v>110</v>
      </c>
      <c r="BY137" s="7">
        <f t="shared" si="11"/>
        <v>120</v>
      </c>
      <c r="BZ137" s="7">
        <f t="shared" si="11"/>
        <v>3</v>
      </c>
      <c r="CA137" s="7">
        <f t="shared" si="11"/>
        <v>500</v>
      </c>
      <c r="CB137" s="7">
        <f t="shared" si="11"/>
        <v>5602</v>
      </c>
      <c r="CC137" s="7">
        <f t="shared" si="11"/>
        <v>52</v>
      </c>
      <c r="CD137" s="7">
        <f t="shared" si="11"/>
        <v>0.1</v>
      </c>
      <c r="CE137" s="7">
        <f t="shared" si="11"/>
        <v>145.1</v>
      </c>
      <c r="CF137" s="7">
        <f t="shared" si="11"/>
        <v>17222</v>
      </c>
      <c r="CG137" s="7">
        <f t="shared" si="11"/>
        <v>100</v>
      </c>
      <c r="CH137" s="7">
        <f t="shared" si="11"/>
        <v>1</v>
      </c>
      <c r="CI137" s="7">
        <f t="shared" si="11"/>
        <v>20</v>
      </c>
      <c r="CJ137" s="7">
        <f t="shared" si="11"/>
        <v>300</v>
      </c>
      <c r="CK137" s="7">
        <f t="shared" si="11"/>
        <v>11</v>
      </c>
      <c r="CL137" s="7">
        <f t="shared" si="11"/>
        <v>2209.6999999999998</v>
      </c>
      <c r="CM137" s="7">
        <f t="shared" si="11"/>
        <v>115</v>
      </c>
      <c r="CN137" s="7">
        <f t="shared" si="11"/>
        <v>7461.1</v>
      </c>
      <c r="CO137" s="7">
        <f t="shared" si="11"/>
        <v>200</v>
      </c>
      <c r="CP137" s="7">
        <f t="shared" si="11"/>
        <v>503.3</v>
      </c>
      <c r="CQ137" s="7">
        <f t="shared" si="11"/>
        <v>25</v>
      </c>
      <c r="CR137" s="7">
        <f t="shared" si="11"/>
        <v>0.5</v>
      </c>
      <c r="CS137" s="7">
        <f t="shared" si="11"/>
        <v>560</v>
      </c>
      <c r="CT137" s="7">
        <f t="shared" si="11"/>
        <v>102.2</v>
      </c>
      <c r="CU137" s="7">
        <f t="shared" si="11"/>
        <v>1068.0999999999999</v>
      </c>
      <c r="CV137" s="7">
        <f t="shared" si="11"/>
        <v>3308</v>
      </c>
      <c r="CW137" s="7">
        <f t="shared" si="11"/>
        <v>502</v>
      </c>
      <c r="CX137" s="7">
        <f t="shared" si="11"/>
        <v>4030</v>
      </c>
      <c r="CY137" s="7">
        <f t="shared" si="11"/>
        <v>12511</v>
      </c>
      <c r="CZ137" s="7">
        <f t="shared" ref="CZ137:FE137" si="12">SUM(CZ2:CZ134)</f>
        <v>12525</v>
      </c>
      <c r="DA137" s="7">
        <f t="shared" si="12"/>
        <v>8531.9500000000007</v>
      </c>
      <c r="DB137" s="7">
        <f t="shared" si="12"/>
        <v>1122</v>
      </c>
      <c r="DC137" s="7">
        <f t="shared" si="12"/>
        <v>48285.56</v>
      </c>
      <c r="DD137" s="7">
        <f t="shared" si="12"/>
        <v>28874.2</v>
      </c>
      <c r="DE137" s="7">
        <f t="shared" si="12"/>
        <v>1621.2</v>
      </c>
      <c r="DF137" s="7">
        <f t="shared" si="12"/>
        <v>8737</v>
      </c>
      <c r="DG137" s="7">
        <f t="shared" si="12"/>
        <v>300</v>
      </c>
      <c r="DH137" s="7">
        <f t="shared" si="12"/>
        <v>1156</v>
      </c>
      <c r="DI137" s="7">
        <f t="shared" si="12"/>
        <v>4537.5</v>
      </c>
      <c r="DJ137" s="7">
        <f t="shared" si="12"/>
        <v>8527.5</v>
      </c>
      <c r="DK137" s="7">
        <f t="shared" si="12"/>
        <v>412.45000000000005</v>
      </c>
      <c r="DL137" s="7">
        <f t="shared" si="12"/>
        <v>392</v>
      </c>
      <c r="DM137" s="7">
        <f t="shared" si="12"/>
        <v>1543.5</v>
      </c>
      <c r="DN137" s="7">
        <f t="shared" si="12"/>
        <v>2664.7</v>
      </c>
      <c r="DO137" s="7">
        <f t="shared" si="12"/>
        <v>403</v>
      </c>
      <c r="DP137" s="7">
        <f t="shared" si="12"/>
        <v>6063</v>
      </c>
      <c r="DQ137" s="7">
        <f t="shared" si="12"/>
        <v>2726</v>
      </c>
      <c r="DR137" s="7">
        <f t="shared" si="12"/>
        <v>38214</v>
      </c>
      <c r="DS137" s="7">
        <f t="shared" si="12"/>
        <v>12963.6</v>
      </c>
      <c r="DT137" s="7">
        <f t="shared" si="12"/>
        <v>1006.5</v>
      </c>
      <c r="DU137" s="7">
        <f t="shared" si="12"/>
        <v>17872.25</v>
      </c>
      <c r="DV137" s="7">
        <f t="shared" si="12"/>
        <v>960</v>
      </c>
      <c r="DW137" s="7">
        <f t="shared" si="12"/>
        <v>917.1</v>
      </c>
      <c r="DX137" s="7">
        <f t="shared" si="12"/>
        <v>6290</v>
      </c>
      <c r="DY137" s="7">
        <f t="shared" si="12"/>
        <v>2303</v>
      </c>
      <c r="DZ137" s="7">
        <f t="shared" si="12"/>
        <v>2134</v>
      </c>
      <c r="EA137" s="7">
        <f t="shared" si="12"/>
        <v>0.45</v>
      </c>
      <c r="EB137" s="7">
        <f t="shared" si="12"/>
        <v>1806.1</v>
      </c>
      <c r="EC137" s="7">
        <f t="shared" si="12"/>
        <v>730</v>
      </c>
      <c r="ED137" s="7">
        <f t="shared" si="12"/>
        <v>6</v>
      </c>
      <c r="EE137" s="7">
        <f t="shared" si="12"/>
        <v>1050</v>
      </c>
      <c r="EF137" s="7">
        <f t="shared" si="12"/>
        <v>291.89999999999998</v>
      </c>
      <c r="EG137" s="7">
        <f t="shared" si="12"/>
        <v>853</v>
      </c>
      <c r="EH137" s="7">
        <f t="shared" si="12"/>
        <v>10002.025</v>
      </c>
      <c r="EI137" s="7">
        <f t="shared" si="12"/>
        <v>5661</v>
      </c>
      <c r="EJ137" s="7">
        <f t="shared" si="12"/>
        <v>1700</v>
      </c>
      <c r="EK137" s="7">
        <f t="shared" si="12"/>
        <v>1844</v>
      </c>
      <c r="EL137" s="7">
        <f t="shared" si="12"/>
        <v>601</v>
      </c>
      <c r="EM137" s="7">
        <f t="shared" si="12"/>
        <v>15691</v>
      </c>
      <c r="EN137" s="7">
        <f t="shared" si="12"/>
        <v>2901</v>
      </c>
      <c r="EO137" s="7">
        <f t="shared" si="12"/>
        <v>1985</v>
      </c>
      <c r="EP137" s="7">
        <f t="shared" si="12"/>
        <v>6124</v>
      </c>
      <c r="EQ137" s="7">
        <f t="shared" si="12"/>
        <v>460.6</v>
      </c>
      <c r="ER137" s="7">
        <f t="shared" si="12"/>
        <v>6293.25</v>
      </c>
      <c r="ES137" s="7">
        <f t="shared" si="12"/>
        <v>17111</v>
      </c>
      <c r="ET137" s="7">
        <f t="shared" si="12"/>
        <v>1900</v>
      </c>
      <c r="EU137" s="7">
        <f t="shared" si="12"/>
        <v>501</v>
      </c>
      <c r="EV137" s="7">
        <f t="shared" si="12"/>
        <v>1733</v>
      </c>
      <c r="EW137" s="7">
        <f t="shared" si="12"/>
        <v>6502</v>
      </c>
      <c r="EX137" s="7">
        <f t="shared" si="12"/>
        <v>8804.7999999999993</v>
      </c>
      <c r="EY137" s="7">
        <f t="shared" si="12"/>
        <v>750.8</v>
      </c>
      <c r="EZ137" s="7">
        <f t="shared" si="12"/>
        <v>1256</v>
      </c>
      <c r="FA137" s="7">
        <f t="shared" si="12"/>
        <v>50.2</v>
      </c>
      <c r="FB137" s="7">
        <f t="shared" si="12"/>
        <v>2191.5</v>
      </c>
      <c r="FC137" s="7">
        <f t="shared" si="12"/>
        <v>7581</v>
      </c>
      <c r="FD137" s="7">
        <f t="shared" si="12"/>
        <v>501.7</v>
      </c>
      <c r="FE137" s="7">
        <f t="shared" si="12"/>
        <v>468536.08499999996</v>
      </c>
      <c r="FF137" s="9">
        <f>SUM(FF2:FF136)</f>
        <v>2350239.5674499995</v>
      </c>
      <c r="FG137" s="10">
        <f>SUM(FG2:FG136)</f>
        <v>1958533.1299999997</v>
      </c>
    </row>
    <row r="138" spans="1:163" ht="31.5" customHeight="1" x14ac:dyDescent="0.25">
      <c r="FF138" s="11">
        <f>(FF137/1.2)-FG137</f>
        <v>-0.15712499991059303</v>
      </c>
    </row>
  </sheetData>
  <autoFilter ref="A1:ML137" xr:uid="{00000000-0009-0000-0000-00000100000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Repetat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2024-12-10T14:28:09Z</dcterms:created>
  <dcterms:modified xsi:type="dcterms:W3CDTF">2024-12-10T14:29:04Z</dcterms:modified>
</cp:coreProperties>
</file>