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21462639 paladi laparoscopie\modificare 11.09.2025\"/>
    </mc:Choice>
  </mc:AlternateContent>
  <bookViews>
    <workbookView xWindow="0" yWindow="0" windowWidth="14355" windowHeight="12300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'!$B$6:$M$10</definedName>
    <definedName name="_xlnm._FilterDatabase" localSheetId="0" hidden="1">'Specificaţii tehnice         '!$A$6:$J$8</definedName>
    <definedName name="OLE_LINK1" localSheetId="0">'Specificaţii tehnice        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1" i="5" l="1"/>
  <c r="K12" i="7" l="1"/>
  <c r="J12" i="7"/>
</calcChain>
</file>

<file path=xl/sharedStrings.xml><?xml version="1.0" encoding="utf-8"?>
<sst xmlns="http://schemas.openxmlformats.org/spreadsheetml/2006/main" count="73" uniqueCount="41">
  <si>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</si>
  <si>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</si>
  <si>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</si>
  <si>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</si>
  <si>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</si>
  <si>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</si>
  <si>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</si>
  <si>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</si>
  <si>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</si>
  <si>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</si>
  <si>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</si>
  <si>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</si>
  <si>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</si>
  <si>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</si>
  <si>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</si>
  <si>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</si>
  <si>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</si>
  <si>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</si>
  <si>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</si>
  <si>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</si>
  <si>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</si>
  <si>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</si>
  <si>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</si>
  <si>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</si>
  <si>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</si>
  <si>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</si>
  <si>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</si>
  <si>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</si>
  <si>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</si>
  <si>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</si>
  <si>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</si>
  <si>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</si>
  <si>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Achiziționarea dispozitivelor medicale conform necesităților IMSP SCM ,,Gheorghe Paladi”</t>
  </si>
  <si>
    <t>TROLIU VIDEO LAPAROSCOPIC pentru vizualizare şi intervenţii chirurgieale</t>
  </si>
  <si>
    <t>Unitate electro-chirurgicală</t>
  </si>
  <si>
    <t>Instrumentariu Laparoscopic</t>
  </si>
  <si>
    <t xml:space="preserve">Unitate electro-chirurgicală: Porturi de operare: Monopolar, Bipolar, Sigilare vaselor;
Suportă moduri de lucru avansate, cu putere reglabilă, adaptabile în funcție de impedanța țesuturilor.
Funcție de autotestare automată la pornire.
Afișare digitală a parametrilor de lucru și stării aparatului.
Indicatori vizuali și acustici pentru activare, eroare sau finalizare cicluri.
Control al volumului semnalelor sonore, cu opțiune de reglare.
Posibilitatea de salvare și încărcare a programelor personalizate (programe de utilizator).
Recunoaștere automată a instrumentelor conectate (manipulează automat setările corespunzătoare).
Recunoașterea automată a finalizării ciclului de sigilare vasculară.
Software integrat pentru rezecție bipolară în mediu salin.
Compatibilitate cu comutatoare de picior pentru modurile:
Monopolar (tăiere/coagulare),
Bipolar (coagulare, rezecție),
Sigilare vasculară/plasma.
Moduri de lucru:
- Monopolar:
Tăiere pură: min. 360 W / 450 Ohm.
Tăiere cu hemostază (blend): min. 330 W / 450 Ohm.
Coagulare tip spray („fulgurate”): min. 100 W / 750 Ohm.
Coagulare moale: min. 160 W / 250 Ohm.
Coagulare cu argon (dacă este oferită): min. 100 W / 750 Ohm.
- Bipolar:
Coagulare în mediu salin: min. 120 W / 75 Ohm.
Coagulare forțată: min. 170 W / 75 Ohm.
Coagulare moale: min. 100 W / 30 Ohm.
Rezecție salină: min. 230 W / 350 Ohm.
- Sigilare vaselor (fuziune de ţesut, sigilarea vaselor de legătură sau echivalent):
Putere: min. 140 W / 30 Ohm.
Capacitatea de a sigila vase de sânge și limfatice de până la 7 mm în diametru.
-. Electrod neutru rcutilizabil - 1 buc;
-. Mâner monopolar reutilizabil (creion) pentru electrod, cu cel puţin două butoane de operare- 1 buc.
-. Set de electrozi (min. 3 buc.) de diferite dimensiuni şi forme (minge, lama, ac) - 2 buc.;
-. Cablu monopolar de cel puţin 3 m. lungime (pentru conectarea instrumentelor laparoscopice) -2 buc.
</t>
  </si>
  <si>
    <t>buc</t>
  </si>
  <si>
    <t>Set</t>
  </si>
  <si>
    <t>TROLIU VIDEO LAPAROSCOPIC pentru vizualizare şi intervenţii chirurgieale
Troleu pentru dispozitive-1 unit:
 Mobil pe 4 roţi cu frâne de blocare;
 cu prize să asigure conectarea tuturor unităţilor pentru buna funcţionare a sistemului;
 Suport pentru monitor, ajustabil pe înălţime, cu posibilitate de rotire şi înclinare;
 5 rafturi;
 Suport cap cameră.
Monitor medical- 1 unit:
 Diagonala min. 27 ";
 Rezoluţie: min. 1920 x 1080 (Full HD);
 Intrări video: compatibile cu video camera oferită;
 Unghi de vedere min. 178 grade;
Cap camera- 1 unit.
 Cap camera min. FULL HD- 1 unit;
 Senzor minim: CMOS;
Cameră cu captare minim Full HD;
“Focalizare la distanta minim diapazonul 16-28 (+/2 mm) mm; 
Cablu lungime minim 3m; 
Butoane uşor programabile, minim 2;
 Videoprocesor- 1 unit;
 Posibilitatea de capturare video în calitate Full HD;
 Video ieşire compatibile cu monitorul oferit;
 Videorecorder;
 Programe prestabilite profilului chirurgical min.4;
Display LCD-opțional";
Conector cameră 360 grade monofilament.
 Sursa de lumina (Integrat in videoprocesor sau aparte)- 1 unit:
Sursa de lumina LED echivalenta cu xenon de 300W;
Durata de funcţionare, ore min. 30.000; 
Temperatura de culoare aprox. 6500 K ± 500 K: Controlul automat al luminozităţii / prin intermediul capului de cameră;
Cablu de lumină compatibilă cu telescopul oferit- 2 buc. (acelaşi producător ca şi la sursa de lumină);
Detector automat al cablului de lumină;
Sistem anti-orbire
Sistem automat de protecţie termică;
Telescop optic- laporoscop Unghi de vedere  30֯° da 
Diametrul extern- 10 mm da Lungime- minim 30cm, lentilă de protecție rezistentă la zgârieturi și șocuri mecanice, conform tehnologiei oferite de producător- 2 buc. (acelaşi producător ca şi sursa de lumină).
Pompa de aspiraţie şi de irigare- 1 unit:
-capacitate de irigare: 0-2000ml/min;
-presiune: 0- 450 mmHg;.
-capacitate de aspirare: 0-3000 ml/min.
-vacuum : 0-450 mmHg.
-tuburi de irigare si aspiraţie autoclavabile- 1 set sau Seturi de unică utilizare, în număr cel puțin egal cu echivalentul ciclurilor de utilizare declarate de producător pentru setul autoclavabil, dar nu mai puțin de 10 seturi
-cablu de alimentare, alimentare 240 VAC, 50/60 Hz; 
Control vizual şi monitorizarea fluxului de până la 3 l/min 
Comutator de picior
C02- Insuflator- 1 buc 
-capacitate 2-45 L/min 
-Presiune: 0-25mmHg 
-Conector de presiune înaltă-1 buc.
-tub conectare pacient autoclavabil- 1 buc.
Detectarea automată a trecerii de la debit mare/mic 
Echipai cu supapă externă pentru a elimina suprapresiunea 
Compatibil cu lucru la presiune joasă 8-9 mmHg
Diapazon de presiune C02 10-60 bar
Display LCD pentru monitorizarea parametrilor (debitul curent, presiunea curentă, volumul total de C02, timp de insuflare)
 Să fie incluse toate conexiunile şi accesorii necesari pentru buna funcţionare a troleului</t>
  </si>
  <si>
    <t xml:space="preserve">1. Trocar Componente: Canulă. stilet piramidal, supapă tip clapetă, diametrul 10-11 mm, -5 
buc
2. Trocar Componente: Canulă. stilet piramidal, supapă tip clapetă, diametrul 5-6 mm. - 5 buc
3. Reductor cilindric 10/5- 11/5 mm.- 1 buc;
4. Aplicator clipuri titan medii, rotativ 360 grade Diametrul 10 mm Lungime minim 30 cm 
Compatibil cu clipsurile oferite M/L- 2 buc;
5. Clipuri titan medii-largi M/L -1200 buc;
6. Canulă metalică irigare/aspiraţie cu valve tip trompetă. Canulă metalică care se ataşează la mâner;  diametrul exterior 5 mm Lungime minim 30 cm Canula cu perforaţii laterale la capăt - 1 set;
7. Canulă metalică irigare/aspiraţie cu miner:  Canulă metalică care se ataşează la miner- da; Diametrul exterior - 10 mm. Lungime minim 30 cm; Canula cu perforaţii laterale la capăt - 1 set
8.  Electrod de coagulare, monopolar tip buton, diametru 5 mm. Lungimea minim 300 mm - 1 buc;
9. Electrod tip cârlig/ J-forma laparoscopic. monopolar, diametru 5 mm. Lungimea minim 300 mm- 2 buc;
10. Electrod tip laparoscopic, monopolar, diametru 5 mm, cu canal separat pentru irigatia/insuflare. Lungimea maxim 360 mm -1 buc; electrod tip laparascopic L-Hook.
11. Forceps laparoscopic 5 mm atraumatic cu branşe lungi-2 buc; branşe lungi 38-42 mm, lungimea instrumentului 300-340 mm.
12. Forceps laparoscopic 5 mm atraumatic cu branşe scurte-2 buc.; branşe scurte 20-24 mm, lungimea instrumentului 300-340 mm .
13. Forceps laparoscopic 5 mm cu dinţi-1 buc;
14.  Disector tip Maryland 5 mm-2 buc;
15. Forceps Babcock 10 mm- 1 buc;
16. Foarfece laparoscopic 5 mm, curbate-2 buc;
17. Palpator tip evantai, articulat 10 mm-1 buc;
18. Palpator tip ’’Golden finger” 5 mm-1 buc;
19. Instrument pentru suturarea fasciei, diam 3 mm, lungime 150-180 mm-1 buc;
20. Portac laparoscopic drept 5 mm-1 buc;
21. Portac laparoscopic curbat stânga 5 mm-1 buc;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</si>
</sst>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96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4" fontId="0" fillId="0" borderId="1" xfId="0" applyNumberFormat="1" applyBorder="1"/>
    <xf numFmtId="0" fontId="29" fillId="0" borderId="1" xfId="1" applyFont="1" applyBorder="1" applyAlignment="1" applyProtection="1">
      <alignment wrapText="1"/>
      <protection locked="0"/>
    </xf>
    <xf numFmtId="0" fontId="11" fillId="3" borderId="4" xfId="2" applyFont="1" applyFill="1" applyBorder="1" applyAlignment="1" applyProtection="1">
      <alignment horizontal="left" vertical="top" wrapText="1"/>
    </xf>
    <xf numFmtId="0" fontId="11" fillId="3" borderId="4" xfId="2" applyFont="1" applyFill="1" applyBorder="1" applyAlignment="1" applyProtection="1">
      <alignment vertical="top" wrapText="1"/>
    </xf>
    <xf numFmtId="0" fontId="11" fillId="3" borderId="4" xfId="2" applyFont="1" applyFill="1" applyBorder="1" applyAlignment="1" applyProtection="1">
      <alignment horizontal="center" vertical="top" wrapText="1"/>
    </xf>
    <xf numFmtId="0" fontId="11" fillId="2" borderId="4" xfId="1" applyFont="1" applyFill="1" applyBorder="1" applyAlignment="1" applyProtection="1">
      <alignment horizontal="center" vertical="center" wrapText="1"/>
    </xf>
    <xf numFmtId="1" fontId="11" fillId="2" borderId="4" xfId="1" applyNumberFormat="1" applyFont="1" applyFill="1" applyBorder="1" applyAlignment="1" applyProtection="1">
      <alignment horizontal="center" vertical="center" wrapText="1"/>
    </xf>
    <xf numFmtId="0" fontId="16" fillId="3" borderId="1" xfId="1" applyFont="1" applyFill="1" applyBorder="1" applyAlignment="1" applyProtection="1">
      <alignment wrapText="1"/>
      <protection locked="0"/>
    </xf>
    <xf numFmtId="0" fontId="10" fillId="0" borderId="0" xfId="1" applyFont="1" applyBorder="1" applyProtection="1">
      <protection locked="0"/>
    </xf>
    <xf numFmtId="0" fontId="16" fillId="0" borderId="0" xfId="1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4" fillId="3" borderId="1" xfId="0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center" vertical="top" wrapText="1"/>
    </xf>
    <xf numFmtId="0" fontId="34" fillId="3" borderId="0" xfId="0" applyFont="1" applyFill="1" applyBorder="1" applyAlignment="1">
      <alignment vertical="top" wrapText="1"/>
    </xf>
    <xf numFmtId="0" fontId="10" fillId="0" borderId="0" xfId="1" applyFont="1" applyBorder="1" applyAlignment="1" applyProtection="1">
      <alignment wrapText="1"/>
      <protection locked="0"/>
    </xf>
    <xf numFmtId="0" fontId="37" fillId="0" borderId="0" xfId="0" applyFont="1" applyBorder="1" applyAlignment="1">
      <alignment vertical="center"/>
    </xf>
    <xf numFmtId="0" fontId="14" fillId="3" borderId="0" xfId="0" applyFont="1" applyFill="1" applyBorder="1" applyAlignment="1" applyProtection="1">
      <alignment horizontal="left" vertical="top" wrapText="1"/>
    </xf>
    <xf numFmtId="4" fontId="38" fillId="0" borderId="0" xfId="0" applyNumberFormat="1" applyFont="1" applyBorder="1" applyAlignment="1">
      <alignment vertical="center"/>
    </xf>
    <xf numFmtId="4" fontId="35" fillId="5" borderId="1" xfId="0" applyNumberFormat="1" applyFont="1" applyFill="1" applyBorder="1" applyAlignment="1">
      <alignment vertical="center"/>
    </xf>
    <xf numFmtId="0" fontId="34" fillId="3" borderId="5" xfId="0" applyFont="1" applyFill="1" applyBorder="1" applyAlignment="1">
      <alignment vertical="top" wrapText="1"/>
    </xf>
    <xf numFmtId="0" fontId="36" fillId="0" borderId="1" xfId="0" applyFont="1" applyBorder="1" applyAlignment="1">
      <alignment vertical="center"/>
    </xf>
    <xf numFmtId="0" fontId="10" fillId="3" borderId="1" xfId="1" applyFont="1" applyFill="1" applyBorder="1" applyAlignment="1" applyProtection="1">
      <alignment wrapText="1"/>
      <protection locked="0"/>
    </xf>
    <xf numFmtId="0" fontId="10" fillId="3" borderId="1" xfId="1" applyFont="1" applyFill="1" applyBorder="1" applyAlignment="1" applyProtection="1">
      <alignment vertical="top" wrapText="1"/>
      <protection locked="0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6" fillId="0" borderId="0" xfId="1" applyFont="1" applyAlignment="1" applyProtection="1">
      <alignment horizontal="center" wrapText="1"/>
      <protection locked="0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4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center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"/>
  <sheetViews>
    <sheetView tabSelected="1" topLeftCell="D8" zoomScale="70" zoomScaleNormal="70" workbookViewId="0">
      <selection activeCell="H9" sqref="H9"/>
    </sheetView>
  </sheetViews>
  <sheetFormatPr defaultColWidth="9.140625" defaultRowHeight="15.75"/>
  <cols>
    <col min="1" max="1" width="5.7109375" style="20" customWidth="1"/>
    <col min="2" max="2" width="5.7109375" style="31" customWidth="1"/>
    <col min="3" max="3" width="39.140625" style="20" customWidth="1"/>
    <col min="4" max="4" width="28.140625" style="20" customWidth="1"/>
    <col min="5" max="5" width="10.5703125" style="31" customWidth="1"/>
    <col min="6" max="6" width="11.28515625" style="31" customWidth="1"/>
    <col min="7" max="7" width="10.7109375" style="20" customWidth="1"/>
    <col min="8" max="8" width="108.42578125" style="20" customWidth="1"/>
    <col min="9" max="9" width="28.42578125" style="31" customWidth="1"/>
    <col min="10" max="10" width="30" style="20" customWidth="1"/>
    <col min="11" max="11" width="14" style="20" customWidth="1"/>
    <col min="12" max="15" width="9.140625" style="20"/>
    <col min="16" max="16" width="18.7109375" style="32" customWidth="1"/>
    <col min="17" max="16384" width="9.140625" style="20"/>
  </cols>
  <sheetData>
    <row r="1" spans="1:18">
      <c r="A1" s="36"/>
      <c r="B1" s="36"/>
      <c r="C1" s="80" t="s">
        <v>24</v>
      </c>
      <c r="D1" s="80"/>
      <c r="E1" s="80"/>
      <c r="F1" s="80"/>
      <c r="G1" s="80"/>
      <c r="H1" s="80"/>
      <c r="I1" s="80"/>
      <c r="J1" s="80"/>
      <c r="K1" s="80"/>
    </row>
    <row r="2" spans="1:18">
      <c r="A2" s="36"/>
      <c r="B2" s="36"/>
      <c r="C2" s="36"/>
      <c r="D2" s="82" t="s">
        <v>30</v>
      </c>
      <c r="E2" s="82"/>
      <c r="F2" s="82"/>
      <c r="G2" s="82"/>
      <c r="H2" s="82"/>
      <c r="I2" s="37"/>
      <c r="J2" s="36"/>
      <c r="K2" s="36"/>
    </row>
    <row r="3" spans="1:18" ht="31.5">
      <c r="A3" s="83" t="s">
        <v>8</v>
      </c>
      <c r="B3" s="83"/>
      <c r="C3" s="83"/>
      <c r="D3" s="84" t="s">
        <v>25</v>
      </c>
      <c r="E3" s="84"/>
      <c r="F3" s="84"/>
      <c r="G3" s="84"/>
      <c r="H3" s="84"/>
      <c r="I3" s="38" t="s">
        <v>9</v>
      </c>
      <c r="J3" s="30" t="s">
        <v>10</v>
      </c>
      <c r="K3" s="36"/>
    </row>
    <row r="4" spans="1:18" s="19" customFormat="1">
      <c r="A4" s="85" t="s">
        <v>7</v>
      </c>
      <c r="B4" s="85"/>
      <c r="C4" s="85"/>
      <c r="D4" s="86" t="s">
        <v>32</v>
      </c>
      <c r="E4" s="86"/>
      <c r="F4" s="86"/>
      <c r="G4" s="86"/>
      <c r="H4" s="86"/>
      <c r="I4" s="86"/>
      <c r="J4" s="28" t="s">
        <v>11</v>
      </c>
      <c r="K4" s="29"/>
      <c r="P4" s="33"/>
    </row>
    <row r="5" spans="1:18" s="19" customFormat="1">
      <c r="A5" s="48"/>
      <c r="B5" s="48"/>
      <c r="C5" s="48"/>
      <c r="D5" s="81"/>
      <c r="E5" s="81"/>
      <c r="F5" s="81"/>
      <c r="G5" s="81"/>
      <c r="H5" s="81"/>
      <c r="I5" s="81"/>
      <c r="J5" s="81"/>
      <c r="K5" s="29"/>
      <c r="P5" s="33"/>
    </row>
    <row r="6" spans="1:18" ht="47.25">
      <c r="A6" s="57" t="s">
        <v>2</v>
      </c>
      <c r="B6" s="57" t="s">
        <v>0</v>
      </c>
      <c r="C6" s="57" t="s">
        <v>1</v>
      </c>
      <c r="D6" s="58" t="s">
        <v>3</v>
      </c>
      <c r="E6" s="59" t="s">
        <v>4</v>
      </c>
      <c r="F6" s="59" t="s">
        <v>27</v>
      </c>
      <c r="G6" s="59" t="s">
        <v>5</v>
      </c>
      <c r="H6" s="59" t="s">
        <v>6</v>
      </c>
      <c r="I6" s="39" t="s">
        <v>28</v>
      </c>
      <c r="J6" s="49" t="s">
        <v>29</v>
      </c>
      <c r="K6" s="47"/>
    </row>
    <row r="7" spans="1:18" ht="409.5">
      <c r="A7" s="34" t="s">
        <v>26</v>
      </c>
      <c r="B7" s="68">
        <v>1</v>
      </c>
      <c r="C7" s="67" t="s">
        <v>33</v>
      </c>
      <c r="D7" s="67" t="s">
        <v>33</v>
      </c>
      <c r="E7" s="50"/>
      <c r="F7" s="51"/>
      <c r="G7" s="62"/>
      <c r="H7" s="79" t="s">
        <v>39</v>
      </c>
      <c r="I7" s="46"/>
      <c r="J7" s="56"/>
      <c r="K7" s="40"/>
      <c r="L7" s="40"/>
      <c r="M7" s="40"/>
      <c r="N7" s="40"/>
      <c r="O7" s="40"/>
      <c r="P7" s="41"/>
      <c r="Q7" s="40"/>
      <c r="R7" s="40"/>
    </row>
    <row r="8" spans="1:18" ht="409.6">
      <c r="A8" s="34" t="s">
        <v>26</v>
      </c>
      <c r="B8" s="68">
        <v>2</v>
      </c>
      <c r="C8" s="67" t="s">
        <v>34</v>
      </c>
      <c r="D8" s="67" t="s">
        <v>34</v>
      </c>
      <c r="E8" s="50"/>
      <c r="F8" s="51"/>
      <c r="G8" s="62"/>
      <c r="H8" s="78" t="s">
        <v>36</v>
      </c>
      <c r="I8" s="46"/>
      <c r="J8" s="56"/>
      <c r="K8" s="40"/>
      <c r="L8" s="40"/>
      <c r="M8" s="40"/>
      <c r="N8" s="40"/>
      <c r="O8" s="40"/>
      <c r="P8" s="41"/>
      <c r="Q8" s="40"/>
      <c r="R8" s="40"/>
    </row>
    <row r="9" spans="1:18" ht="409.6">
      <c r="A9" s="34" t="s">
        <v>26</v>
      </c>
      <c r="B9" s="68">
        <v>3</v>
      </c>
      <c r="C9" s="67" t="s">
        <v>35</v>
      </c>
      <c r="D9" s="67" t="s">
        <v>35</v>
      </c>
      <c r="E9" s="53"/>
      <c r="F9" s="53"/>
      <c r="G9" s="62"/>
      <c r="H9" s="78" t="s">
        <v>40</v>
      </c>
      <c r="I9" s="55"/>
      <c r="J9" s="54"/>
      <c r="K9"/>
      <c r="L9"/>
      <c r="M9"/>
      <c r="N9"/>
      <c r="O9"/>
      <c r="P9"/>
      <c r="Q9"/>
      <c r="R9"/>
    </row>
    <row r="10" spans="1:18" ht="20.25">
      <c r="C10" s="27" t="s">
        <v>12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20.25"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20.25">
      <c r="C12" s="27" t="s">
        <v>13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</sheetData>
  <autoFilter ref="A6:J8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70" zoomScaleNormal="70" workbookViewId="0">
      <selection activeCell="M15" sqref="M15"/>
    </sheetView>
  </sheetViews>
  <sheetFormatPr defaultColWidth="9.140625" defaultRowHeight="15.75"/>
  <cols>
    <col min="1" max="1" width="3.42578125" style="2" customWidth="1"/>
    <col min="2" max="2" width="5.7109375" style="2" customWidth="1"/>
    <col min="3" max="3" width="4.42578125" style="24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3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43" customWidth="1"/>
    <col min="14" max="16384" width="9.140625" style="2"/>
  </cols>
  <sheetData>
    <row r="1" spans="1:16">
      <c r="D1" s="90" t="s">
        <v>23</v>
      </c>
      <c r="E1" s="90"/>
      <c r="F1" s="90"/>
      <c r="G1" s="90"/>
      <c r="H1" s="90"/>
      <c r="I1" s="90"/>
      <c r="J1" s="90"/>
      <c r="K1" s="90"/>
      <c r="L1" s="90"/>
    </row>
    <row r="2" spans="1:16">
      <c r="D2" s="91" t="s">
        <v>14</v>
      </c>
      <c r="E2" s="91"/>
      <c r="F2" s="91"/>
      <c r="G2" s="91"/>
      <c r="H2" s="91"/>
      <c r="I2" s="91"/>
      <c r="J2" s="91"/>
      <c r="K2" s="13"/>
    </row>
    <row r="3" spans="1:16">
      <c r="B3" s="92" t="s">
        <v>8</v>
      </c>
      <c r="C3" s="92"/>
      <c r="D3" s="92"/>
      <c r="E3" s="93" t="s">
        <v>25</v>
      </c>
      <c r="F3" s="93"/>
      <c r="G3" s="93"/>
      <c r="H3" s="93"/>
      <c r="I3" s="93"/>
      <c r="K3" s="2" t="s">
        <v>9</v>
      </c>
      <c r="L3" s="2" t="s">
        <v>10</v>
      </c>
    </row>
    <row r="4" spans="1:16" s="4" customFormat="1" ht="32.25" customHeight="1">
      <c r="A4" s="3"/>
      <c r="B4" s="94" t="s">
        <v>7</v>
      </c>
      <c r="C4" s="94"/>
      <c r="D4" s="94"/>
      <c r="E4" s="86" t="s">
        <v>32</v>
      </c>
      <c r="F4" s="86"/>
      <c r="G4" s="86"/>
      <c r="H4" s="86"/>
      <c r="I4" s="86"/>
      <c r="J4" s="86"/>
      <c r="K4" s="86"/>
      <c r="L4" s="15" t="s">
        <v>11</v>
      </c>
      <c r="M4" s="44"/>
    </row>
    <row r="5" spans="1:16" s="5" customFormat="1" ht="20.100000000000001" customHeight="1">
      <c r="A5" s="3"/>
      <c r="C5" s="25"/>
      <c r="D5" s="4"/>
      <c r="E5" s="88"/>
      <c r="F5" s="88"/>
      <c r="G5" s="88"/>
      <c r="H5" s="88"/>
      <c r="I5" s="88"/>
      <c r="J5" s="21"/>
      <c r="K5" s="21"/>
      <c r="L5" s="21"/>
      <c r="M5" s="45"/>
    </row>
    <row r="6" spans="1:16" ht="47.25">
      <c r="A6" s="6"/>
      <c r="B6" s="1" t="s">
        <v>2</v>
      </c>
      <c r="C6" s="52" t="s">
        <v>0</v>
      </c>
      <c r="D6" s="1" t="s">
        <v>1</v>
      </c>
      <c r="E6" s="52" t="s">
        <v>3</v>
      </c>
      <c r="F6" s="52" t="s">
        <v>15</v>
      </c>
      <c r="G6" s="22" t="s">
        <v>16</v>
      </c>
      <c r="H6" s="52" t="s">
        <v>17</v>
      </c>
      <c r="I6" s="52" t="s">
        <v>18</v>
      </c>
      <c r="J6" s="18" t="s">
        <v>19</v>
      </c>
      <c r="K6" s="52" t="s">
        <v>20</v>
      </c>
      <c r="L6" s="52" t="s">
        <v>21</v>
      </c>
      <c r="M6" s="42"/>
    </row>
    <row r="7" spans="1:16">
      <c r="A7" s="6"/>
      <c r="B7" s="60">
        <v>1</v>
      </c>
      <c r="C7" s="89">
        <v>2</v>
      </c>
      <c r="D7" s="89"/>
      <c r="E7" s="89"/>
      <c r="F7" s="60">
        <v>3</v>
      </c>
      <c r="G7" s="61">
        <v>4</v>
      </c>
      <c r="H7" s="60">
        <v>5</v>
      </c>
      <c r="I7" s="60">
        <v>6</v>
      </c>
      <c r="J7" s="60">
        <v>7</v>
      </c>
      <c r="K7" s="60">
        <v>8</v>
      </c>
      <c r="L7" s="66">
        <v>9</v>
      </c>
      <c r="M7" s="42"/>
    </row>
    <row r="8" spans="1:16" ht="76.5">
      <c r="A8" s="17"/>
      <c r="B8" s="34" t="s">
        <v>26</v>
      </c>
      <c r="C8" s="68">
        <v>1</v>
      </c>
      <c r="D8" s="67" t="s">
        <v>33</v>
      </c>
      <c r="E8" s="67" t="s">
        <v>33</v>
      </c>
      <c r="F8" s="68" t="s">
        <v>38</v>
      </c>
      <c r="G8" s="67">
        <v>1</v>
      </c>
      <c r="H8" s="76"/>
      <c r="I8" s="35"/>
      <c r="J8" s="35"/>
      <c r="K8" s="35"/>
      <c r="L8" s="16" t="s">
        <v>31</v>
      </c>
      <c r="M8" s="75">
        <v>950000</v>
      </c>
    </row>
    <row r="9" spans="1:16" s="26" customFormat="1" ht="76.5">
      <c r="A9" s="63"/>
      <c r="B9" s="34" t="s">
        <v>26</v>
      </c>
      <c r="C9" s="68">
        <v>2</v>
      </c>
      <c r="D9" s="67" t="s">
        <v>34</v>
      </c>
      <c r="E9" s="67" t="s">
        <v>34</v>
      </c>
      <c r="F9" s="77" t="s">
        <v>37</v>
      </c>
      <c r="G9" s="77">
        <v>1</v>
      </c>
      <c r="H9" s="76"/>
      <c r="I9" s="35"/>
      <c r="J9" s="35"/>
      <c r="K9" s="35"/>
      <c r="L9" s="16" t="s">
        <v>31</v>
      </c>
      <c r="M9" s="75">
        <v>340000</v>
      </c>
    </row>
    <row r="10" spans="1:16" s="26" customFormat="1" ht="76.5">
      <c r="A10" s="63"/>
      <c r="B10" s="34" t="s">
        <v>26</v>
      </c>
      <c r="C10" s="68">
        <v>3</v>
      </c>
      <c r="D10" s="67" t="s">
        <v>35</v>
      </c>
      <c r="E10" s="67" t="s">
        <v>35</v>
      </c>
      <c r="F10" s="77" t="s">
        <v>38</v>
      </c>
      <c r="G10" s="77">
        <v>1</v>
      </c>
      <c r="H10" s="76"/>
      <c r="I10" s="35"/>
      <c r="J10" s="35"/>
      <c r="K10" s="35"/>
      <c r="L10" s="16" t="s">
        <v>31</v>
      </c>
      <c r="M10" s="75">
        <v>253800</v>
      </c>
    </row>
    <row r="11" spans="1:16" s="26" customFormat="1" ht="18.75">
      <c r="B11" s="69"/>
      <c r="C11" s="70"/>
      <c r="D11" s="71"/>
      <c r="E11" s="63"/>
      <c r="F11" s="72"/>
      <c r="G11" s="72"/>
      <c r="H11" s="63"/>
      <c r="I11" s="63"/>
      <c r="J11" s="63"/>
      <c r="K11" s="63"/>
      <c r="L11" s="73"/>
      <c r="M11" s="74">
        <f>SUM(M8:M10)</f>
        <v>1543800</v>
      </c>
    </row>
    <row r="12" spans="1:16" ht="31.5" customHeight="1">
      <c r="D12" s="87" t="s">
        <v>12</v>
      </c>
      <c r="E12" s="87"/>
      <c r="F12" s="87"/>
      <c r="G12" s="87"/>
      <c r="H12" s="87"/>
      <c r="I12" s="87"/>
      <c r="J12" s="87"/>
      <c r="K12" s="87"/>
      <c r="L12" s="87"/>
      <c r="M12" s="87"/>
      <c r="N12" s="27"/>
      <c r="O12" s="27"/>
      <c r="P12" s="27"/>
    </row>
    <row r="13" spans="1:16" ht="20.25">
      <c r="D13" s="64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19.5" customHeight="1">
      <c r="D14" s="87" t="s">
        <v>13</v>
      </c>
      <c r="E14" s="87"/>
      <c r="F14" s="87"/>
      <c r="G14" s="87"/>
      <c r="H14" s="87"/>
      <c r="I14" s="87"/>
      <c r="J14" s="87"/>
      <c r="K14" s="87"/>
      <c r="L14" s="87"/>
      <c r="M14" s="27"/>
      <c r="N14" s="27"/>
      <c r="O14" s="27"/>
      <c r="P14" s="27"/>
    </row>
    <row r="15" spans="1:16">
      <c r="D15" s="65"/>
      <c r="E15"/>
      <c r="F15"/>
      <c r="G15"/>
      <c r="H15"/>
      <c r="I15"/>
      <c r="J15"/>
      <c r="K15"/>
      <c r="L15"/>
      <c r="M15"/>
      <c r="N15"/>
      <c r="O15"/>
      <c r="P15"/>
    </row>
  </sheetData>
  <autoFilter ref="B6:M10"/>
  <mergeCells count="10">
    <mergeCell ref="D12:M12"/>
    <mergeCell ref="D14:L14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3" sqref="D13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5" t="s">
        <v>22</v>
      </c>
      <c r="I12" s="9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2025-09-11T13:21:03Z</dcterms:modified>
</cp:coreProperties>
</file>