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5\+PROCEDURI CENTRALIZATE\Materiale de Sutură REPETAT 2\DEMARARE\"/>
    </mc:Choice>
  </mc:AlternateContent>
  <xr:revisionPtr revIDLastSave="0" documentId="13_ncr:1_{04C43F0C-977D-4CF4-88CC-D73CEC8BFA5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pecificaţii tehnice         " sheetId="4" r:id="rId1"/>
    <sheet name="Specificaţii de preț        " sheetId="5" r:id="rId2"/>
    <sheet name="Sheet2" sheetId="7" r:id="rId3"/>
  </sheets>
  <definedNames>
    <definedName name="_xlnm._FilterDatabase" localSheetId="0" hidden="1">'Specificaţii tehnice         '!$A$6:$P$9</definedName>
    <definedName name="_Hlk125125747" localSheetId="1">'Specificaţii de preț        '!$D$8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53" i="5" l="1"/>
  <c r="J13" i="5"/>
  <c r="K13" i="5"/>
  <c r="J14" i="5"/>
  <c r="K14" i="5"/>
  <c r="J15" i="5"/>
  <c r="K15" i="5"/>
  <c r="J16" i="5"/>
  <c r="K16" i="5"/>
  <c r="J17" i="5"/>
  <c r="K17" i="5"/>
  <c r="J18" i="5"/>
  <c r="K18" i="5"/>
  <c r="J19" i="5"/>
  <c r="K19" i="5"/>
  <c r="J20" i="5"/>
  <c r="K20" i="5"/>
  <c r="J21" i="5"/>
  <c r="K21" i="5"/>
  <c r="J22" i="5"/>
  <c r="K22" i="5"/>
  <c r="J23" i="5"/>
  <c r="K23" i="5"/>
  <c r="J24" i="5"/>
  <c r="K24" i="5"/>
  <c r="J25" i="5"/>
  <c r="K25" i="5"/>
  <c r="J26" i="5"/>
  <c r="K26" i="5"/>
  <c r="J27" i="5"/>
  <c r="K27" i="5"/>
  <c r="J28" i="5"/>
  <c r="K28" i="5"/>
  <c r="J29" i="5"/>
  <c r="K29" i="5"/>
  <c r="J30" i="5"/>
  <c r="K30" i="5"/>
  <c r="J31" i="5"/>
  <c r="K31" i="5"/>
  <c r="J32" i="5"/>
  <c r="K32" i="5"/>
  <c r="J33" i="5"/>
  <c r="K33" i="5"/>
  <c r="J34" i="5"/>
  <c r="K34" i="5"/>
  <c r="J35" i="5"/>
  <c r="K35" i="5"/>
  <c r="J36" i="5"/>
  <c r="K36" i="5"/>
  <c r="J37" i="5"/>
  <c r="K37" i="5"/>
  <c r="J38" i="5"/>
  <c r="K38" i="5"/>
  <c r="J39" i="5"/>
  <c r="K39" i="5"/>
  <c r="J40" i="5"/>
  <c r="K40" i="5"/>
  <c r="J41" i="5"/>
  <c r="K41" i="5"/>
  <c r="J42" i="5"/>
  <c r="K42" i="5"/>
  <c r="J43" i="5"/>
  <c r="K43" i="5"/>
  <c r="J44" i="5"/>
  <c r="K44" i="5"/>
  <c r="J45" i="5"/>
  <c r="K45" i="5"/>
  <c r="J46" i="5"/>
  <c r="K46" i="5"/>
  <c r="J47" i="5"/>
  <c r="K47" i="5"/>
  <c r="J48" i="5"/>
  <c r="K48" i="5"/>
  <c r="J49" i="5"/>
  <c r="K49" i="5"/>
  <c r="J50" i="5"/>
  <c r="K50" i="5"/>
  <c r="J51" i="5"/>
  <c r="K51" i="5"/>
  <c r="J52" i="5"/>
  <c r="K52" i="5"/>
  <c r="J12" i="5"/>
  <c r="J9" i="5"/>
  <c r="J10" i="5"/>
  <c r="K10" i="5"/>
  <c r="J11" i="5"/>
  <c r="K11" i="5"/>
  <c r="J8" i="5"/>
  <c r="K12" i="5" l="1"/>
  <c r="K9" i="5"/>
  <c r="K8" i="5"/>
  <c r="K12" i="7" l="1"/>
  <c r="J12" i="7"/>
</calcChain>
</file>

<file path=xl/sharedStrings.xml><?xml version="1.0" encoding="utf-8"?>
<sst xmlns="http://schemas.openxmlformats.org/spreadsheetml/2006/main" count="449" uniqueCount="125">
  <si>
    <t>Nr. Lot</t>
  </si>
  <si>
    <t>Denumire Lot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</si>
  <si>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</si>
  <si>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</si>
  <si>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</si>
  <si>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</si>
  <si>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</si>
  <si>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</si>
  <si>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</si>
  <si>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</si>
  <si>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</si>
  <si>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</si>
  <si>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</si>
  <si>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</si>
  <si>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</si>
  <si>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</si>
  <si>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</si>
  <si>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</si>
  <si>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</si>
  <si>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</si>
  <si>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</si>
  <si>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</si>
  <si>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</si>
  <si>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</si>
  <si>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</si>
  <si>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>Specificaţii de preț</t>
  </si>
  <si>
    <t>Specificaţii tehnice</t>
  </si>
  <si>
    <t>Specificația tehnică propusă de operatorul economic</t>
  </si>
  <si>
    <t>33100000-1</t>
  </si>
  <si>
    <t xml:space="preserve">valoarea estimativă </t>
  </si>
  <si>
    <t>Standarde de referință/ Număr de înregistrare AMDM</t>
  </si>
  <si>
    <t xml:space="preserve">În conformitate cu cerințele/ condițiile de livrare stipulate la pct.11 din anunțul de participare
</t>
  </si>
  <si>
    <t>[Acest tabel va fi completat de către ofertant în coloanele 3, 4, 5, 7, iar de către autoritatea contractantă – în coloanele 1, 2, 6,]</t>
  </si>
  <si>
    <t xml:space="preserve">COP nr.     </t>
  </si>
  <si>
    <t xml:space="preserve">COP nr.    </t>
  </si>
  <si>
    <t>Bucată</t>
  </si>
  <si>
    <t xml:space="preserve">Acid poliglicolic PGA USP 6-0, 2 ace </t>
  </si>
  <si>
    <t>Acid poliglicolic PGA USP 7-0, 2 ace</t>
  </si>
  <si>
    <t>Capron / steril  împletit USP 0</t>
  </si>
  <si>
    <t>Catgut chrom USP 0, ac 35/40 mm</t>
  </si>
  <si>
    <t>Catgut chrom USP 1, ac 35/40/50 mm</t>
  </si>
  <si>
    <t>Catgut chrom USP 2-0, ac 30-35 mm</t>
  </si>
  <si>
    <t>Catgut chrom USP 3-0, ac 15/20 mm</t>
  </si>
  <si>
    <t>Catgut chrom USP 4-0, ac 15/20 mm</t>
  </si>
  <si>
    <t>Catgut chrom USP 5-0, ac 15 mm</t>
  </si>
  <si>
    <t>Catgut plain USP 0, ac 30-35 mm</t>
  </si>
  <si>
    <t>Catgut plain USP 3-0, ac 30-35 mm</t>
  </si>
  <si>
    <t>Catgut plain USP 0, ac 37 mm</t>
  </si>
  <si>
    <t>Catgut plain USP 1, ac 40-45 mm</t>
  </si>
  <si>
    <t>Catgut plain USP 2, ac 35-40 mm</t>
  </si>
  <si>
    <t>Catgut Simple USP 0, ac 26-27 mm</t>
  </si>
  <si>
    <t>Catgut Simple USP 1, ac 26 mm</t>
  </si>
  <si>
    <t>Catgut Simple USP 1, ac 30 mm</t>
  </si>
  <si>
    <t>Catgut Simple USP 3, ac 50 mm</t>
  </si>
  <si>
    <t>Catgut Simple USP 3-0, ac 17 mm</t>
  </si>
  <si>
    <t>Fire atraumatice cardiovasculară monofilament  cu 2 ace. USP 0. lungimea acului 35 mm</t>
  </si>
  <si>
    <t>Mătase Naturală fara ac USP 1</t>
  </si>
  <si>
    <t>NYLON USP 3-0, ac rotund. 15 mm</t>
  </si>
  <si>
    <t>NYLON USP 5-0, ac rotund. 16 mm</t>
  </si>
  <si>
    <t>NYLON USP 9 -0;- 2 ace</t>
  </si>
  <si>
    <t>POLIDIOXANONA USP 4-0, ac 16-17 mm</t>
  </si>
  <si>
    <t>Poliester USP 5-0, ac 16 mm</t>
  </si>
  <si>
    <t>Polipropilenă USP 8-0, ac 8 mm</t>
  </si>
  <si>
    <t>Sutură atraumatică absorbabilă împletită  USP 3-0. lungimea acului 25</t>
  </si>
  <si>
    <t>Capron / steril  împletit USP 2 -METRIC 5</t>
  </si>
  <si>
    <t>Capron / steril  împletit USP 3/0-METRIC 2</t>
  </si>
  <si>
    <t>Fire atraumatice cardiovasculară monofilament cu 2 ace. Poliofelin sintetic liniar si polipropilen şi polietilen. USP 5-0 Lungimea acului (mm) 10</t>
  </si>
  <si>
    <t>Fire atraumatice cardiovasculară monofilament cu 2 ace. Poliofelin sintetic liniar si polipropilen şi polietilen. USP 6-0 Lungimea acului (mm) 10</t>
  </si>
  <si>
    <t>Fire atraumatice cardiovasculară monofilament cu un ac Poliofelin sintetic liniar si polipropilen şi polietilen</t>
  </si>
  <si>
    <t>Fire atraumatice cardiovasculară monofilament cu 2 ace. USP 0. lungimea acului 35 mm</t>
  </si>
  <si>
    <t>Fire metalice pentru stern. USP 2 Metric EP 5</t>
  </si>
  <si>
    <t xml:space="preserve">Mătase USP 4-0
2 ace 
</t>
  </si>
  <si>
    <t>NYLON USP 10-0, 2 ace</t>
  </si>
  <si>
    <t>Parenhima set Nr.3</t>
  </si>
  <si>
    <t>Parenhima set Nr.4</t>
  </si>
  <si>
    <t>Poliester 5mm CTX 48 mm neabsorbabilă cu 2 ace , ac rotund 1/ cerc albă (echivalent Mersilene)</t>
  </si>
  <si>
    <t>Poliester USP 5-0, ac 8 mm</t>
  </si>
  <si>
    <t>POLYDIOXANONA USP 4-0, ac 17 mm, echivalent cu tip V-LOC-90</t>
  </si>
  <si>
    <t>Polyglactin 910 acoperită cu vicril</t>
  </si>
  <si>
    <t>PGA Absorbabil violet împletit: lungimea suturii 45 cm, 2 ace, spatulă 6,5-8,00 mm, diametru 0,24 mm, curbura  ¼, 90° , sterila.  Parametrii diametrul si lungimea  acului si suturii ±2% . Corespunderea grosimii acului cu grosimea firului de sutură.</t>
  </si>
  <si>
    <t>PGA Absorbabil violet împletit 2 ace,  spatulă 5,5-6,00 mm , diametru 0,20 mm, curbura  3/8, 158°, lungimea suturii 45 cm, sterilă. Parametrii diametrul si lungimea  acului si suturii ±2%. Corespunderea grosimii acului cu grosimea firului de sutură..</t>
  </si>
  <si>
    <t>Fir capron împletit steril ambalat cate 20 m USP 0</t>
  </si>
  <si>
    <t>Catgut cromat steril. in ambalaj cu ac. USP 0 (EP 3.5). Ac rotund. lungimea ac: 1/2- 35. 40 mm. Lungimea firului minim 75cm. Corespunderea grosimii acului cu grosimea firului de sutură.</t>
  </si>
  <si>
    <t>Catgut cromat steril. in ambalaj cu ac. USP 1 (EP 4).Ac rotund. lungimea ac: 35/40/50 mm. Lungimea firului minim 75cm. Corespunderea grosimii acului cu grosimea firului de sutură.</t>
  </si>
  <si>
    <t xml:space="preserve">Catgut steril.. USP  2-0 (EP 3). Ac rotund  circumferinta  1/2. lungimea ac: 30-35 mm. Lungimea firului minim 75cm. </t>
  </si>
  <si>
    <t>Catgut chrom USP 3-0 ac bold rotund 15:20mm. Lungimea firului minim 75cm. Corespunderea grosimii acului cu grosimea firului de sutură.</t>
  </si>
  <si>
    <t>Catgut Chrom, USP 4-0 ac bold rotund 15:20mm. Lungimea firului minim 75cm. Corespunderea grosimii acului cu grosimea firului de sutură.</t>
  </si>
  <si>
    <t>Catgut chrom, USP 5-0 ac bold rotund 15mm. Lungimea firului minim 75cm. Corespunderea grosimii acului cu grosimea firului de sutură.</t>
  </si>
  <si>
    <t>Catgut plain steril. in ambalaj cu ac. EP. 3.5. ac 1/2 rotund. lungimea ac: 30-35 mm. Lungimea firului minim 75cm. USP 0 (EP3.5). Corespunderea grosimii acului cu grosimea firului de sutură.</t>
  </si>
  <si>
    <t>Catgut plain. USP-3-0; Lungimea firului minim 75cm. ac 1/2 rotund  30-35 mm. Corespunderea grosimii acului cu grosimea firului de sutură.</t>
  </si>
  <si>
    <t>Catgut plain 0 ac circumferinta 1/2 rotund lungime   37mm   firului 75cm Steril (corespunderea grosimii acului cu cea a firului)</t>
  </si>
  <si>
    <t>Catgut plain  1.0 ac circumferinta 1/2 rotund lungime minim 40mm si maxim 45mm lungimea firului 75cm Steril (corespunderea grosimii acului cu cea a firului)</t>
  </si>
  <si>
    <t>Catgut plain  2.0 ac circumferinta 1/2 rotund lungime minim 35mm si maxim 40mm lungimea firului 75cm Steril (corespunderea grosimii acului cu cea a firului)</t>
  </si>
  <si>
    <t>Sutura chirur. Catgut simple 3.5M (USP 0) Lungimea firului minim 75cm. ac 26-27 mm. 1/2 cerc. rotund (steril). Corespunderea grosimii acului cu grosimea firului de sutură.</t>
  </si>
  <si>
    <t>Catgut Simple USP 1 (EP4). cu 1 ac. bold rotund 1/2 x 26 mm. Lungimea firului minim 75cm. Corespunderea grosimii acului cu grosimea firului de sutură.</t>
  </si>
  <si>
    <t>Sutura chirur. Catgut simple 4M (USP 1) Lungimea firului minim 75cm. ac 3/8 cerc. rotund 30 mm (steril) +/-1 mm. Corespunderea grosimii acului cu grosimea firului de sutură.</t>
  </si>
  <si>
    <t>Catgut USP 3, 6  metric. ac circular. 1/2rotund 50mm +/-1 mm. Lungimea firului minim 75cm. Corespunderea grosimii acului cu grosimea firului de sutură.</t>
  </si>
  <si>
    <t>Catgut Simple, USP 3-0 (EP2). cu 1 ac. bold rotund 1/2 x 17mm. Lungimea firului minim 75cm. Corespunderea grosimii acului cu grosimea firului de sutură.</t>
  </si>
  <si>
    <t>Fire atraumatice cardiovasculară monofilament  cu 2 ace Poliofelin sintetic liniar si polipropilen. USP  0; Lungimea suturii (cm) – minim 90; Lungimea acelor (mm) – 35 +/-1 mm; Curbura acului - 1/2 Taper Point. Corespunderea grosimii acului cu grosimea firului de sutură.</t>
  </si>
  <si>
    <t>Mătase Naturală USP  1  L - minim 60cm. fara ac .culoarea suturii- neagra ; Cantitatea in pachet 10-12 buc.</t>
  </si>
  <si>
    <t xml:space="preserve">NYLON (Polyamide) USP 3-0 (neabsorbabil ).ac rotund. 15 mm. 3/8. Lungimea firului minim 45cm. Corespunderea grosimii acului cu grosimea firului de sutură. </t>
  </si>
  <si>
    <t xml:space="preserve">NYLON (Polyamide) USP 5-0 (neabsorbabil ).ac rotund. 16 mm .1/2. Lungimea firului minim 35cm. Corespunderea grosimii acului cu grosimea firului de sutură. </t>
  </si>
  <si>
    <t xml:space="preserve">Nylon 9-0. Neilon negru monofilament: lungimea suturii 30cm . 2 ace. spatulă.   Lungimea 6.0mm ± 2%;. diametru 0.20mm ± 2%. curbura 3/8. steril. Corespunderea grosimii acului cu grosimea firului de sutură. </t>
  </si>
  <si>
    <t xml:space="preserve"> Sutură atraumatică absorbabilă cu un ac monofilament  Polydioxanone (PDO) USP 4-0; Lungimea suturii (cm) – 60-75; Lungimea acului (mm) – 16-17; Curbura acului – 3/8 cutting; culoarea suturii – alba; să-şi menţină proprietăţile de 75-80% la 14 zile şi 40-50% la 21 de zile.. Corespunderea grosimii acului cu grosimea firului de sutură.</t>
  </si>
  <si>
    <t xml:space="preserve">Poliester PET USP 5-0 neabsorbabil. ac rotund. 16 mm. 1/2. Lungimea firului minim 60cm. Corespunderea grosimii acului cu grosimea firului de sutură. </t>
  </si>
  <si>
    <t>Polypropylene   (PM)  USP 8-0  Neabsorbabil. Lungimea firului minim 45cm. 1 ac. 8 mm. ac rotund. curbura acului ½.  culoarea albastră. diametru acului nu mai mare ca diametru firului. rezistența firului la rupere. Corespunderea grosimii acului cu grosimea firului de sutură.</t>
  </si>
  <si>
    <t xml:space="preserve">Sutură atraumatică absorbabilă monofilament conţinut din compus din glycolide (60%). dioxanone (14%) şi trimethylene carbonate (26 %). să-şi menţină proprietăţile de 75% la 14 zile şi 40% la 21 de zile  USP 3-0. Lungimea suturii (cm ) 	60-75
	Lungimea  acului (m m)	25
	Curbura acului 	3/8 cutting
		Corespunderea grosimii acului cu grosimea firului de sutură		</t>
  </si>
  <si>
    <t>Capron / steril  împletit. USP 2 -METRIC 5. 20m. sutura  împletită.  nevopsită. pe suport cilindric tip bobină-mosor. steril.</t>
  </si>
  <si>
    <t xml:space="preserve">Capron / steril  împletit. USP 3/0-METRIC 2. 20m. sutura  împletită.  nevopsită. pe suport cilindric tip bobină-mosor. steril.
</t>
  </si>
  <si>
    <t>Fire atraumatice cardiovasculară monofilament cu 2 ace.Poliofelin sintetic liniar si polipropilen si polietilen USP 5-0.Lungimea suturii(cm)75.Lungimea acului (cm)10.Curbura acului 1/2 Taper. Corespunderea grosimii acului cu grosimea firului de sutura.</t>
  </si>
  <si>
    <t>Fire atraumatice cardiovasculară monofilament cu 2 ace.Poliofelin sintetic liniar si polipropilen si polietilen USP5-0.Lungimea suturii(cm)90.Lungimea acului (cm)10.Curbura acului 3/8 Taper. Corespunderea grosimii acului cu grosimea firului de sutura.</t>
  </si>
  <si>
    <t>Fire atraumatice cardiovasculară monofilament cu 2 ace.Poliofelin sintetic liniar si polipropilen si polietilen USP6-0.Lungimea suturii(cm)75.Lungimea acului (cm)10.Curbura acului 1/2 Taper. Corespunderea grosimii acului cu grosimea firului de sutura.</t>
  </si>
  <si>
    <t>Fire atraumatice cardiovasculară monofilament cu 2 ace.Poliofelin sintetic liniar si polipropilen si polietilen USP6-0.Lungimea suturii(cm)90.Lungimea acului (cm)10.Curbura acului 3/8 Taper. Corespunderea grosimii acului cu grosimea firului de sutura.</t>
  </si>
  <si>
    <t xml:space="preserve">Fire atraumatice cardiovasculară monofilament cu un ac Poliofelin sintetic liniar si polipropilen şi polietilen. USP 5/0; Lungimea suturii (cm.) – 75; Lungimea acului (mm.) – 17± 2%; Curbura acului – 1/2; Forma acului – Taper;
</t>
  </si>
  <si>
    <t xml:space="preserve">Fire atraumatice cardiovasculară monofilament cu 1 ac Poliofelin sintetic liniar si polipropilen. USP 0; Lungimea suturii (cm) – 75; Lungimea acelor (mm) – 35± 2%; Curbura acului - 1/2 Taper Point 
</t>
  </si>
  <si>
    <t>Fire metalice pentru stern USP 2 Metric EP5 ; Lungimea firului minim 45cm; Lungimea acului (mm) – 40. Curbura acului – 1/2 TaperPoint, reverse cutting needle; Corespunderea grosimii acului cu grosimea firului de sutură.</t>
  </si>
  <si>
    <t>Mătasa naturală oftalmologică 4-0. Matasa neagra împletita: lungimea suturii 45 cm. 2 ace (posibil de folosit fiecare ac in parte). spatulă. lungimea 13 ± 2% mm; diametru 0.38 mm ± 2%. curbura 3/8 . steril. Corespunderea grosimii acului cu grosimea firului de sutură.</t>
  </si>
  <si>
    <t>Nylon USP 10-0, 2 ace, sterilă. Oftalmică. Sutura armată - fir 10-0 nylon neagră monofilament 30 cm± 1cm, ac curbat, lungime 6mm±0,1mm, 3/8, 135 grade, diametru 0,14 mm ± 0,1 mm, tip spatulat rotunjit, swage laser.</t>
  </si>
  <si>
    <t>Set sutura pentru organe parenhimatoase.Neabsosbabil.Nr.3,lung.-45cm</t>
  </si>
  <si>
    <t>Set sutura pentru organe parenhimatoase.Neabsosbabil.Nr.4,lung.-45cm</t>
  </si>
  <si>
    <t>Polyester echivalent cu Mersilene 5mm CTX 48 mm neabsorbabilă cu 2 ace , ac rotund Taper Point 1/2 cerc albă</t>
  </si>
  <si>
    <t>Sutura chir. oftalm. Poliester (grosime 5-0, impletit, alb, dublu armat, L=45 mm, ac 1/4, spatulat, d=0,35±2%mm, L=8 ,0±2%), steril. Corespunderea grosimii acului cu grosimea firului de sutură.</t>
  </si>
  <si>
    <t>Sutură absorbabila PDO .tip V-LOC-90. USP 4-0; Lungimea suturii (cm) 23-30; Lungimea acului (mm) 17 Curbura acului – ½ Taper; compoziție glycolid. dioxanon și trimethylen -rezistenta la tracțiune- 7 zile -90%; 14 zile - 75%; - profil de absorbtie-90-110 zile ; - aplicare procedurală -aplicare tangențială moale cu profil deabsorbtie; - compozitia - glicolidă.dioxanonă și carbonat de trimetilen; -indicatii- Dispozitivele absorbante pentruînchiderea plăgilor V-Loc 90 sunt indicatepentru aproximarea tangajului moale încazul utilizării unei suturi absorbabileVLOCM0813. Corespunderea grosimii acului cu grosimea firului de sutură.</t>
  </si>
  <si>
    <t>Sutură sintetica absorbabilă Polyglactin 910 acoperită cu vicril , 7-0 0,5 m, TG 140-8, ac 6,5 mm 3/8 v tăietor, culoare violetă</t>
  </si>
  <si>
    <t>Achiziționarea centralizată a materialelor de sutură conform necesităților IMSP - beneficiari pentru anul 2025- REPETAT 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</si>
</sst>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#,##0.0000"/>
  </numFmts>
  <fonts count="4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0"/>
      <color indexed="8"/>
      <name val="Arial1"/>
    </font>
    <font>
      <b/>
      <sz val="12"/>
      <color theme="0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2"/>
      <color rgb="FFFFFFFF"/>
      <name val="Calibri"/>
      <family val="2"/>
      <charset val="1"/>
    </font>
    <font>
      <sz val="10"/>
      <name val="Arial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Arial1"/>
      <charset val="1"/>
    </font>
    <font>
      <sz val="11"/>
      <color rgb="FF9C6500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color theme="4" tint="-0.24997711111789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A5A5A5"/>
        <bgColor rgb="FF9999FF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1">
    <xf numFmtId="0" fontId="0" fillId="0" borderId="0"/>
    <xf numFmtId="0" fontId="12" fillId="0" borderId="0"/>
    <xf numFmtId="0" fontId="14" fillId="0" borderId="0"/>
    <xf numFmtId="0" fontId="15" fillId="0" borderId="0"/>
    <xf numFmtId="0" fontId="15" fillId="0" borderId="0"/>
    <xf numFmtId="0" fontId="4" fillId="0" borderId="0"/>
    <xf numFmtId="0" fontId="16" fillId="0" borderId="0"/>
    <xf numFmtId="0" fontId="17" fillId="0" borderId="0"/>
    <xf numFmtId="0" fontId="14" fillId="0" borderId="0"/>
    <xf numFmtId="0" fontId="15" fillId="0" borderId="0"/>
    <xf numFmtId="0" fontId="14" fillId="0" borderId="0"/>
    <xf numFmtId="0" fontId="18" fillId="0" borderId="0"/>
    <xf numFmtId="0" fontId="14" fillId="0" borderId="0"/>
    <xf numFmtId="9" fontId="14" fillId="0" borderId="0" applyFont="0" applyFill="0" applyBorder="0" applyAlignment="0" applyProtection="0"/>
    <xf numFmtId="0" fontId="3" fillId="0" borderId="0"/>
    <xf numFmtId="0" fontId="14" fillId="0" borderId="0"/>
    <xf numFmtId="0" fontId="12" fillId="0" borderId="0"/>
    <xf numFmtId="0" fontId="14" fillId="0" borderId="0"/>
    <xf numFmtId="0" fontId="3" fillId="0" borderId="0"/>
    <xf numFmtId="0" fontId="19" fillId="0" borderId="0" applyBorder="0" applyProtection="0"/>
    <xf numFmtId="0" fontId="14" fillId="0" borderId="0"/>
    <xf numFmtId="0" fontId="20" fillId="5" borderId="5" applyNumberFormat="0" applyAlignment="0" applyProtection="0"/>
    <xf numFmtId="0" fontId="14" fillId="0" borderId="0"/>
    <xf numFmtId="0" fontId="14" fillId="0" borderId="0"/>
    <xf numFmtId="0" fontId="15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3" fillId="0" borderId="0"/>
    <xf numFmtId="0" fontId="3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24" fillId="0" borderId="0"/>
    <xf numFmtId="0" fontId="17" fillId="0" borderId="0"/>
    <xf numFmtId="0" fontId="24" fillId="0" borderId="0"/>
    <xf numFmtId="0" fontId="21" fillId="0" borderId="0"/>
    <xf numFmtId="0" fontId="21" fillId="0" borderId="0"/>
    <xf numFmtId="9" fontId="21" fillId="0" borderId="0" applyBorder="0" applyProtection="0"/>
    <xf numFmtId="0" fontId="21" fillId="0" borderId="0"/>
    <xf numFmtId="0" fontId="24" fillId="0" borderId="0"/>
    <xf numFmtId="0" fontId="24" fillId="0" borderId="0"/>
    <xf numFmtId="0" fontId="23" fillId="0" borderId="0"/>
    <xf numFmtId="0" fontId="24" fillId="0" borderId="0"/>
    <xf numFmtId="0" fontId="25" fillId="0" borderId="0" applyBorder="0" applyProtection="0"/>
    <xf numFmtId="0" fontId="23" fillId="0" borderId="0"/>
    <xf numFmtId="0" fontId="22" fillId="6" borderId="5" applyProtection="0"/>
    <xf numFmtId="0" fontId="26" fillId="4" borderId="0" applyNumberFormat="0" applyBorder="0" applyAlignment="0" applyProtection="0"/>
    <xf numFmtId="0" fontId="15" fillId="0" borderId="0"/>
    <xf numFmtId="0" fontId="15" fillId="0" borderId="0"/>
    <xf numFmtId="0" fontId="14" fillId="0" borderId="0"/>
    <xf numFmtId="164" fontId="15" fillId="0" borderId="0" applyFont="0" applyFill="0" applyBorder="0" applyAlignment="0" applyProtection="0"/>
    <xf numFmtId="0" fontId="15" fillId="0" borderId="0"/>
    <xf numFmtId="0" fontId="27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5" fillId="0" borderId="0" applyFont="0" applyFill="0" applyBorder="0" applyAlignment="0" applyProtection="0"/>
    <xf numFmtId="0" fontId="1" fillId="0" borderId="0"/>
    <xf numFmtId="43" fontId="28" fillId="0" borderId="0" applyFont="0" applyFill="0" applyBorder="0" applyAlignment="0" applyProtection="0"/>
  </cellStyleXfs>
  <cellXfs count="85">
    <xf numFmtId="0" fontId="0" fillId="0" borderId="0" xfId="0"/>
    <xf numFmtId="0" fontId="6" fillId="0" borderId="0" xfId="1" applyFont="1" applyProtection="1">
      <protection locked="0"/>
    </xf>
    <xf numFmtId="0" fontId="8" fillId="0" borderId="0" xfId="1" applyFont="1" applyAlignment="1" applyProtection="1">
      <alignment horizontal="left" vertical="top" wrapText="1"/>
      <protection locked="0"/>
    </xf>
    <xf numFmtId="0" fontId="6" fillId="0" borderId="0" xfId="1" applyFont="1" applyAlignment="1" applyProtection="1">
      <alignment wrapText="1"/>
      <protection locked="0"/>
    </xf>
    <xf numFmtId="0" fontId="6" fillId="0" borderId="0" xfId="1" applyFont="1" applyAlignment="1" applyProtection="1">
      <alignment horizontal="center"/>
      <protection locked="0"/>
    </xf>
    <xf numFmtId="165" fontId="6" fillId="0" borderId="0" xfId="1" applyNumberFormat="1" applyFont="1"/>
    <xf numFmtId="0" fontId="11" fillId="0" borderId="0" xfId="1" applyFont="1" applyProtection="1">
      <protection locked="0"/>
    </xf>
    <xf numFmtId="0" fontId="6" fillId="0" borderId="0" xfId="1" applyFont="1"/>
    <xf numFmtId="0" fontId="6" fillId="0" borderId="0" xfId="1" applyFont="1" applyAlignment="1">
      <alignment horizontal="center"/>
    </xf>
    <xf numFmtId="0" fontId="8" fillId="0" borderId="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Protection="1">
      <protection locked="0"/>
    </xf>
    <xf numFmtId="0" fontId="9" fillId="0" borderId="0" xfId="1" applyFont="1" applyAlignment="1" applyProtection="1">
      <alignment horizontal="center"/>
      <protection locked="0"/>
    </xf>
    <xf numFmtId="2" fontId="7" fillId="2" borderId="1" xfId="1" applyNumberFormat="1" applyFont="1" applyFill="1" applyBorder="1" applyAlignment="1">
      <alignment horizontal="center" vertical="center" wrapText="1"/>
    </xf>
    <xf numFmtId="2" fontId="6" fillId="0" borderId="0" xfId="1" applyNumberFormat="1" applyFont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vertical="top" wrapText="1"/>
      <protection locked="0"/>
    </xf>
    <xf numFmtId="0" fontId="6" fillId="0" borderId="1" xfId="0" applyFont="1" applyBorder="1" applyAlignment="1" applyProtection="1">
      <alignment wrapText="1"/>
      <protection locked="0"/>
    </xf>
    <xf numFmtId="0" fontId="8" fillId="2" borderId="1" xfId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 wrapText="1"/>
    </xf>
    <xf numFmtId="0" fontId="8" fillId="0" borderId="1" xfId="1" applyFont="1" applyBorder="1" applyAlignment="1" applyProtection="1">
      <alignment vertical="top" wrapText="1"/>
      <protection locked="0"/>
    </xf>
    <xf numFmtId="0" fontId="7" fillId="2" borderId="1" xfId="0" applyFont="1" applyFill="1" applyBorder="1" applyAlignment="1">
      <alignment horizontal="left" vertical="top" wrapText="1"/>
    </xf>
    <xf numFmtId="4" fontId="6" fillId="0" borderId="1" xfId="1" applyNumberFormat="1" applyFont="1" applyBorder="1" applyAlignment="1" applyProtection="1">
      <alignment horizontal="left" vertical="top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7" fillId="2" borderId="1" xfId="0" applyFont="1" applyFill="1" applyBorder="1" applyAlignment="1">
      <alignment horizontal="center" vertical="center" wrapText="1"/>
    </xf>
    <xf numFmtId="0" fontId="6" fillId="0" borderId="3" xfId="1" applyFont="1" applyBorder="1" applyProtection="1">
      <protection locked="0"/>
    </xf>
    <xf numFmtId="0" fontId="6" fillId="0" borderId="4" xfId="0" applyFont="1" applyBorder="1" applyProtection="1">
      <protection locked="0"/>
    </xf>
    <xf numFmtId="0" fontId="6" fillId="0" borderId="0" xfId="0" applyFont="1" applyProtection="1">
      <protection locked="0"/>
    </xf>
    <xf numFmtId="0" fontId="7" fillId="2" borderId="1" xfId="1" applyFont="1" applyFill="1" applyBorder="1" applyAlignment="1">
      <alignment horizontal="center" vertical="center" wrapText="1"/>
    </xf>
    <xf numFmtId="0" fontId="6" fillId="0" borderId="1" xfId="1" applyFont="1" applyBorder="1" applyAlignment="1" applyProtection="1">
      <alignment horizontal="center" vertical="center"/>
      <protection locked="0"/>
    </xf>
    <xf numFmtId="0" fontId="6" fillId="0" borderId="1" xfId="1" applyFont="1" applyBorder="1" applyProtection="1">
      <protection locked="0"/>
    </xf>
    <xf numFmtId="0" fontId="7" fillId="2" borderId="1" xfId="0" applyFont="1" applyFill="1" applyBorder="1" applyAlignment="1">
      <alignment horizontal="center" vertical="top" wrapText="1"/>
    </xf>
    <xf numFmtId="0" fontId="8" fillId="3" borderId="1" xfId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6" fillId="0" borderId="1" xfId="0" applyFont="1" applyBorder="1" applyAlignment="1" applyProtection="1">
      <alignment horizontal="left"/>
      <protection locked="0"/>
    </xf>
    <xf numFmtId="0" fontId="30" fillId="3" borderId="1" xfId="0" applyFont="1" applyFill="1" applyBorder="1" applyAlignment="1">
      <alignment horizontal="center" vertical="center" wrapText="1"/>
    </xf>
    <xf numFmtId="0" fontId="31" fillId="0" borderId="1" xfId="0" applyFont="1" applyBorder="1" applyAlignment="1" applyProtection="1">
      <alignment horizontal="left" vertical="top"/>
      <protection locked="0"/>
    </xf>
    <xf numFmtId="0" fontId="31" fillId="0" borderId="1" xfId="0" applyFont="1" applyBorder="1" applyProtection="1">
      <protection locked="0"/>
    </xf>
    <xf numFmtId="0" fontId="32" fillId="0" borderId="1" xfId="0" applyFont="1" applyBorder="1" applyProtection="1">
      <protection locked="0"/>
    </xf>
    <xf numFmtId="0" fontId="33" fillId="2" borderId="1" xfId="0" applyFont="1" applyFill="1" applyBorder="1" applyAlignment="1">
      <alignment horizontal="left" vertical="top" wrapText="1"/>
    </xf>
    <xf numFmtId="0" fontId="33" fillId="2" borderId="1" xfId="0" applyFont="1" applyFill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35" fillId="0" borderId="0" xfId="1" applyFont="1" applyAlignment="1" applyProtection="1">
      <alignment horizontal="center"/>
      <protection locked="0"/>
    </xf>
    <xf numFmtId="0" fontId="29" fillId="0" borderId="0" xfId="1" applyFont="1" applyProtection="1">
      <protection locked="0"/>
    </xf>
    <xf numFmtId="0" fontId="36" fillId="0" borderId="0" xfId="1" applyFont="1" applyAlignment="1" applyProtection="1">
      <alignment vertical="top" wrapText="1"/>
      <protection locked="0"/>
    </xf>
    <xf numFmtId="0" fontId="36" fillId="3" borderId="0" xfId="1" applyFont="1" applyFill="1" applyAlignment="1">
      <alignment horizontal="center" vertical="center" wrapText="1"/>
    </xf>
    <xf numFmtId="0" fontId="36" fillId="2" borderId="0" xfId="1" applyFont="1" applyFill="1" applyAlignment="1">
      <alignment horizontal="center" vertical="center" wrapText="1"/>
    </xf>
    <xf numFmtId="39" fontId="37" fillId="0" borderId="1" xfId="70" applyNumberFormat="1" applyFont="1" applyBorder="1" applyAlignment="1">
      <alignment vertical="center"/>
    </xf>
    <xf numFmtId="39" fontId="29" fillId="0" borderId="0" xfId="1" applyNumberFormat="1" applyFont="1" applyProtection="1">
      <protection locked="0"/>
    </xf>
    <xf numFmtId="0" fontId="38" fillId="0" borderId="1" xfId="0" applyFont="1" applyBorder="1" applyAlignment="1">
      <alignment wrapText="1"/>
    </xf>
    <xf numFmtId="0" fontId="38" fillId="0" borderId="1" xfId="0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center" vertical="top" wrapText="1"/>
    </xf>
    <xf numFmtId="0" fontId="10" fillId="0" borderId="7" xfId="1" applyFont="1" applyBorder="1" applyAlignment="1" applyProtection="1">
      <alignment horizontal="center"/>
      <protection locked="0"/>
    </xf>
    <xf numFmtId="0" fontId="10" fillId="0" borderId="8" xfId="1" applyFont="1" applyBorder="1" applyAlignment="1" applyProtection="1">
      <alignment horizontal="center"/>
      <protection locked="0"/>
    </xf>
    <xf numFmtId="0" fontId="10" fillId="0" borderId="9" xfId="1" applyFont="1" applyBorder="1" applyAlignment="1" applyProtection="1">
      <alignment horizontal="center"/>
      <protection locked="0"/>
    </xf>
    <xf numFmtId="0" fontId="7" fillId="0" borderId="3" xfId="0" applyFont="1" applyBorder="1" applyAlignment="1" applyProtection="1">
      <alignment horizontal="center" vertical="top" wrapText="1"/>
      <protection locked="0"/>
    </xf>
    <xf numFmtId="0" fontId="7" fillId="0" borderId="6" xfId="0" applyFont="1" applyBorder="1" applyAlignment="1" applyProtection="1">
      <alignment horizontal="center" vertical="top" wrapText="1"/>
      <protection locked="0"/>
    </xf>
    <xf numFmtId="0" fontId="7" fillId="0" borderId="4" xfId="0" applyFont="1" applyBorder="1" applyAlignment="1" applyProtection="1">
      <alignment horizontal="center" vertical="top" wrapText="1"/>
      <protection locked="0"/>
    </xf>
    <xf numFmtId="0" fontId="9" fillId="0" borderId="3" xfId="0" applyFont="1" applyBorder="1" applyAlignment="1" applyProtection="1">
      <alignment horizontal="center" wrapText="1"/>
      <protection locked="0"/>
    </xf>
    <xf numFmtId="0" fontId="9" fillId="0" borderId="6" xfId="0" applyFont="1" applyBorder="1" applyAlignment="1" applyProtection="1">
      <alignment horizontal="center" wrapText="1"/>
      <protection locked="0"/>
    </xf>
    <xf numFmtId="0" fontId="9" fillId="0" borderId="4" xfId="0" applyFont="1" applyBorder="1" applyAlignment="1" applyProtection="1">
      <alignment horizontal="center" wrapText="1"/>
      <protection locked="0"/>
    </xf>
    <xf numFmtId="0" fontId="5" fillId="0" borderId="3" xfId="0" applyFont="1" applyBorder="1" applyAlignment="1" applyProtection="1">
      <alignment horizontal="right" vertical="center"/>
      <protection locked="0"/>
    </xf>
    <xf numFmtId="0" fontId="5" fillId="0" borderId="6" xfId="0" applyFont="1" applyBorder="1" applyAlignment="1" applyProtection="1">
      <alignment horizontal="right" vertical="center"/>
      <protection locked="0"/>
    </xf>
    <xf numFmtId="0" fontId="5" fillId="0" borderId="4" xfId="0" applyFont="1" applyBorder="1" applyAlignment="1" applyProtection="1">
      <alignment horizontal="right" vertical="center"/>
      <protection locked="0"/>
    </xf>
    <xf numFmtId="0" fontId="6" fillId="0" borderId="3" xfId="0" applyFont="1" applyBorder="1" applyAlignment="1" applyProtection="1">
      <alignment horizontal="left" vertical="center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0" fontId="7" fillId="0" borderId="3" xfId="0" applyFont="1" applyBorder="1" applyAlignment="1" applyProtection="1">
      <alignment horizontal="right" vertical="center" wrapText="1"/>
      <protection locked="0"/>
    </xf>
    <xf numFmtId="0" fontId="7" fillId="0" borderId="6" xfId="0" applyFont="1" applyBorder="1" applyAlignment="1" applyProtection="1">
      <alignment horizontal="right" vertical="center" wrapText="1"/>
      <protection locked="0"/>
    </xf>
    <xf numFmtId="0" fontId="7" fillId="0" borderId="4" xfId="0" applyFont="1" applyBorder="1" applyAlignment="1" applyProtection="1">
      <alignment horizontal="right" vertical="center" wrapText="1"/>
      <protection locked="0"/>
    </xf>
    <xf numFmtId="0" fontId="8" fillId="0" borderId="3" xfId="1" applyFont="1" applyBorder="1" applyAlignment="1" applyProtection="1">
      <alignment horizontal="left" vertical="top" wrapText="1"/>
      <protection locked="0"/>
    </xf>
    <xf numFmtId="0" fontId="8" fillId="0" borderId="6" xfId="1" applyFont="1" applyBorder="1" applyAlignment="1" applyProtection="1">
      <alignment horizontal="left" vertical="top" wrapText="1"/>
      <protection locked="0"/>
    </xf>
    <xf numFmtId="0" fontId="8" fillId="0" borderId="4" xfId="1" applyFont="1" applyBorder="1" applyAlignment="1" applyProtection="1">
      <alignment horizontal="left" vertical="top" wrapText="1"/>
      <protection locked="0"/>
    </xf>
    <xf numFmtId="0" fontId="7" fillId="3" borderId="0" xfId="1" applyFont="1" applyFill="1" applyAlignment="1" applyProtection="1">
      <alignment horizontal="center" vertical="top" wrapText="1"/>
      <protection locked="0"/>
    </xf>
    <xf numFmtId="0" fontId="7" fillId="2" borderId="1" xfId="1" applyFont="1" applyFill="1" applyBorder="1" applyAlignment="1">
      <alignment horizontal="center" vertical="center" wrapText="1"/>
    </xf>
    <xf numFmtId="0" fontId="10" fillId="0" borderId="0" xfId="1" applyFont="1" applyAlignment="1" applyProtection="1">
      <alignment horizontal="center"/>
      <protection locked="0"/>
    </xf>
    <xf numFmtId="0" fontId="9" fillId="0" borderId="0" xfId="1" applyFont="1" applyAlignment="1" applyProtection="1">
      <alignment horizontal="center" wrapText="1"/>
      <protection locked="0"/>
    </xf>
    <xf numFmtId="0" fontId="5" fillId="0" borderId="0" xfId="1" applyFont="1" applyAlignment="1" applyProtection="1">
      <alignment horizontal="right" vertical="center"/>
      <protection locked="0"/>
    </xf>
    <xf numFmtId="0" fontId="6" fillId="0" borderId="0" xfId="1" applyFont="1" applyAlignment="1" applyProtection="1">
      <alignment horizontal="left" vertical="center"/>
      <protection locked="0"/>
    </xf>
    <xf numFmtId="0" fontId="7" fillId="0" borderId="1" xfId="1" applyFont="1" applyBorder="1" applyAlignment="1" applyProtection="1">
      <alignment horizontal="right" vertical="center" wrapText="1"/>
      <protection locked="0"/>
    </xf>
    <xf numFmtId="0" fontId="8" fillId="0" borderId="1" xfId="1" applyFont="1" applyBorder="1" applyAlignment="1" applyProtection="1">
      <alignment horizontal="left" vertical="top" wrapText="1"/>
      <protection locked="0"/>
    </xf>
    <xf numFmtId="0" fontId="6" fillId="0" borderId="0" xfId="1" applyFont="1" applyAlignment="1">
      <alignment horizontal="center"/>
    </xf>
    <xf numFmtId="0" fontId="38" fillId="7" borderId="1" xfId="0" applyFont="1" applyFill="1" applyBorder="1" applyAlignment="1">
      <alignment wrapText="1"/>
    </xf>
    <xf numFmtId="0" fontId="39" fillId="0" borderId="1" xfId="0" applyFont="1" applyBorder="1" applyAlignment="1">
      <alignment vertical="top" wrapText="1"/>
    </xf>
    <xf numFmtId="0" fontId="39" fillId="0" borderId="1" xfId="0" applyFont="1" applyBorder="1" applyAlignment="1">
      <alignment wrapText="1"/>
    </xf>
  </cellXfs>
  <cellStyles count="71">
    <cellStyle name="Check Cell 2" xfId="21" xr:uid="{52D8F238-60B8-4195-991A-B0DE42C66204}"/>
    <cellStyle name="Check Cell 2 2" xfId="49" xr:uid="{E352A0E0-112F-4024-98FC-3B06D6DF5281}"/>
    <cellStyle name="Comma" xfId="70" builtinId="3"/>
    <cellStyle name="Comma 2" xfId="68" xr:uid="{79779748-B8BC-475C-B1D8-8343CFB9DE8D}"/>
    <cellStyle name="Excel Built-in Normal" xfId="19" xr:uid="{39A8B849-A3E6-4CE4-99FD-6B09D12EDC54}"/>
    <cellStyle name="Excel Built-in Normal 2" xfId="47" xr:uid="{D58DC214-89F3-48F7-A711-DCC285126F13}"/>
    <cellStyle name="Normal" xfId="0" builtinId="0"/>
    <cellStyle name="Normal 10" xfId="42" xr:uid="{323BC4E0-B8C0-401F-B11D-871941074583}"/>
    <cellStyle name="Normal 11" xfId="56" xr:uid="{94593BFB-18B1-470B-AC14-B54713BACAA4}"/>
    <cellStyle name="Normal 2" xfId="1" xr:uid="{00000000-0005-0000-0000-000000000000}"/>
    <cellStyle name="Normal 2 2" xfId="4" xr:uid="{358CA16B-32AC-4A99-BEDE-760438018288}"/>
    <cellStyle name="Normal 2 2 2" xfId="16" xr:uid="{9DA8FF9B-31A7-4C99-9B64-CD3558DD3970}"/>
    <cellStyle name="Normal 2 2 2 2" xfId="48" xr:uid="{344F2AD5-564D-4162-AF9F-A8D4D2C4C83E}"/>
    <cellStyle name="Normal 2 2 3" xfId="10" xr:uid="{C14D619B-A2EC-49D9-AEBA-A8F79C417A0C}"/>
    <cellStyle name="Normal 2 2 4" xfId="69" xr:uid="{53146D0F-FD87-4EA0-A92A-A728670657F4}"/>
    <cellStyle name="Normal 2 3" xfId="15" xr:uid="{A83A83E3-E5BE-4371-AB75-A737AC57E57B}"/>
    <cellStyle name="Normal 2 3 2" xfId="22" xr:uid="{2E528668-926E-4A2E-96BF-AFCC3AEEE0A7}"/>
    <cellStyle name="Normal 2 4" xfId="45" xr:uid="{BD40FF3E-65F1-4E95-B565-287DDD5AADF9}"/>
    <cellStyle name="Normal 3" xfId="2" xr:uid="{90A2C4F8-B600-4D0B-B356-6CCBA5D1D13D}"/>
    <cellStyle name="Normal 3 2" xfId="8" xr:uid="{FD3DFBD9-D9E0-45CE-9E0D-9FBA482BBAFC}"/>
    <cellStyle name="Normal 3 3" xfId="39" xr:uid="{58350115-CF19-45F8-AA6C-57FB1BA2B9D2}"/>
    <cellStyle name="Normal 3 4" xfId="9" xr:uid="{FF57A8C5-C5E6-4D21-AF6C-29ACC3556802}"/>
    <cellStyle name="Normal 4" xfId="3" xr:uid="{563D5224-871B-4514-BBB8-BB68DDD0EF99}"/>
    <cellStyle name="Normal 4 2" xfId="17" xr:uid="{8054C556-0F19-4D42-B36E-0495F7AA2C4B}"/>
    <cellStyle name="Normal 5" xfId="5" xr:uid="{54774E1D-87AF-4E46-BC74-E15D7FC68072}"/>
    <cellStyle name="Normal 5 2" xfId="20" xr:uid="{0A22F367-090D-423B-9526-A4DBCC81A019}"/>
    <cellStyle name="Normal 5 3" xfId="31" xr:uid="{05D30161-812C-4A03-ADAE-C2DAB32FC0CA}"/>
    <cellStyle name="Normal 5 3 2" xfId="64" xr:uid="{0C4C5744-229F-4FAF-9797-6A35D5A85FDB}"/>
    <cellStyle name="Normal 5 4" xfId="46" xr:uid="{CE2FE57F-3617-404E-9CDA-491E7A748B58}"/>
    <cellStyle name="Normal 5 5" xfId="18" xr:uid="{0B4568F6-34D5-43F4-BBAD-C133EB1CF348}"/>
    <cellStyle name="Normal 5 6" xfId="55" xr:uid="{F8342505-8905-446B-86B8-8414251A6179}"/>
    <cellStyle name="Normal 5 7" xfId="59" xr:uid="{B1F30EF3-5406-4C1C-86E8-E5660CB9BE14}"/>
    <cellStyle name="Normal 6" xfId="6" xr:uid="{BAFD542B-63CE-443E-B89D-199882633FC7}"/>
    <cellStyle name="Normal 6 2" xfId="32" xr:uid="{EAF76118-8DAF-4F80-BCB6-44353B94288F}"/>
    <cellStyle name="Normal 6 3" xfId="25" xr:uid="{4EA2B338-2DE9-4FA0-92FE-49BAB0AF890E}"/>
    <cellStyle name="Normal 7" xfId="26" xr:uid="{7F9F4033-D4D0-447B-BD64-F41A132ECCE1}"/>
    <cellStyle name="Normal 7 2" xfId="33" xr:uid="{509BC6E6-B1BC-4928-BB9E-BAA1BCBABEBE}"/>
    <cellStyle name="Normal 7 2 2" xfId="65" xr:uid="{C4517858-0C15-419B-BE6D-5E14D84F92E9}"/>
    <cellStyle name="Normal 7 3" xfId="38" xr:uid="{4C36037C-4490-40C1-BB73-C051E829EEE3}"/>
    <cellStyle name="Normal 7 4" xfId="57" xr:uid="{5127A2F8-4538-4418-B77D-4D6D9D039BDE}"/>
    <cellStyle name="Normal 7 5" xfId="7" xr:uid="{857A9FBA-4DDD-4DBE-99B3-4167BB78E6A8}"/>
    <cellStyle name="Normal 7 6" xfId="60" xr:uid="{6E788508-069B-4C4F-95C0-4CA57BB3E033}"/>
    <cellStyle name="Normal 8" xfId="29" xr:uid="{27364322-1ED5-4BD3-8C4A-A226808DB8A7}"/>
    <cellStyle name="Normal 9" xfId="37" xr:uid="{BDBE5881-F80A-4885-80BB-CD7B2D162FD4}"/>
    <cellStyle name="Percent 2" xfId="13" xr:uid="{65D91C63-8B34-4BAA-9893-B6CBE66D4002}"/>
    <cellStyle name="Percent 2 2" xfId="41" xr:uid="{1D78A9F4-4E56-4EC4-84D3-1388EB608E5A}"/>
    <cellStyle name="Нейтральный 2" xfId="50" xr:uid="{2A070B47-DFF7-44FF-8168-4E39B28F21C1}"/>
    <cellStyle name="Обычный 2" xfId="11" xr:uid="{B1A64ABF-0C06-4543-88D5-5BDBFA74D62D}"/>
    <cellStyle name="Обычный 2 2" xfId="12" xr:uid="{C7DB07F8-094B-447D-9718-52B53DC3BACE}"/>
    <cellStyle name="Обычный 2 2 2" xfId="23" xr:uid="{F9240F23-B3F6-4502-83EE-628EEC10B032}"/>
    <cellStyle name="Обычный 2 3" xfId="53" xr:uid="{D9F055EA-6674-4D84-9725-C29852740BB6}"/>
    <cellStyle name="Обычный 2 4" xfId="24" xr:uid="{9E054C1A-C2B4-4AAC-93F5-6E613CB02402}"/>
    <cellStyle name="Обычный 2 4 2" xfId="40" xr:uid="{6911A074-EEB3-4187-B043-4FE9995513C7}"/>
    <cellStyle name="Обычный 3" xfId="14" xr:uid="{D480D800-C9FE-4C70-9876-D5C0DD33FA1A}"/>
    <cellStyle name="Обычный 3 2" xfId="27" xr:uid="{8D0B466F-8DF9-4EE1-9483-90388FC87717}"/>
    <cellStyle name="Обычный 3 2 2" xfId="34" xr:uid="{10237EF3-FBF5-44A3-AB27-CA585BAC842D}"/>
    <cellStyle name="Обычный 3 2 2 2" xfId="66" xr:uid="{ECCBC581-CE0F-4C92-A3D8-5AD8F549BB07}"/>
    <cellStyle name="Обычный 3 2 3" xfId="43" xr:uid="{1D10FEF3-8299-434A-82F7-D8B2DEE0DA2B}"/>
    <cellStyle name="Обычный 3 2 4" xfId="61" xr:uid="{25C25006-0666-42BE-8819-DAAF64824CED}"/>
    <cellStyle name="Обычный 3 3" xfId="28" xr:uid="{4A81816F-1284-4DC6-985A-A92AF300EB1C}"/>
    <cellStyle name="Обычный 3 3 2" xfId="35" xr:uid="{E4F8861E-9538-494F-A1F2-10F6B2256162}"/>
    <cellStyle name="Обычный 3 3 2 2" xfId="67" xr:uid="{F60E86BC-C2EA-47A1-8545-5200F5AD18A5}"/>
    <cellStyle name="Обычный 3 3 3" xfId="44" xr:uid="{EB6329EC-E19E-42CC-95B9-B4E379EEC16A}"/>
    <cellStyle name="Обычный 3 3 4" xfId="62" xr:uid="{D6CBB50D-D401-4006-9EE6-6D64432C4632}"/>
    <cellStyle name="Обычный 3 4" xfId="30" xr:uid="{6681AEF8-0F16-42C3-9C43-DA5BA8F7BD32}"/>
    <cellStyle name="Обычный 3 4 2" xfId="63" xr:uid="{B2E08935-1645-4763-9B8F-48A6BD8A206A}"/>
    <cellStyle name="Обычный 3 5" xfId="36" xr:uid="{D122C991-6FDB-43A2-945D-E356586BAF08}"/>
    <cellStyle name="Обычный 3 6" xfId="51" xr:uid="{6D11BA24-09C6-4956-BFFC-75F8A24AD7DF}"/>
    <cellStyle name="Обычный 3 7" xfId="58" xr:uid="{D94E184A-4A4D-4D10-A9BE-860082A40F49}"/>
    <cellStyle name="Обычный 4" xfId="52" xr:uid="{2E6C7E8E-70DB-4E82-861F-72A518C95FC7}"/>
    <cellStyle name="Финансовый 3" xfId="54" xr:uid="{9ED07FB6-3C62-43AC-85A7-E3323EBA67F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K52"/>
  <sheetViews>
    <sheetView tabSelected="1" zoomScale="70" zoomScaleNormal="70" workbookViewId="0">
      <selection activeCell="D4" sqref="D4:I4"/>
    </sheetView>
  </sheetViews>
  <sheetFormatPr defaultRowHeight="15.75"/>
  <cols>
    <col min="1" max="1" width="5.7109375" style="36" customWidth="1"/>
    <col min="2" max="2" width="4.42578125" style="10" customWidth="1"/>
    <col min="3" max="4" width="25.85546875" style="15" customWidth="1"/>
    <col min="5" max="5" width="10.5703125" style="10" customWidth="1"/>
    <col min="6" max="6" width="11.28515625" style="10" customWidth="1"/>
    <col min="7" max="7" width="10.7109375" style="10" customWidth="1"/>
    <col min="8" max="8" width="49.140625" style="32" customWidth="1"/>
    <col min="9" max="9" width="30.42578125" style="10" customWidth="1"/>
    <col min="10" max="10" width="30" style="15" customWidth="1"/>
    <col min="11" max="11" width="1.7109375" style="10" customWidth="1"/>
    <col min="12" max="16384" width="9.140625" style="10"/>
  </cols>
  <sheetData>
    <row r="1" spans="1:11">
      <c r="C1" s="52" t="s">
        <v>26</v>
      </c>
      <c r="D1" s="53"/>
      <c r="E1" s="53"/>
      <c r="F1" s="53"/>
      <c r="G1" s="53"/>
      <c r="H1" s="53"/>
      <c r="I1" s="53"/>
      <c r="J1" s="53"/>
      <c r="K1" s="54"/>
    </row>
    <row r="2" spans="1:11">
      <c r="D2" s="58" t="s">
        <v>32</v>
      </c>
      <c r="E2" s="59"/>
      <c r="F2" s="59"/>
      <c r="G2" s="59"/>
      <c r="H2" s="60"/>
    </row>
    <row r="3" spans="1:11">
      <c r="A3" s="61" t="s">
        <v>9</v>
      </c>
      <c r="B3" s="62"/>
      <c r="C3" s="63"/>
      <c r="D3" s="64" t="s">
        <v>33</v>
      </c>
      <c r="E3" s="65"/>
      <c r="F3" s="65"/>
      <c r="G3" s="65"/>
      <c r="H3" s="66"/>
      <c r="I3" s="10" t="s">
        <v>10</v>
      </c>
      <c r="J3" s="15" t="s">
        <v>12</v>
      </c>
    </row>
    <row r="4" spans="1:11" s="15" customFormat="1">
      <c r="A4" s="67" t="s">
        <v>8</v>
      </c>
      <c r="B4" s="68"/>
      <c r="C4" s="69"/>
      <c r="D4" s="70" t="s">
        <v>124</v>
      </c>
      <c r="E4" s="71"/>
      <c r="F4" s="71"/>
      <c r="G4" s="71"/>
      <c r="H4" s="71"/>
      <c r="I4" s="72"/>
      <c r="J4" s="14" t="s">
        <v>13</v>
      </c>
      <c r="K4" s="9"/>
    </row>
    <row r="5" spans="1:11">
      <c r="D5" s="55"/>
      <c r="E5" s="56"/>
      <c r="F5" s="56"/>
      <c r="G5" s="56"/>
      <c r="H5" s="57"/>
      <c r="I5" s="55"/>
      <c r="J5" s="57"/>
      <c r="K5" s="9"/>
    </row>
    <row r="6" spans="1:11" ht="47.25">
      <c r="A6" s="37" t="s">
        <v>2</v>
      </c>
      <c r="B6" s="19" t="s">
        <v>0</v>
      </c>
      <c r="C6" s="19" t="s">
        <v>1</v>
      </c>
      <c r="D6" s="19" t="s">
        <v>3</v>
      </c>
      <c r="E6" s="29" t="s">
        <v>4</v>
      </c>
      <c r="F6" s="29" t="s">
        <v>5</v>
      </c>
      <c r="G6" s="29" t="s">
        <v>6</v>
      </c>
      <c r="H6" s="31" t="s">
        <v>7</v>
      </c>
      <c r="I6" s="22" t="s">
        <v>27</v>
      </c>
      <c r="J6" s="22" t="s">
        <v>30</v>
      </c>
      <c r="K6" s="9"/>
    </row>
    <row r="7" spans="1:11">
      <c r="A7" s="38">
        <v>1</v>
      </c>
      <c r="B7" s="49">
        <v>2</v>
      </c>
      <c r="C7" s="50"/>
      <c r="D7" s="51"/>
      <c r="E7" s="22">
        <v>3</v>
      </c>
      <c r="F7" s="22">
        <v>4</v>
      </c>
      <c r="G7" s="22">
        <v>5</v>
      </c>
      <c r="H7" s="22">
        <v>6</v>
      </c>
      <c r="I7" s="16">
        <v>7</v>
      </c>
      <c r="J7" s="22"/>
      <c r="K7" s="9"/>
    </row>
    <row r="8" spans="1:11" ht="75">
      <c r="A8" s="39" t="s">
        <v>28</v>
      </c>
      <c r="B8" s="48">
        <v>1</v>
      </c>
      <c r="C8" s="47" t="s">
        <v>36</v>
      </c>
      <c r="D8" s="47" t="s">
        <v>36</v>
      </c>
      <c r="E8" s="33"/>
      <c r="F8" s="33"/>
      <c r="G8" s="34"/>
      <c r="H8" s="82" t="s">
        <v>79</v>
      </c>
      <c r="I8" s="20"/>
      <c r="J8" s="21"/>
      <c r="K8" s="24"/>
    </row>
    <row r="9" spans="1:11" ht="75">
      <c r="A9" s="39" t="s">
        <v>28</v>
      </c>
      <c r="B9" s="48">
        <v>2</v>
      </c>
      <c r="C9" s="47" t="s">
        <v>37</v>
      </c>
      <c r="D9" s="47" t="s">
        <v>37</v>
      </c>
      <c r="E9" s="33"/>
      <c r="F9" s="33"/>
      <c r="G9" s="34"/>
      <c r="H9" s="82" t="s">
        <v>80</v>
      </c>
      <c r="I9" s="20"/>
      <c r="J9" s="21"/>
      <c r="K9" s="25"/>
    </row>
    <row r="10" spans="1:11" ht="30">
      <c r="A10" s="39" t="s">
        <v>28</v>
      </c>
      <c r="B10" s="48">
        <v>4</v>
      </c>
      <c r="C10" s="47" t="s">
        <v>38</v>
      </c>
      <c r="D10" s="47" t="s">
        <v>38</v>
      </c>
      <c r="E10" s="35"/>
      <c r="F10" s="35"/>
      <c r="G10" s="35"/>
      <c r="H10" s="47" t="s">
        <v>81</v>
      </c>
      <c r="K10" s="24"/>
    </row>
    <row r="11" spans="1:11" ht="51">
      <c r="A11" s="39" t="s">
        <v>28</v>
      </c>
      <c r="B11" s="48">
        <v>5</v>
      </c>
      <c r="C11" s="47" t="s">
        <v>39</v>
      </c>
      <c r="D11" s="47" t="s">
        <v>39</v>
      </c>
      <c r="E11" s="35"/>
      <c r="F11" s="35"/>
      <c r="G11" s="35"/>
      <c r="H11" s="83" t="s">
        <v>82</v>
      </c>
      <c r="K11" s="24"/>
    </row>
    <row r="12" spans="1:11" ht="51">
      <c r="A12" s="39" t="s">
        <v>28</v>
      </c>
      <c r="B12" s="48">
        <v>6</v>
      </c>
      <c r="C12" s="47" t="s">
        <v>40</v>
      </c>
      <c r="D12" s="47" t="s">
        <v>40</v>
      </c>
      <c r="E12" s="35"/>
      <c r="F12" s="35"/>
      <c r="G12" s="35"/>
      <c r="H12" s="83" t="s">
        <v>83</v>
      </c>
      <c r="K12" s="24"/>
    </row>
    <row r="13" spans="1:11" s="25" customFormat="1" ht="30">
      <c r="A13" s="39" t="s">
        <v>28</v>
      </c>
      <c r="B13" s="48">
        <v>8</v>
      </c>
      <c r="C13" s="47" t="s">
        <v>41</v>
      </c>
      <c r="D13" s="47" t="s">
        <v>41</v>
      </c>
      <c r="E13" s="10"/>
      <c r="F13" s="10"/>
      <c r="G13" s="10"/>
      <c r="H13" s="84" t="s">
        <v>84</v>
      </c>
      <c r="I13" s="10"/>
      <c r="J13" s="15"/>
    </row>
    <row r="14" spans="1:11" s="25" customFormat="1" ht="38.25">
      <c r="A14" s="39" t="s">
        <v>28</v>
      </c>
      <c r="B14" s="48">
        <v>9</v>
      </c>
      <c r="C14" s="47" t="s">
        <v>42</v>
      </c>
      <c r="D14" s="47" t="s">
        <v>42</v>
      </c>
      <c r="E14" s="10"/>
      <c r="F14" s="10"/>
      <c r="G14" s="10"/>
      <c r="H14" s="83" t="s">
        <v>85</v>
      </c>
      <c r="I14" s="10"/>
      <c r="J14" s="15"/>
    </row>
    <row r="15" spans="1:11" s="25" customFormat="1" ht="38.25">
      <c r="A15" s="39" t="s">
        <v>28</v>
      </c>
      <c r="B15" s="48">
        <v>10</v>
      </c>
      <c r="C15" s="47" t="s">
        <v>43</v>
      </c>
      <c r="D15" s="47" t="s">
        <v>43</v>
      </c>
      <c r="E15" s="10"/>
      <c r="F15" s="10"/>
      <c r="G15" s="10"/>
      <c r="H15" s="83" t="s">
        <v>86</v>
      </c>
      <c r="I15" s="10"/>
      <c r="J15" s="15"/>
    </row>
    <row r="16" spans="1:11" s="25" customFormat="1" ht="38.25">
      <c r="A16" s="39" t="s">
        <v>28</v>
      </c>
      <c r="B16" s="48">
        <v>11</v>
      </c>
      <c r="C16" s="47" t="s">
        <v>44</v>
      </c>
      <c r="D16" s="47" t="s">
        <v>44</v>
      </c>
      <c r="E16" s="10"/>
      <c r="F16" s="10"/>
      <c r="G16" s="10"/>
      <c r="H16" s="83" t="s">
        <v>87</v>
      </c>
      <c r="I16" s="10"/>
      <c r="J16" s="15"/>
    </row>
    <row r="17" spans="1:11" s="25" customFormat="1" ht="60">
      <c r="A17" s="39" t="s">
        <v>28</v>
      </c>
      <c r="B17" s="48">
        <v>17</v>
      </c>
      <c r="C17" s="47" t="s">
        <v>45</v>
      </c>
      <c r="D17" s="47" t="s">
        <v>45</v>
      </c>
      <c r="E17" s="10"/>
      <c r="F17" s="10"/>
      <c r="G17" s="10"/>
      <c r="H17" s="47" t="s">
        <v>88</v>
      </c>
      <c r="I17" s="10"/>
      <c r="J17" s="15"/>
    </row>
    <row r="18" spans="1:11" s="25" customFormat="1" ht="45">
      <c r="A18" s="39" t="s">
        <v>28</v>
      </c>
      <c r="B18" s="48">
        <v>18</v>
      </c>
      <c r="C18" s="47" t="s">
        <v>46</v>
      </c>
      <c r="D18" s="47" t="s">
        <v>46</v>
      </c>
      <c r="E18" s="10"/>
      <c r="F18" s="10"/>
      <c r="G18" s="10"/>
      <c r="H18" s="47" t="s">
        <v>89</v>
      </c>
      <c r="I18" s="10"/>
      <c r="J18" s="15"/>
    </row>
    <row r="19" spans="1:11" s="25" customFormat="1" ht="39">
      <c r="A19" s="39" t="s">
        <v>28</v>
      </c>
      <c r="B19" s="48">
        <v>19</v>
      </c>
      <c r="C19" s="47" t="s">
        <v>47</v>
      </c>
      <c r="D19" s="47" t="s">
        <v>47</v>
      </c>
      <c r="E19" s="10"/>
      <c r="F19" s="10"/>
      <c r="G19" s="10"/>
      <c r="H19" s="84" t="s">
        <v>90</v>
      </c>
      <c r="I19" s="10"/>
      <c r="J19" s="15"/>
    </row>
    <row r="20" spans="1:11" s="25" customFormat="1" ht="39">
      <c r="A20" s="39" t="s">
        <v>28</v>
      </c>
      <c r="B20" s="48">
        <v>20</v>
      </c>
      <c r="C20" s="47" t="s">
        <v>48</v>
      </c>
      <c r="D20" s="47" t="s">
        <v>48</v>
      </c>
      <c r="E20" s="10"/>
      <c r="F20" s="10"/>
      <c r="G20" s="10"/>
      <c r="H20" s="84" t="s">
        <v>91</v>
      </c>
      <c r="I20" s="10"/>
      <c r="J20" s="15"/>
    </row>
    <row r="21" spans="1:11" s="25" customFormat="1" ht="39">
      <c r="A21" s="39" t="s">
        <v>28</v>
      </c>
      <c r="B21" s="48">
        <v>21</v>
      </c>
      <c r="C21" s="47" t="s">
        <v>49</v>
      </c>
      <c r="D21" s="47" t="s">
        <v>49</v>
      </c>
      <c r="E21" s="10"/>
      <c r="F21" s="10"/>
      <c r="G21" s="10"/>
      <c r="H21" s="84" t="s">
        <v>92</v>
      </c>
      <c r="I21" s="10"/>
      <c r="J21" s="15"/>
    </row>
    <row r="22" spans="1:11" s="25" customFormat="1" ht="60">
      <c r="A22" s="39" t="s">
        <v>28</v>
      </c>
      <c r="B22" s="48">
        <v>23</v>
      </c>
      <c r="C22" s="47" t="s">
        <v>50</v>
      </c>
      <c r="D22" s="47" t="s">
        <v>50</v>
      </c>
      <c r="E22" s="10"/>
      <c r="F22" s="10"/>
      <c r="G22" s="10"/>
      <c r="H22" s="47" t="s">
        <v>93</v>
      </c>
      <c r="I22" s="10"/>
      <c r="J22" s="15"/>
    </row>
    <row r="23" spans="1:11" s="25" customFormat="1" ht="45">
      <c r="A23" s="39" t="s">
        <v>28</v>
      </c>
      <c r="B23" s="48">
        <v>24</v>
      </c>
      <c r="C23" s="47" t="s">
        <v>51</v>
      </c>
      <c r="D23" s="47" t="s">
        <v>51</v>
      </c>
      <c r="E23" s="10"/>
      <c r="F23" s="10"/>
      <c r="G23" s="10"/>
      <c r="H23" s="47" t="s">
        <v>94</v>
      </c>
      <c r="I23" s="10"/>
      <c r="J23" s="15"/>
    </row>
    <row r="24" spans="1:11" s="25" customFormat="1" ht="60">
      <c r="A24" s="39" t="s">
        <v>28</v>
      </c>
      <c r="B24" s="48">
        <v>25</v>
      </c>
      <c r="C24" s="47" t="s">
        <v>52</v>
      </c>
      <c r="D24" s="47" t="s">
        <v>52</v>
      </c>
      <c r="E24" s="10"/>
      <c r="F24" s="10"/>
      <c r="G24" s="10"/>
      <c r="H24" s="47" t="s">
        <v>95</v>
      </c>
      <c r="I24" s="10"/>
      <c r="J24" s="15"/>
    </row>
    <row r="25" spans="1:11" s="25" customFormat="1" ht="60">
      <c r="A25" s="39" t="s">
        <v>28</v>
      </c>
      <c r="B25" s="48">
        <v>27</v>
      </c>
      <c r="C25" s="47" t="s">
        <v>53</v>
      </c>
      <c r="D25" s="47" t="s">
        <v>53</v>
      </c>
      <c r="E25" s="10"/>
      <c r="F25" s="10"/>
      <c r="G25" s="10"/>
      <c r="H25" s="47" t="s">
        <v>96</v>
      </c>
      <c r="I25" s="10"/>
      <c r="J25" s="15"/>
    </row>
    <row r="26" spans="1:11" s="25" customFormat="1" ht="38.25">
      <c r="A26" s="39" t="s">
        <v>28</v>
      </c>
      <c r="B26" s="48">
        <v>28</v>
      </c>
      <c r="C26" s="47" t="s">
        <v>54</v>
      </c>
      <c r="D26" s="47" t="s">
        <v>54</v>
      </c>
      <c r="E26" s="10"/>
      <c r="F26" s="10"/>
      <c r="G26" s="10"/>
      <c r="H26" s="83" t="s">
        <v>97</v>
      </c>
      <c r="I26" s="10"/>
      <c r="J26" s="15"/>
    </row>
    <row r="27" spans="1:11" s="25" customFormat="1" ht="90">
      <c r="A27" s="39" t="s">
        <v>28</v>
      </c>
      <c r="B27" s="48">
        <v>30</v>
      </c>
      <c r="C27" s="47" t="s">
        <v>55</v>
      </c>
      <c r="D27" s="47" t="s">
        <v>55</v>
      </c>
      <c r="E27" s="10"/>
      <c r="F27" s="10"/>
      <c r="G27" s="10"/>
      <c r="H27" s="47" t="s">
        <v>98</v>
      </c>
      <c r="I27" s="10"/>
      <c r="J27" s="15"/>
    </row>
    <row r="28" spans="1:11" s="25" customFormat="1" ht="45">
      <c r="A28" s="39" t="s">
        <v>28</v>
      </c>
      <c r="B28" s="48">
        <v>32</v>
      </c>
      <c r="C28" s="47" t="s">
        <v>56</v>
      </c>
      <c r="D28" s="47" t="s">
        <v>56</v>
      </c>
      <c r="E28" s="10"/>
      <c r="F28" s="10"/>
      <c r="G28" s="10"/>
      <c r="H28" s="47" t="s">
        <v>99</v>
      </c>
      <c r="I28" s="10"/>
      <c r="J28" s="15"/>
    </row>
    <row r="29" spans="1:11" s="25" customFormat="1" ht="38.25">
      <c r="A29" s="39" t="s">
        <v>28</v>
      </c>
      <c r="B29" s="48">
        <v>34</v>
      </c>
      <c r="C29" s="47" t="s">
        <v>57</v>
      </c>
      <c r="D29" s="47" t="s">
        <v>57</v>
      </c>
      <c r="E29" s="10"/>
      <c r="F29" s="10"/>
      <c r="G29" s="10"/>
      <c r="H29" s="83" t="s">
        <v>100</v>
      </c>
      <c r="I29" s="10"/>
      <c r="J29" s="15"/>
    </row>
    <row r="30" spans="1:11" ht="60">
      <c r="A30" s="39" t="s">
        <v>28</v>
      </c>
      <c r="B30" s="48">
        <v>36</v>
      </c>
      <c r="C30" s="47" t="s">
        <v>58</v>
      </c>
      <c r="D30" s="47" t="s">
        <v>58</v>
      </c>
      <c r="H30" s="47" t="s">
        <v>101</v>
      </c>
      <c r="K30" s="24"/>
    </row>
    <row r="31" spans="1:11" ht="51">
      <c r="A31" s="39" t="s">
        <v>28</v>
      </c>
      <c r="B31" s="48">
        <v>37</v>
      </c>
      <c r="C31" s="47" t="s">
        <v>59</v>
      </c>
      <c r="D31" s="47" t="s">
        <v>59</v>
      </c>
      <c r="H31" s="83" t="s">
        <v>102</v>
      </c>
      <c r="K31" s="24"/>
    </row>
    <row r="32" spans="1:11" ht="105">
      <c r="A32" s="39" t="s">
        <v>28</v>
      </c>
      <c r="B32" s="48">
        <v>39</v>
      </c>
      <c r="C32" s="47" t="s">
        <v>60</v>
      </c>
      <c r="D32" s="47" t="s">
        <v>60</v>
      </c>
      <c r="H32" s="47" t="s">
        <v>103</v>
      </c>
      <c r="K32" s="24"/>
    </row>
    <row r="33" spans="1:11" ht="45">
      <c r="A33" s="39" t="s">
        <v>28</v>
      </c>
      <c r="B33" s="48">
        <v>40</v>
      </c>
      <c r="C33" s="47" t="s">
        <v>61</v>
      </c>
      <c r="D33" s="47" t="s">
        <v>61</v>
      </c>
      <c r="H33" s="47" t="s">
        <v>104</v>
      </c>
      <c r="K33" s="24"/>
    </row>
    <row r="34" spans="1:11" ht="63.75">
      <c r="A34" s="39" t="s">
        <v>28</v>
      </c>
      <c r="B34" s="48">
        <v>42</v>
      </c>
      <c r="C34" s="47" t="s">
        <v>62</v>
      </c>
      <c r="D34" s="47" t="s">
        <v>62</v>
      </c>
      <c r="H34" s="83" t="s">
        <v>105</v>
      </c>
      <c r="K34" s="24"/>
    </row>
    <row r="35" spans="1:11" ht="135">
      <c r="A35" s="39" t="s">
        <v>28</v>
      </c>
      <c r="B35" s="48">
        <v>43</v>
      </c>
      <c r="C35" s="47" t="s">
        <v>63</v>
      </c>
      <c r="D35" s="47" t="s">
        <v>63</v>
      </c>
      <c r="H35" s="47" t="s">
        <v>106</v>
      </c>
      <c r="K35" s="24"/>
    </row>
    <row r="36" spans="1:11" ht="45">
      <c r="A36" s="39" t="s">
        <v>28</v>
      </c>
      <c r="B36" s="48">
        <v>51</v>
      </c>
      <c r="C36" s="47" t="s">
        <v>64</v>
      </c>
      <c r="D36" s="47" t="s">
        <v>64</v>
      </c>
      <c r="H36" s="47" t="s">
        <v>107</v>
      </c>
      <c r="K36" s="24"/>
    </row>
    <row r="37" spans="1:11" ht="60">
      <c r="A37" s="39" t="s">
        <v>28</v>
      </c>
      <c r="B37" s="48">
        <v>53</v>
      </c>
      <c r="C37" s="47" t="s">
        <v>65</v>
      </c>
      <c r="D37" s="47" t="s">
        <v>65</v>
      </c>
      <c r="H37" s="47" t="s">
        <v>108</v>
      </c>
      <c r="K37" s="24"/>
    </row>
    <row r="38" spans="1:11" ht="105">
      <c r="A38" s="39" t="s">
        <v>28</v>
      </c>
      <c r="B38" s="48">
        <v>54</v>
      </c>
      <c r="C38" s="47" t="s">
        <v>66</v>
      </c>
      <c r="D38" s="47" t="s">
        <v>66</v>
      </c>
      <c r="H38" s="47" t="s">
        <v>109</v>
      </c>
      <c r="K38" s="24"/>
    </row>
    <row r="39" spans="1:11" ht="105">
      <c r="A39" s="39" t="s">
        <v>28</v>
      </c>
      <c r="B39" s="48">
        <v>55</v>
      </c>
      <c r="C39" s="47" t="s">
        <v>66</v>
      </c>
      <c r="D39" s="47" t="s">
        <v>66</v>
      </c>
      <c r="H39" s="47" t="s">
        <v>110</v>
      </c>
      <c r="K39" s="24"/>
    </row>
    <row r="40" spans="1:11" ht="105">
      <c r="A40" s="39" t="s">
        <v>28</v>
      </c>
      <c r="B40" s="48">
        <v>56</v>
      </c>
      <c r="C40" s="47" t="s">
        <v>67</v>
      </c>
      <c r="D40" s="47" t="s">
        <v>67</v>
      </c>
      <c r="H40" s="47" t="s">
        <v>111</v>
      </c>
      <c r="K40" s="24"/>
    </row>
    <row r="41" spans="1:11" ht="105">
      <c r="A41" s="39" t="s">
        <v>28</v>
      </c>
      <c r="B41" s="48">
        <v>57</v>
      </c>
      <c r="C41" s="47" t="s">
        <v>67</v>
      </c>
      <c r="D41" s="47" t="s">
        <v>67</v>
      </c>
      <c r="H41" s="47" t="s">
        <v>112</v>
      </c>
      <c r="K41" s="24"/>
    </row>
    <row r="42" spans="1:11" ht="90">
      <c r="A42" s="39" t="s">
        <v>28</v>
      </c>
      <c r="B42" s="48">
        <v>58</v>
      </c>
      <c r="C42" s="47" t="s">
        <v>68</v>
      </c>
      <c r="D42" s="47" t="s">
        <v>68</v>
      </c>
      <c r="H42" s="47" t="s">
        <v>113</v>
      </c>
      <c r="K42" s="24"/>
    </row>
    <row r="43" spans="1:11" ht="75">
      <c r="A43" s="39" t="s">
        <v>28</v>
      </c>
      <c r="B43" s="48">
        <v>59</v>
      </c>
      <c r="C43" s="47" t="s">
        <v>69</v>
      </c>
      <c r="D43" s="47" t="s">
        <v>69</v>
      </c>
      <c r="H43" s="82" t="s">
        <v>114</v>
      </c>
      <c r="K43" s="24"/>
    </row>
    <row r="44" spans="1:11" ht="75">
      <c r="A44" s="39" t="s">
        <v>28</v>
      </c>
      <c r="B44" s="48">
        <v>60</v>
      </c>
      <c r="C44" s="47" t="s">
        <v>70</v>
      </c>
      <c r="D44" s="47" t="s">
        <v>70</v>
      </c>
      <c r="H44" s="82" t="s">
        <v>115</v>
      </c>
      <c r="K44" s="24"/>
    </row>
    <row r="45" spans="1:11" ht="90">
      <c r="A45" s="39" t="s">
        <v>28</v>
      </c>
      <c r="B45" s="48">
        <v>62</v>
      </c>
      <c r="C45" s="47" t="s">
        <v>71</v>
      </c>
      <c r="D45" s="47" t="s">
        <v>71</v>
      </c>
      <c r="H45" s="47" t="s">
        <v>116</v>
      </c>
      <c r="K45" s="24"/>
    </row>
    <row r="46" spans="1:11" ht="75">
      <c r="A46" s="39" t="s">
        <v>28</v>
      </c>
      <c r="B46" s="48">
        <v>67</v>
      </c>
      <c r="C46" s="47" t="s">
        <v>72</v>
      </c>
      <c r="D46" s="47" t="s">
        <v>72</v>
      </c>
      <c r="H46" s="82" t="s">
        <v>117</v>
      </c>
      <c r="K46" s="24"/>
    </row>
    <row r="47" spans="1:11" ht="25.5">
      <c r="A47" s="39" t="s">
        <v>28</v>
      </c>
      <c r="B47" s="48">
        <v>68</v>
      </c>
      <c r="C47" s="47" t="s">
        <v>73</v>
      </c>
      <c r="D47" s="47" t="s">
        <v>73</v>
      </c>
      <c r="H47" s="83" t="s">
        <v>118</v>
      </c>
      <c r="K47" s="24"/>
    </row>
    <row r="48" spans="1:11" ht="25.5">
      <c r="A48" s="39" t="s">
        <v>28</v>
      </c>
      <c r="B48" s="48">
        <v>69</v>
      </c>
      <c r="C48" s="47" t="s">
        <v>74</v>
      </c>
      <c r="D48" s="47" t="s">
        <v>74</v>
      </c>
      <c r="H48" s="83" t="s">
        <v>119</v>
      </c>
      <c r="K48" s="24"/>
    </row>
    <row r="49" spans="1:11" ht="60">
      <c r="A49" s="39" t="s">
        <v>28</v>
      </c>
      <c r="B49" s="48">
        <v>70</v>
      </c>
      <c r="C49" s="47" t="s">
        <v>75</v>
      </c>
      <c r="D49" s="47" t="s">
        <v>75</v>
      </c>
      <c r="H49" s="47" t="s">
        <v>120</v>
      </c>
      <c r="K49" s="24"/>
    </row>
    <row r="50" spans="1:11" ht="60">
      <c r="A50" s="39" t="s">
        <v>28</v>
      </c>
      <c r="B50" s="48">
        <v>71</v>
      </c>
      <c r="C50" s="47" t="s">
        <v>76</v>
      </c>
      <c r="D50" s="47" t="s">
        <v>76</v>
      </c>
      <c r="H50" s="47" t="s">
        <v>121</v>
      </c>
      <c r="K50" s="24"/>
    </row>
    <row r="51" spans="1:11" ht="195">
      <c r="A51" s="39" t="s">
        <v>28</v>
      </c>
      <c r="B51" s="48">
        <v>85</v>
      </c>
      <c r="C51" s="47" t="s">
        <v>77</v>
      </c>
      <c r="D51" s="47" t="s">
        <v>77</v>
      </c>
      <c r="H51" s="82" t="s">
        <v>122</v>
      </c>
      <c r="K51" s="24"/>
    </row>
    <row r="52" spans="1:11" ht="38.25">
      <c r="A52" s="39" t="s">
        <v>28</v>
      </c>
      <c r="B52" s="48">
        <v>86</v>
      </c>
      <c r="C52" s="47" t="s">
        <v>78</v>
      </c>
      <c r="D52" s="47" t="s">
        <v>78</v>
      </c>
      <c r="H52" s="83" t="s">
        <v>123</v>
      </c>
      <c r="K52" s="24"/>
    </row>
  </sheetData>
  <autoFilter ref="A6:P9" xr:uid="{00000000-0001-0000-0000-000000000000}"/>
  <mergeCells count="9">
    <mergeCell ref="B7:D7"/>
    <mergeCell ref="C1:K1"/>
    <mergeCell ref="D5:H5"/>
    <mergeCell ref="I5:J5"/>
    <mergeCell ref="D2:H2"/>
    <mergeCell ref="A3:C3"/>
    <mergeCell ref="D3:H3"/>
    <mergeCell ref="A4:C4"/>
    <mergeCell ref="D4:I4"/>
  </mergeCells>
  <phoneticPr fontId="13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3"/>
  <sheetViews>
    <sheetView zoomScale="70" zoomScaleNormal="70" workbookViewId="0">
      <selection activeCell="E4" sqref="E4:J4"/>
    </sheetView>
  </sheetViews>
  <sheetFormatPr defaultRowHeight="77.25" customHeight="1"/>
  <cols>
    <col min="1" max="1" width="3.42578125" style="1" customWidth="1"/>
    <col min="2" max="2" width="5.7109375" style="1" customWidth="1"/>
    <col min="3" max="3" width="4.42578125" style="1" customWidth="1"/>
    <col min="4" max="4" width="20.7109375" style="1" customWidth="1"/>
    <col min="5" max="5" width="23" style="3" customWidth="1"/>
    <col min="6" max="6" width="15.28515625" style="4" customWidth="1"/>
    <col min="7" max="7" width="14.7109375" style="13" customWidth="1"/>
    <col min="8" max="8" width="15.85546875" style="1" customWidth="1"/>
    <col min="9" max="9" width="12.140625" style="1" customWidth="1"/>
    <col min="10" max="10" width="16" style="1" customWidth="1"/>
    <col min="11" max="11" width="17" style="1" customWidth="1"/>
    <col min="12" max="12" width="30" style="1" customWidth="1"/>
    <col min="13" max="13" width="16.7109375" style="41" customWidth="1"/>
    <col min="14" max="16384" width="9.140625" style="1"/>
  </cols>
  <sheetData>
    <row r="1" spans="1:13" ht="15.75">
      <c r="D1" s="75" t="s">
        <v>25</v>
      </c>
      <c r="E1" s="75"/>
      <c r="F1" s="75"/>
      <c r="G1" s="75"/>
      <c r="H1" s="75"/>
      <c r="I1" s="75"/>
      <c r="J1" s="75"/>
      <c r="K1" s="75"/>
      <c r="L1" s="75"/>
      <c r="M1" s="40"/>
    </row>
    <row r="2" spans="1:13" ht="15.75">
      <c r="D2" s="76" t="s">
        <v>16</v>
      </c>
      <c r="E2" s="76"/>
      <c r="F2" s="76"/>
      <c r="G2" s="76"/>
      <c r="H2" s="76"/>
      <c r="I2" s="76"/>
      <c r="J2" s="76"/>
      <c r="K2" s="11"/>
    </row>
    <row r="3" spans="1:13" ht="15.75">
      <c r="B3" s="77" t="s">
        <v>9</v>
      </c>
      <c r="C3" s="77"/>
      <c r="D3" s="77"/>
      <c r="E3" s="78" t="s">
        <v>34</v>
      </c>
      <c r="F3" s="78"/>
      <c r="G3" s="78"/>
      <c r="H3" s="78"/>
      <c r="I3" s="78"/>
      <c r="K3" s="1" t="s">
        <v>10</v>
      </c>
      <c r="L3" s="1" t="s">
        <v>12</v>
      </c>
    </row>
    <row r="4" spans="1:13" s="3" customFormat="1" ht="31.5">
      <c r="A4" s="2"/>
      <c r="B4" s="79" t="s">
        <v>8</v>
      </c>
      <c r="C4" s="79"/>
      <c r="D4" s="79"/>
      <c r="E4" s="80" t="s">
        <v>124</v>
      </c>
      <c r="F4" s="80"/>
      <c r="G4" s="80"/>
      <c r="H4" s="80"/>
      <c r="I4" s="80"/>
      <c r="J4" s="80"/>
      <c r="K4" s="18" t="s">
        <v>11</v>
      </c>
      <c r="L4" s="18" t="s">
        <v>13</v>
      </c>
      <c r="M4" s="42"/>
    </row>
    <row r="5" spans="1:13" ht="15.75">
      <c r="A5" s="2"/>
      <c r="E5" s="73"/>
      <c r="F5" s="73"/>
      <c r="G5" s="73"/>
      <c r="H5" s="73"/>
      <c r="I5" s="73"/>
      <c r="J5" s="17"/>
      <c r="K5" s="17"/>
      <c r="L5" s="17"/>
      <c r="M5" s="43"/>
    </row>
    <row r="6" spans="1:13" ht="47.25">
      <c r="A6" s="2"/>
      <c r="B6" s="26" t="s">
        <v>2</v>
      </c>
      <c r="C6" s="26" t="s">
        <v>0</v>
      </c>
      <c r="D6" s="26" t="s">
        <v>1</v>
      </c>
      <c r="E6" s="26" t="s">
        <v>3</v>
      </c>
      <c r="F6" s="26" t="s">
        <v>17</v>
      </c>
      <c r="G6" s="12" t="s">
        <v>18</v>
      </c>
      <c r="H6" s="26" t="s">
        <v>19</v>
      </c>
      <c r="I6" s="26" t="s">
        <v>20</v>
      </c>
      <c r="J6" s="26" t="s">
        <v>21</v>
      </c>
      <c r="K6" s="26" t="s">
        <v>22</v>
      </c>
      <c r="L6" s="26" t="s">
        <v>23</v>
      </c>
      <c r="M6" s="44" t="s">
        <v>29</v>
      </c>
    </row>
    <row r="7" spans="1:13" ht="15.75">
      <c r="A7" s="2"/>
      <c r="B7" s="26">
        <v>1</v>
      </c>
      <c r="C7" s="74">
        <v>2</v>
      </c>
      <c r="D7" s="74"/>
      <c r="E7" s="74"/>
      <c r="F7" s="26">
        <v>3</v>
      </c>
      <c r="G7" s="26">
        <v>4</v>
      </c>
      <c r="H7" s="26">
        <v>5</v>
      </c>
      <c r="I7" s="26">
        <v>6</v>
      </c>
      <c r="J7" s="26">
        <v>7</v>
      </c>
      <c r="K7" s="26">
        <v>8</v>
      </c>
      <c r="L7" s="16">
        <v>9</v>
      </c>
      <c r="M7" s="44"/>
    </row>
    <row r="8" spans="1:13" ht="77.25" customHeight="1">
      <c r="A8" s="23"/>
      <c r="B8" s="39" t="s">
        <v>28</v>
      </c>
      <c r="C8" s="48">
        <v>1</v>
      </c>
      <c r="D8" s="47" t="s">
        <v>36</v>
      </c>
      <c r="E8" s="47" t="s">
        <v>36</v>
      </c>
      <c r="F8" s="48" t="s">
        <v>35</v>
      </c>
      <c r="G8" s="48">
        <v>1044</v>
      </c>
      <c r="H8" s="27"/>
      <c r="I8" s="27"/>
      <c r="J8" s="27">
        <f>H8*G8</f>
        <v>0</v>
      </c>
      <c r="K8" s="27">
        <f>I8*G8</f>
        <v>0</v>
      </c>
      <c r="L8" s="30" t="s">
        <v>31</v>
      </c>
      <c r="M8" s="45">
        <v>71977.98</v>
      </c>
    </row>
    <row r="9" spans="1:13" ht="77.25" customHeight="1">
      <c r="B9" s="39" t="s">
        <v>28</v>
      </c>
      <c r="C9" s="48">
        <v>2</v>
      </c>
      <c r="D9" s="47" t="s">
        <v>37</v>
      </c>
      <c r="E9" s="47" t="s">
        <v>37</v>
      </c>
      <c r="F9" s="48" t="s">
        <v>35</v>
      </c>
      <c r="G9" s="48">
        <v>396</v>
      </c>
      <c r="H9" s="27"/>
      <c r="I9" s="27"/>
      <c r="J9" s="27">
        <f t="shared" ref="J9:J10" si="0">H9*G9</f>
        <v>0</v>
      </c>
      <c r="K9" s="27">
        <f t="shared" ref="K9:K10" si="1">I9*G9</f>
        <v>0</v>
      </c>
      <c r="L9" s="30" t="s">
        <v>31</v>
      </c>
      <c r="M9" s="45">
        <v>27301.99</v>
      </c>
    </row>
    <row r="10" spans="1:13" ht="77.25" customHeight="1">
      <c r="B10" s="39" t="s">
        <v>28</v>
      </c>
      <c r="C10" s="48">
        <v>4</v>
      </c>
      <c r="D10" s="47" t="s">
        <v>38</v>
      </c>
      <c r="E10" s="47" t="s">
        <v>38</v>
      </c>
      <c r="F10" s="48" t="s">
        <v>35</v>
      </c>
      <c r="G10" s="48">
        <v>2692</v>
      </c>
      <c r="H10" s="27"/>
      <c r="I10" s="28"/>
      <c r="J10" s="27">
        <f t="shared" si="0"/>
        <v>0</v>
      </c>
      <c r="K10" s="27">
        <f t="shared" si="1"/>
        <v>0</v>
      </c>
      <c r="L10" s="30" t="s">
        <v>31</v>
      </c>
      <c r="M10" s="45">
        <v>54378.399999999994</v>
      </c>
    </row>
    <row r="11" spans="1:13" ht="77.25" customHeight="1">
      <c r="B11" s="39" t="s">
        <v>28</v>
      </c>
      <c r="C11" s="48">
        <v>5</v>
      </c>
      <c r="D11" s="47" t="s">
        <v>39</v>
      </c>
      <c r="E11" s="47" t="s">
        <v>39</v>
      </c>
      <c r="F11" s="48" t="s">
        <v>35</v>
      </c>
      <c r="G11" s="48">
        <v>1824</v>
      </c>
      <c r="H11" s="27"/>
      <c r="I11" s="28"/>
      <c r="J11" s="27">
        <f t="shared" ref="J11:J12" si="2">H11*G11</f>
        <v>0</v>
      </c>
      <c r="K11" s="27">
        <f t="shared" ref="K11:K12" si="3">I11*G11</f>
        <v>0</v>
      </c>
      <c r="L11" s="30" t="s">
        <v>31</v>
      </c>
      <c r="M11" s="45">
        <v>10260</v>
      </c>
    </row>
    <row r="12" spans="1:13" ht="77.25" customHeight="1">
      <c r="B12" s="39" t="s">
        <v>28</v>
      </c>
      <c r="C12" s="48">
        <v>6</v>
      </c>
      <c r="D12" s="47" t="s">
        <v>40</v>
      </c>
      <c r="E12" s="47" t="s">
        <v>40</v>
      </c>
      <c r="F12" s="48" t="s">
        <v>35</v>
      </c>
      <c r="G12" s="48">
        <v>840</v>
      </c>
      <c r="H12" s="27"/>
      <c r="I12" s="28"/>
      <c r="J12" s="27">
        <f t="shared" si="2"/>
        <v>0</v>
      </c>
      <c r="K12" s="27">
        <f t="shared" si="3"/>
        <v>0</v>
      </c>
      <c r="L12" s="30" t="s">
        <v>31</v>
      </c>
      <c r="M12" s="45">
        <v>7592.55</v>
      </c>
    </row>
    <row r="13" spans="1:13" ht="77.25" customHeight="1">
      <c r="B13" s="39" t="s">
        <v>28</v>
      </c>
      <c r="C13" s="48">
        <v>8</v>
      </c>
      <c r="D13" s="47" t="s">
        <v>41</v>
      </c>
      <c r="E13" s="47" t="s">
        <v>41</v>
      </c>
      <c r="F13" s="48" t="s">
        <v>35</v>
      </c>
      <c r="G13" s="48">
        <v>1296</v>
      </c>
      <c r="H13" s="27"/>
      <c r="I13" s="28"/>
      <c r="J13" s="27">
        <f t="shared" ref="J13:J52" si="4">H13*G13</f>
        <v>0</v>
      </c>
      <c r="K13" s="27">
        <f t="shared" ref="K13:K52" si="5">I13*G13</f>
        <v>0</v>
      </c>
      <c r="L13" s="30" t="s">
        <v>31</v>
      </c>
      <c r="M13" s="45">
        <v>6480</v>
      </c>
    </row>
    <row r="14" spans="1:13" ht="77.25" customHeight="1">
      <c r="B14" s="39" t="s">
        <v>28</v>
      </c>
      <c r="C14" s="48">
        <v>9</v>
      </c>
      <c r="D14" s="47" t="s">
        <v>42</v>
      </c>
      <c r="E14" s="47" t="s">
        <v>42</v>
      </c>
      <c r="F14" s="48" t="s">
        <v>35</v>
      </c>
      <c r="G14" s="48">
        <v>1068</v>
      </c>
      <c r="H14" s="27"/>
      <c r="I14" s="28"/>
      <c r="J14" s="27">
        <f t="shared" si="4"/>
        <v>0</v>
      </c>
      <c r="K14" s="27">
        <f t="shared" si="5"/>
        <v>0</v>
      </c>
      <c r="L14" s="30" t="s">
        <v>31</v>
      </c>
      <c r="M14" s="45">
        <v>5030.28</v>
      </c>
    </row>
    <row r="15" spans="1:13" ht="77.25" customHeight="1">
      <c r="B15" s="39" t="s">
        <v>28</v>
      </c>
      <c r="C15" s="48">
        <v>10</v>
      </c>
      <c r="D15" s="47" t="s">
        <v>43</v>
      </c>
      <c r="E15" s="47" t="s">
        <v>43</v>
      </c>
      <c r="F15" s="48" t="s">
        <v>35</v>
      </c>
      <c r="G15" s="48">
        <v>1524</v>
      </c>
      <c r="H15" s="27"/>
      <c r="I15" s="28"/>
      <c r="J15" s="27">
        <f t="shared" si="4"/>
        <v>0</v>
      </c>
      <c r="K15" s="27">
        <f t="shared" si="5"/>
        <v>0</v>
      </c>
      <c r="L15" s="30" t="s">
        <v>31</v>
      </c>
      <c r="M15" s="45">
        <v>6568.44</v>
      </c>
    </row>
    <row r="16" spans="1:13" ht="77.25" customHeight="1">
      <c r="B16" s="39" t="s">
        <v>28</v>
      </c>
      <c r="C16" s="48">
        <v>11</v>
      </c>
      <c r="D16" s="47" t="s">
        <v>44</v>
      </c>
      <c r="E16" s="47" t="s">
        <v>44</v>
      </c>
      <c r="F16" s="48" t="s">
        <v>35</v>
      </c>
      <c r="G16" s="48">
        <v>696</v>
      </c>
      <c r="H16" s="27"/>
      <c r="I16" s="28"/>
      <c r="J16" s="27">
        <f t="shared" si="4"/>
        <v>0</v>
      </c>
      <c r="K16" s="27">
        <f t="shared" si="5"/>
        <v>0</v>
      </c>
      <c r="L16" s="30" t="s">
        <v>31</v>
      </c>
      <c r="M16" s="45">
        <v>3485.8</v>
      </c>
    </row>
    <row r="17" spans="2:13" ht="77.25" customHeight="1">
      <c r="B17" s="39" t="s">
        <v>28</v>
      </c>
      <c r="C17" s="48">
        <v>17</v>
      </c>
      <c r="D17" s="47" t="s">
        <v>45</v>
      </c>
      <c r="E17" s="47" t="s">
        <v>45</v>
      </c>
      <c r="F17" s="48" t="s">
        <v>35</v>
      </c>
      <c r="G17" s="48">
        <v>240</v>
      </c>
      <c r="H17" s="27"/>
      <c r="I17" s="28"/>
      <c r="J17" s="27">
        <f t="shared" si="4"/>
        <v>0</v>
      </c>
      <c r="K17" s="27">
        <f t="shared" si="5"/>
        <v>0</v>
      </c>
      <c r="L17" s="30" t="s">
        <v>31</v>
      </c>
      <c r="M17" s="45">
        <v>1285.1999999999998</v>
      </c>
    </row>
    <row r="18" spans="2:13" ht="77.25" customHeight="1">
      <c r="B18" s="39" t="s">
        <v>28</v>
      </c>
      <c r="C18" s="48">
        <v>18</v>
      </c>
      <c r="D18" s="47" t="s">
        <v>46</v>
      </c>
      <c r="E18" s="47" t="s">
        <v>46</v>
      </c>
      <c r="F18" s="48" t="s">
        <v>35</v>
      </c>
      <c r="G18" s="48">
        <v>36</v>
      </c>
      <c r="H18" s="27"/>
      <c r="I18" s="28"/>
      <c r="J18" s="27">
        <f t="shared" si="4"/>
        <v>0</v>
      </c>
      <c r="K18" s="27">
        <f t="shared" si="5"/>
        <v>0</v>
      </c>
      <c r="L18" s="30" t="s">
        <v>31</v>
      </c>
      <c r="M18" s="45">
        <v>959.04</v>
      </c>
    </row>
    <row r="19" spans="2:13" ht="77.25" customHeight="1">
      <c r="B19" s="39" t="s">
        <v>28</v>
      </c>
      <c r="C19" s="48">
        <v>19</v>
      </c>
      <c r="D19" s="47" t="s">
        <v>47</v>
      </c>
      <c r="E19" s="47" t="s">
        <v>47</v>
      </c>
      <c r="F19" s="48" t="s">
        <v>35</v>
      </c>
      <c r="G19" s="48">
        <v>1044</v>
      </c>
      <c r="H19" s="27"/>
      <c r="I19" s="28"/>
      <c r="J19" s="27">
        <f t="shared" si="4"/>
        <v>0</v>
      </c>
      <c r="K19" s="27">
        <f t="shared" si="5"/>
        <v>0</v>
      </c>
      <c r="L19" s="30" t="s">
        <v>31</v>
      </c>
      <c r="M19" s="45">
        <v>27812.16</v>
      </c>
    </row>
    <row r="20" spans="2:13" ht="77.25" customHeight="1">
      <c r="B20" s="39" t="s">
        <v>28</v>
      </c>
      <c r="C20" s="48">
        <v>20</v>
      </c>
      <c r="D20" s="47" t="s">
        <v>48</v>
      </c>
      <c r="E20" s="47" t="s">
        <v>48</v>
      </c>
      <c r="F20" s="48" t="s">
        <v>35</v>
      </c>
      <c r="G20" s="48">
        <v>300</v>
      </c>
      <c r="H20" s="27"/>
      <c r="I20" s="28"/>
      <c r="J20" s="27">
        <f t="shared" si="4"/>
        <v>0</v>
      </c>
      <c r="K20" s="27">
        <f t="shared" si="5"/>
        <v>0</v>
      </c>
      <c r="L20" s="30" t="s">
        <v>31</v>
      </c>
      <c r="M20" s="45">
        <v>5913.67</v>
      </c>
    </row>
    <row r="21" spans="2:13" ht="77.25" customHeight="1">
      <c r="B21" s="39" t="s">
        <v>28</v>
      </c>
      <c r="C21" s="48">
        <v>21</v>
      </c>
      <c r="D21" s="47" t="s">
        <v>49</v>
      </c>
      <c r="E21" s="47" t="s">
        <v>49</v>
      </c>
      <c r="F21" s="48" t="s">
        <v>35</v>
      </c>
      <c r="G21" s="48">
        <v>1908</v>
      </c>
      <c r="H21" s="27"/>
      <c r="I21" s="28"/>
      <c r="J21" s="27">
        <f t="shared" si="4"/>
        <v>0</v>
      </c>
      <c r="K21" s="27">
        <f t="shared" si="5"/>
        <v>0</v>
      </c>
      <c r="L21" s="30" t="s">
        <v>31</v>
      </c>
      <c r="M21" s="45">
        <v>31496.31</v>
      </c>
    </row>
    <row r="22" spans="2:13" ht="77.25" customHeight="1">
      <c r="B22" s="39" t="s">
        <v>28</v>
      </c>
      <c r="C22" s="48">
        <v>23</v>
      </c>
      <c r="D22" s="47" t="s">
        <v>50</v>
      </c>
      <c r="E22" s="47" t="s">
        <v>50</v>
      </c>
      <c r="F22" s="48" t="s">
        <v>35</v>
      </c>
      <c r="G22" s="48">
        <v>564</v>
      </c>
      <c r="H22" s="27"/>
      <c r="I22" s="28"/>
      <c r="J22" s="27">
        <f t="shared" si="4"/>
        <v>0</v>
      </c>
      <c r="K22" s="27">
        <f t="shared" si="5"/>
        <v>0</v>
      </c>
      <c r="L22" s="30" t="s">
        <v>31</v>
      </c>
      <c r="M22" s="45">
        <v>9038.1</v>
      </c>
    </row>
    <row r="23" spans="2:13" ht="77.25" customHeight="1">
      <c r="B23" s="39" t="s">
        <v>28</v>
      </c>
      <c r="C23" s="48">
        <v>24</v>
      </c>
      <c r="D23" s="47" t="s">
        <v>51</v>
      </c>
      <c r="E23" s="47" t="s">
        <v>51</v>
      </c>
      <c r="F23" s="48" t="s">
        <v>35</v>
      </c>
      <c r="G23" s="48">
        <v>60</v>
      </c>
      <c r="H23" s="27"/>
      <c r="I23" s="28"/>
      <c r="J23" s="27">
        <f t="shared" si="4"/>
        <v>0</v>
      </c>
      <c r="K23" s="27">
        <f t="shared" si="5"/>
        <v>0</v>
      </c>
      <c r="L23" s="30" t="s">
        <v>31</v>
      </c>
      <c r="M23" s="45">
        <v>675.5</v>
      </c>
    </row>
    <row r="24" spans="2:13" ht="77.25" customHeight="1">
      <c r="B24" s="39" t="s">
        <v>28</v>
      </c>
      <c r="C24" s="48">
        <v>25</v>
      </c>
      <c r="D24" s="47" t="s">
        <v>52</v>
      </c>
      <c r="E24" s="47" t="s">
        <v>52</v>
      </c>
      <c r="F24" s="48" t="s">
        <v>35</v>
      </c>
      <c r="G24" s="48">
        <v>600</v>
      </c>
      <c r="H24" s="27"/>
      <c r="I24" s="28"/>
      <c r="J24" s="27">
        <f t="shared" si="4"/>
        <v>0</v>
      </c>
      <c r="K24" s="27">
        <f t="shared" si="5"/>
        <v>0</v>
      </c>
      <c r="L24" s="30" t="s">
        <v>31</v>
      </c>
      <c r="M24" s="45">
        <v>6541.5000000000009</v>
      </c>
    </row>
    <row r="25" spans="2:13" ht="77.25" customHeight="1">
      <c r="B25" s="39" t="s">
        <v>28</v>
      </c>
      <c r="C25" s="48">
        <v>27</v>
      </c>
      <c r="D25" s="47" t="s">
        <v>53</v>
      </c>
      <c r="E25" s="47" t="s">
        <v>53</v>
      </c>
      <c r="F25" s="48" t="s">
        <v>35</v>
      </c>
      <c r="G25" s="48">
        <v>2004</v>
      </c>
      <c r="H25" s="27"/>
      <c r="I25" s="28"/>
      <c r="J25" s="27">
        <f t="shared" si="4"/>
        <v>0</v>
      </c>
      <c r="K25" s="27">
        <f t="shared" si="5"/>
        <v>0</v>
      </c>
      <c r="L25" s="30" t="s">
        <v>31</v>
      </c>
      <c r="M25" s="45">
        <v>60120</v>
      </c>
    </row>
    <row r="26" spans="2:13" ht="77.25" customHeight="1">
      <c r="B26" s="39" t="s">
        <v>28</v>
      </c>
      <c r="C26" s="48">
        <v>28</v>
      </c>
      <c r="D26" s="47" t="s">
        <v>54</v>
      </c>
      <c r="E26" s="47" t="s">
        <v>54</v>
      </c>
      <c r="F26" s="48" t="s">
        <v>35</v>
      </c>
      <c r="G26" s="48">
        <v>300</v>
      </c>
      <c r="H26" s="27"/>
      <c r="I26" s="28"/>
      <c r="J26" s="27">
        <f t="shared" si="4"/>
        <v>0</v>
      </c>
      <c r="K26" s="27">
        <f t="shared" si="5"/>
        <v>0</v>
      </c>
      <c r="L26" s="30" t="s">
        <v>31</v>
      </c>
      <c r="M26" s="45">
        <v>4057.5</v>
      </c>
    </row>
    <row r="27" spans="2:13" ht="77.25" customHeight="1">
      <c r="B27" s="39" t="s">
        <v>28</v>
      </c>
      <c r="C27" s="48">
        <v>30</v>
      </c>
      <c r="D27" s="47" t="s">
        <v>55</v>
      </c>
      <c r="E27" s="47" t="s">
        <v>55</v>
      </c>
      <c r="F27" s="48" t="s">
        <v>35</v>
      </c>
      <c r="G27" s="48">
        <v>72</v>
      </c>
      <c r="H27" s="27"/>
      <c r="I27" s="28"/>
      <c r="J27" s="27">
        <f t="shared" si="4"/>
        <v>0</v>
      </c>
      <c r="K27" s="27">
        <f t="shared" si="5"/>
        <v>0</v>
      </c>
      <c r="L27" s="30" t="s">
        <v>31</v>
      </c>
      <c r="M27" s="45">
        <v>4800</v>
      </c>
    </row>
    <row r="28" spans="2:13" ht="77.25" customHeight="1">
      <c r="B28" s="39" t="s">
        <v>28</v>
      </c>
      <c r="C28" s="48">
        <v>32</v>
      </c>
      <c r="D28" s="47" t="s">
        <v>56</v>
      </c>
      <c r="E28" s="47" t="s">
        <v>56</v>
      </c>
      <c r="F28" s="48" t="s">
        <v>35</v>
      </c>
      <c r="G28" s="48">
        <v>300</v>
      </c>
      <c r="H28" s="27"/>
      <c r="I28" s="28"/>
      <c r="J28" s="27">
        <f t="shared" si="4"/>
        <v>0</v>
      </c>
      <c r="K28" s="27">
        <f t="shared" si="5"/>
        <v>0</v>
      </c>
      <c r="L28" s="30" t="s">
        <v>31</v>
      </c>
      <c r="M28" s="45">
        <v>1125</v>
      </c>
    </row>
    <row r="29" spans="2:13" ht="77.25" customHeight="1">
      <c r="B29" s="39" t="s">
        <v>28</v>
      </c>
      <c r="C29" s="48">
        <v>34</v>
      </c>
      <c r="D29" s="47" t="s">
        <v>57</v>
      </c>
      <c r="E29" s="47" t="s">
        <v>57</v>
      </c>
      <c r="F29" s="48" t="s">
        <v>35</v>
      </c>
      <c r="G29" s="48">
        <v>24</v>
      </c>
      <c r="H29" s="27"/>
      <c r="I29" s="28"/>
      <c r="J29" s="27">
        <f t="shared" si="4"/>
        <v>0</v>
      </c>
      <c r="K29" s="27">
        <f t="shared" si="5"/>
        <v>0</v>
      </c>
      <c r="L29" s="30" t="s">
        <v>31</v>
      </c>
      <c r="M29" s="45">
        <v>615.5</v>
      </c>
    </row>
    <row r="30" spans="2:13" ht="77.25" customHeight="1">
      <c r="B30" s="39" t="s">
        <v>28</v>
      </c>
      <c r="C30" s="48">
        <v>36</v>
      </c>
      <c r="D30" s="47" t="s">
        <v>58</v>
      </c>
      <c r="E30" s="47" t="s">
        <v>58</v>
      </c>
      <c r="F30" s="48" t="s">
        <v>35</v>
      </c>
      <c r="G30" s="48">
        <v>12</v>
      </c>
      <c r="H30" s="27"/>
      <c r="I30" s="28"/>
      <c r="J30" s="27">
        <f t="shared" si="4"/>
        <v>0</v>
      </c>
      <c r="K30" s="27">
        <f t="shared" si="5"/>
        <v>0</v>
      </c>
      <c r="L30" s="30" t="s">
        <v>31</v>
      </c>
      <c r="M30" s="45">
        <v>90</v>
      </c>
    </row>
    <row r="31" spans="2:13" ht="77.25" customHeight="1">
      <c r="B31" s="39" t="s">
        <v>28</v>
      </c>
      <c r="C31" s="48">
        <v>37</v>
      </c>
      <c r="D31" s="47" t="s">
        <v>59</v>
      </c>
      <c r="E31" s="47" t="s">
        <v>59</v>
      </c>
      <c r="F31" s="48" t="s">
        <v>35</v>
      </c>
      <c r="G31" s="48">
        <v>60</v>
      </c>
      <c r="H31" s="27"/>
      <c r="I31" s="28"/>
      <c r="J31" s="27">
        <f t="shared" si="4"/>
        <v>0</v>
      </c>
      <c r="K31" s="27">
        <f t="shared" si="5"/>
        <v>0</v>
      </c>
      <c r="L31" s="30" t="s">
        <v>31</v>
      </c>
      <c r="M31" s="45">
        <v>5116</v>
      </c>
    </row>
    <row r="32" spans="2:13" ht="77.25" customHeight="1">
      <c r="B32" s="39" t="s">
        <v>28</v>
      </c>
      <c r="C32" s="48">
        <v>39</v>
      </c>
      <c r="D32" s="47" t="s">
        <v>60</v>
      </c>
      <c r="E32" s="47" t="s">
        <v>60</v>
      </c>
      <c r="F32" s="48" t="s">
        <v>35</v>
      </c>
      <c r="G32" s="48">
        <v>24</v>
      </c>
      <c r="H32" s="27"/>
      <c r="I32" s="28"/>
      <c r="J32" s="27">
        <f t="shared" si="4"/>
        <v>0</v>
      </c>
      <c r="K32" s="27">
        <f t="shared" si="5"/>
        <v>0</v>
      </c>
      <c r="L32" s="30" t="s">
        <v>31</v>
      </c>
      <c r="M32" s="45">
        <v>763</v>
      </c>
    </row>
    <row r="33" spans="2:13" ht="77.25" customHeight="1">
      <c r="B33" s="39" t="s">
        <v>28</v>
      </c>
      <c r="C33" s="48">
        <v>40</v>
      </c>
      <c r="D33" s="47" t="s">
        <v>61</v>
      </c>
      <c r="E33" s="47" t="s">
        <v>61</v>
      </c>
      <c r="F33" s="48" t="s">
        <v>35</v>
      </c>
      <c r="G33" s="48">
        <v>108</v>
      </c>
      <c r="H33" s="27"/>
      <c r="I33" s="28"/>
      <c r="J33" s="27">
        <f t="shared" si="4"/>
        <v>0</v>
      </c>
      <c r="K33" s="27">
        <f t="shared" si="5"/>
        <v>0</v>
      </c>
      <c r="L33" s="30" t="s">
        <v>31</v>
      </c>
      <c r="M33" s="45">
        <v>882.00000000000011</v>
      </c>
    </row>
    <row r="34" spans="2:13" ht="77.25" customHeight="1">
      <c r="B34" s="39" t="s">
        <v>28</v>
      </c>
      <c r="C34" s="48">
        <v>42</v>
      </c>
      <c r="D34" s="47" t="s">
        <v>62</v>
      </c>
      <c r="E34" s="47" t="s">
        <v>62</v>
      </c>
      <c r="F34" s="48" t="s">
        <v>35</v>
      </c>
      <c r="G34" s="48">
        <v>24</v>
      </c>
      <c r="H34" s="27"/>
      <c r="I34" s="28"/>
      <c r="J34" s="27">
        <f t="shared" si="4"/>
        <v>0</v>
      </c>
      <c r="K34" s="27">
        <f t="shared" si="5"/>
        <v>0</v>
      </c>
      <c r="L34" s="30" t="s">
        <v>31</v>
      </c>
      <c r="M34" s="45">
        <v>708.72</v>
      </c>
    </row>
    <row r="35" spans="2:13" ht="77.25" customHeight="1">
      <c r="B35" s="39" t="s">
        <v>28</v>
      </c>
      <c r="C35" s="48">
        <v>43</v>
      </c>
      <c r="D35" s="47" t="s">
        <v>63</v>
      </c>
      <c r="E35" s="47" t="s">
        <v>63</v>
      </c>
      <c r="F35" s="48" t="s">
        <v>35</v>
      </c>
      <c r="G35" s="48">
        <v>48</v>
      </c>
      <c r="H35" s="27"/>
      <c r="I35" s="28"/>
      <c r="J35" s="27">
        <f t="shared" si="4"/>
        <v>0</v>
      </c>
      <c r="K35" s="27">
        <f t="shared" si="5"/>
        <v>0</v>
      </c>
      <c r="L35" s="30" t="s">
        <v>31</v>
      </c>
      <c r="M35" s="45">
        <v>1716.8</v>
      </c>
    </row>
    <row r="36" spans="2:13" ht="77.25" customHeight="1">
      <c r="B36" s="39" t="s">
        <v>28</v>
      </c>
      <c r="C36" s="48">
        <v>51</v>
      </c>
      <c r="D36" s="47" t="s">
        <v>64</v>
      </c>
      <c r="E36" s="47" t="s">
        <v>64</v>
      </c>
      <c r="F36" s="48" t="s">
        <v>35</v>
      </c>
      <c r="G36" s="48">
        <v>110</v>
      </c>
      <c r="H36" s="27"/>
      <c r="I36" s="28"/>
      <c r="J36" s="27">
        <f t="shared" si="4"/>
        <v>0</v>
      </c>
      <c r="K36" s="27">
        <f t="shared" si="5"/>
        <v>0</v>
      </c>
      <c r="L36" s="30" t="s">
        <v>31</v>
      </c>
      <c r="M36" s="45">
        <v>5882.34</v>
      </c>
    </row>
    <row r="37" spans="2:13" ht="77.25" customHeight="1">
      <c r="B37" s="39" t="s">
        <v>28</v>
      </c>
      <c r="C37" s="48">
        <v>53</v>
      </c>
      <c r="D37" s="47" t="s">
        <v>65</v>
      </c>
      <c r="E37" s="47" t="s">
        <v>65</v>
      </c>
      <c r="F37" s="48" t="s">
        <v>35</v>
      </c>
      <c r="G37" s="48">
        <v>30</v>
      </c>
      <c r="H37" s="27"/>
      <c r="I37" s="28"/>
      <c r="J37" s="27">
        <f t="shared" si="4"/>
        <v>0</v>
      </c>
      <c r="K37" s="27">
        <f t="shared" si="5"/>
        <v>0</v>
      </c>
      <c r="L37" s="30" t="s">
        <v>31</v>
      </c>
      <c r="M37" s="45">
        <v>1620.05</v>
      </c>
    </row>
    <row r="38" spans="2:13" ht="77.25" customHeight="1">
      <c r="B38" s="39" t="s">
        <v>28</v>
      </c>
      <c r="C38" s="48">
        <v>54</v>
      </c>
      <c r="D38" s="47" t="s">
        <v>66</v>
      </c>
      <c r="E38" s="47" t="s">
        <v>66</v>
      </c>
      <c r="F38" s="48" t="s">
        <v>35</v>
      </c>
      <c r="G38" s="48">
        <v>100</v>
      </c>
      <c r="H38" s="27"/>
      <c r="I38" s="28"/>
      <c r="J38" s="27">
        <f t="shared" si="4"/>
        <v>0</v>
      </c>
      <c r="K38" s="27">
        <f t="shared" si="5"/>
        <v>0</v>
      </c>
      <c r="L38" s="30" t="s">
        <v>31</v>
      </c>
      <c r="M38" s="45">
        <v>6666.67</v>
      </c>
    </row>
    <row r="39" spans="2:13" ht="77.25" customHeight="1">
      <c r="B39" s="39" t="s">
        <v>28</v>
      </c>
      <c r="C39" s="48">
        <v>55</v>
      </c>
      <c r="D39" s="47" t="s">
        <v>66</v>
      </c>
      <c r="E39" s="47" t="s">
        <v>66</v>
      </c>
      <c r="F39" s="48" t="s">
        <v>35</v>
      </c>
      <c r="G39" s="48">
        <v>100</v>
      </c>
      <c r="H39" s="27"/>
      <c r="I39" s="28"/>
      <c r="J39" s="27">
        <f t="shared" si="4"/>
        <v>0</v>
      </c>
      <c r="K39" s="27">
        <f t="shared" si="5"/>
        <v>0</v>
      </c>
      <c r="L39" s="30" t="s">
        <v>31</v>
      </c>
      <c r="M39" s="45">
        <v>8333.33</v>
      </c>
    </row>
    <row r="40" spans="2:13" ht="77.25" customHeight="1">
      <c r="B40" s="39" t="s">
        <v>28</v>
      </c>
      <c r="C40" s="48">
        <v>56</v>
      </c>
      <c r="D40" s="47" t="s">
        <v>67</v>
      </c>
      <c r="E40" s="47" t="s">
        <v>67</v>
      </c>
      <c r="F40" s="48" t="s">
        <v>35</v>
      </c>
      <c r="G40" s="48">
        <v>100</v>
      </c>
      <c r="H40" s="27"/>
      <c r="I40" s="28"/>
      <c r="J40" s="27">
        <f t="shared" si="4"/>
        <v>0</v>
      </c>
      <c r="K40" s="27">
        <f t="shared" si="5"/>
        <v>0</v>
      </c>
      <c r="L40" s="30" t="s">
        <v>31</v>
      </c>
      <c r="M40" s="45">
        <v>6666.6670000000004</v>
      </c>
    </row>
    <row r="41" spans="2:13" ht="77.25" customHeight="1">
      <c r="B41" s="39" t="s">
        <v>28</v>
      </c>
      <c r="C41" s="48">
        <v>57</v>
      </c>
      <c r="D41" s="47" t="s">
        <v>67</v>
      </c>
      <c r="E41" s="47" t="s">
        <v>67</v>
      </c>
      <c r="F41" s="48" t="s">
        <v>35</v>
      </c>
      <c r="G41" s="48">
        <v>100</v>
      </c>
      <c r="H41" s="27"/>
      <c r="I41" s="28"/>
      <c r="J41" s="27">
        <f t="shared" si="4"/>
        <v>0</v>
      </c>
      <c r="K41" s="27">
        <f t="shared" si="5"/>
        <v>0</v>
      </c>
      <c r="L41" s="30" t="s">
        <v>31</v>
      </c>
      <c r="M41" s="45">
        <v>5833.33</v>
      </c>
    </row>
    <row r="42" spans="2:13" ht="77.25" customHeight="1">
      <c r="B42" s="39" t="s">
        <v>28</v>
      </c>
      <c r="C42" s="48">
        <v>58</v>
      </c>
      <c r="D42" s="47" t="s">
        <v>68</v>
      </c>
      <c r="E42" s="47" t="s">
        <v>68</v>
      </c>
      <c r="F42" s="48" t="s">
        <v>35</v>
      </c>
      <c r="G42" s="48">
        <v>180</v>
      </c>
      <c r="H42" s="27"/>
      <c r="I42" s="28"/>
      <c r="J42" s="27">
        <f t="shared" si="4"/>
        <v>0</v>
      </c>
      <c r="K42" s="27">
        <f t="shared" si="5"/>
        <v>0</v>
      </c>
      <c r="L42" s="30" t="s">
        <v>31</v>
      </c>
      <c r="M42" s="45">
        <v>10500</v>
      </c>
    </row>
    <row r="43" spans="2:13" ht="77.25" customHeight="1">
      <c r="B43" s="39" t="s">
        <v>28</v>
      </c>
      <c r="C43" s="48">
        <v>59</v>
      </c>
      <c r="D43" s="47" t="s">
        <v>69</v>
      </c>
      <c r="E43" s="47" t="s">
        <v>69</v>
      </c>
      <c r="F43" s="48" t="s">
        <v>35</v>
      </c>
      <c r="G43" s="48">
        <v>72</v>
      </c>
      <c r="H43" s="27"/>
      <c r="I43" s="28"/>
      <c r="J43" s="27">
        <f t="shared" si="4"/>
        <v>0</v>
      </c>
      <c r="K43" s="27">
        <f t="shared" si="5"/>
        <v>0</v>
      </c>
      <c r="L43" s="30" t="s">
        <v>31</v>
      </c>
      <c r="M43" s="45">
        <v>2453.7600000000002</v>
      </c>
    </row>
    <row r="44" spans="2:13" ht="77.25" customHeight="1">
      <c r="B44" s="39" t="s">
        <v>28</v>
      </c>
      <c r="C44" s="48">
        <v>60</v>
      </c>
      <c r="D44" s="47" t="s">
        <v>70</v>
      </c>
      <c r="E44" s="47" t="s">
        <v>70</v>
      </c>
      <c r="F44" s="48" t="s">
        <v>35</v>
      </c>
      <c r="G44" s="48">
        <v>120</v>
      </c>
      <c r="H44" s="27"/>
      <c r="I44" s="28"/>
      <c r="J44" s="27">
        <f t="shared" si="4"/>
        <v>0</v>
      </c>
      <c r="K44" s="27">
        <f t="shared" si="5"/>
        <v>0</v>
      </c>
      <c r="L44" s="30" t="s">
        <v>31</v>
      </c>
      <c r="M44" s="45">
        <v>5285</v>
      </c>
    </row>
    <row r="45" spans="2:13" ht="77.25" customHeight="1">
      <c r="B45" s="39" t="s">
        <v>28</v>
      </c>
      <c r="C45" s="48">
        <v>62</v>
      </c>
      <c r="D45" s="47" t="s">
        <v>71</v>
      </c>
      <c r="E45" s="47" t="s">
        <v>71</v>
      </c>
      <c r="F45" s="48" t="s">
        <v>35</v>
      </c>
      <c r="G45" s="48">
        <v>24</v>
      </c>
      <c r="H45" s="27"/>
      <c r="I45" s="28"/>
      <c r="J45" s="27">
        <f t="shared" si="4"/>
        <v>0</v>
      </c>
      <c r="K45" s="27">
        <f t="shared" si="5"/>
        <v>0</v>
      </c>
      <c r="L45" s="30" t="s">
        <v>31</v>
      </c>
      <c r="M45" s="45">
        <v>2070</v>
      </c>
    </row>
    <row r="46" spans="2:13" ht="77.25" customHeight="1">
      <c r="B46" s="39" t="s">
        <v>28</v>
      </c>
      <c r="C46" s="48">
        <v>67</v>
      </c>
      <c r="D46" s="47" t="s">
        <v>72</v>
      </c>
      <c r="E46" s="47" t="s">
        <v>72</v>
      </c>
      <c r="F46" s="48" t="s">
        <v>35</v>
      </c>
      <c r="G46" s="48">
        <v>288</v>
      </c>
      <c r="H46" s="27"/>
      <c r="I46" s="28"/>
      <c r="J46" s="27">
        <f t="shared" si="4"/>
        <v>0</v>
      </c>
      <c r="K46" s="27">
        <f t="shared" si="5"/>
        <v>0</v>
      </c>
      <c r="L46" s="30" t="s">
        <v>31</v>
      </c>
      <c r="M46" s="45">
        <v>23328.000000000004</v>
      </c>
    </row>
    <row r="47" spans="2:13" ht="77.25" customHeight="1">
      <c r="B47" s="39" t="s">
        <v>28</v>
      </c>
      <c r="C47" s="48">
        <v>68</v>
      </c>
      <c r="D47" s="47" t="s">
        <v>73</v>
      </c>
      <c r="E47" s="47" t="s">
        <v>73</v>
      </c>
      <c r="F47" s="48" t="s">
        <v>35</v>
      </c>
      <c r="G47" s="48">
        <v>4</v>
      </c>
      <c r="H47" s="27"/>
      <c r="I47" s="28"/>
      <c r="J47" s="27">
        <f t="shared" si="4"/>
        <v>0</v>
      </c>
      <c r="K47" s="27">
        <f t="shared" si="5"/>
        <v>0</v>
      </c>
      <c r="L47" s="30" t="s">
        <v>31</v>
      </c>
      <c r="M47" s="45">
        <v>5333.33</v>
      </c>
    </row>
    <row r="48" spans="2:13" ht="77.25" customHeight="1">
      <c r="B48" s="39" t="s">
        <v>28</v>
      </c>
      <c r="C48" s="48">
        <v>69</v>
      </c>
      <c r="D48" s="47" t="s">
        <v>74</v>
      </c>
      <c r="E48" s="47" t="s">
        <v>74</v>
      </c>
      <c r="F48" s="48" t="s">
        <v>35</v>
      </c>
      <c r="G48" s="48">
        <v>4</v>
      </c>
      <c r="H48" s="27"/>
      <c r="I48" s="28"/>
      <c r="J48" s="27">
        <f t="shared" si="4"/>
        <v>0</v>
      </c>
      <c r="K48" s="27">
        <f t="shared" si="5"/>
        <v>0</v>
      </c>
      <c r="L48" s="30" t="s">
        <v>31</v>
      </c>
      <c r="M48" s="45">
        <v>5333.33</v>
      </c>
    </row>
    <row r="49" spans="2:13" ht="77.25" customHeight="1">
      <c r="B49" s="39" t="s">
        <v>28</v>
      </c>
      <c r="C49" s="48">
        <v>70</v>
      </c>
      <c r="D49" s="47" t="s">
        <v>75</v>
      </c>
      <c r="E49" s="47" t="s">
        <v>75</v>
      </c>
      <c r="F49" s="48" t="s">
        <v>35</v>
      </c>
      <c r="G49" s="48">
        <v>36</v>
      </c>
      <c r="H49" s="27"/>
      <c r="I49" s="28"/>
      <c r="J49" s="27">
        <f t="shared" si="4"/>
        <v>0</v>
      </c>
      <c r="K49" s="27">
        <f t="shared" si="5"/>
        <v>0</v>
      </c>
      <c r="L49" s="30" t="s">
        <v>31</v>
      </c>
      <c r="M49" s="45">
        <v>4249.8</v>
      </c>
    </row>
    <row r="50" spans="2:13" ht="77.25" customHeight="1">
      <c r="B50" s="39" t="s">
        <v>28</v>
      </c>
      <c r="C50" s="48">
        <v>71</v>
      </c>
      <c r="D50" s="47" t="s">
        <v>76</v>
      </c>
      <c r="E50" s="47" t="s">
        <v>76</v>
      </c>
      <c r="F50" s="48" t="s">
        <v>35</v>
      </c>
      <c r="G50" s="48">
        <v>24</v>
      </c>
      <c r="H50" s="27"/>
      <c r="I50" s="28"/>
      <c r="J50" s="27">
        <f t="shared" si="4"/>
        <v>0</v>
      </c>
      <c r="K50" s="27">
        <f t="shared" si="5"/>
        <v>0</v>
      </c>
      <c r="L50" s="30" t="s">
        <v>31</v>
      </c>
      <c r="M50" s="45">
        <v>1440</v>
      </c>
    </row>
    <row r="51" spans="2:13" ht="77.25" customHeight="1">
      <c r="B51" s="39" t="s">
        <v>28</v>
      </c>
      <c r="C51" s="48">
        <v>85</v>
      </c>
      <c r="D51" s="47" t="s">
        <v>77</v>
      </c>
      <c r="E51" s="47" t="s">
        <v>77</v>
      </c>
      <c r="F51" s="48" t="s">
        <v>35</v>
      </c>
      <c r="G51" s="48">
        <v>36</v>
      </c>
      <c r="H51" s="27"/>
      <c r="I51" s="28"/>
      <c r="J51" s="27">
        <f t="shared" si="4"/>
        <v>0</v>
      </c>
      <c r="K51" s="27">
        <f t="shared" si="5"/>
        <v>0</v>
      </c>
      <c r="L51" s="30" t="s">
        <v>31</v>
      </c>
      <c r="M51" s="45">
        <v>7529.7</v>
      </c>
    </row>
    <row r="52" spans="2:13" ht="77.25" customHeight="1">
      <c r="B52" s="39" t="s">
        <v>28</v>
      </c>
      <c r="C52" s="48">
        <v>86</v>
      </c>
      <c r="D52" s="47" t="s">
        <v>78</v>
      </c>
      <c r="E52" s="47" t="s">
        <v>78</v>
      </c>
      <c r="F52" s="48" t="s">
        <v>35</v>
      </c>
      <c r="G52" s="48">
        <v>30</v>
      </c>
      <c r="H52" s="27"/>
      <c r="I52" s="28"/>
      <c r="J52" s="27">
        <f t="shared" si="4"/>
        <v>0</v>
      </c>
      <c r="K52" s="27">
        <f t="shared" si="5"/>
        <v>0</v>
      </c>
      <c r="L52" s="30" t="s">
        <v>31</v>
      </c>
      <c r="M52" s="45">
        <v>1425</v>
      </c>
    </row>
    <row r="53" spans="2:13" ht="77.25" customHeight="1">
      <c r="M53" s="46">
        <f>SUM(M8:M52)</f>
        <v>460741.74700000003</v>
      </c>
    </row>
  </sheetData>
  <mergeCells count="8">
    <mergeCell ref="E5:I5"/>
    <mergeCell ref="C7:E7"/>
    <mergeCell ref="D1:L1"/>
    <mergeCell ref="D2:J2"/>
    <mergeCell ref="B3:D3"/>
    <mergeCell ref="E3:I3"/>
    <mergeCell ref="B4:D4"/>
    <mergeCell ref="E4:J4"/>
  </mergeCells>
  <phoneticPr fontId="13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1:L17"/>
  <sheetViews>
    <sheetView workbookViewId="0">
      <selection activeCell="I32" sqref="I32"/>
    </sheetView>
  </sheetViews>
  <sheetFormatPr defaultRowHeight="12.75"/>
  <sheetData>
    <row r="11" spans="2:12" s="1" customFormat="1" ht="15.75">
      <c r="B11" s="7"/>
      <c r="C11" s="7"/>
      <c r="D11" s="7"/>
      <c r="E11" s="7"/>
      <c r="F11" s="8"/>
      <c r="G11" s="7"/>
      <c r="H11" s="7"/>
      <c r="I11" s="7"/>
      <c r="J11" s="7"/>
      <c r="K11" s="7"/>
      <c r="L11" s="7"/>
    </row>
    <row r="12" spans="2:12" s="1" customFormat="1" ht="15.75">
      <c r="B12" s="7"/>
      <c r="C12" s="7"/>
      <c r="D12" s="7"/>
      <c r="E12" s="7"/>
      <c r="F12" s="8"/>
      <c r="G12" s="7"/>
      <c r="H12" s="81" t="s">
        <v>24</v>
      </c>
      <c r="I12" s="81"/>
      <c r="J12" s="5" t="e">
        <f>SUM(#REF!)</f>
        <v>#REF!</v>
      </c>
      <c r="K12" s="5" t="e">
        <f>SUM(#REF!)</f>
        <v>#REF!</v>
      </c>
      <c r="L12" s="7"/>
    </row>
    <row r="13" spans="2:12" s="1" customFormat="1" ht="15.75">
      <c r="F13" s="4"/>
    </row>
    <row r="14" spans="2:12" s="1" customFormat="1" ht="15.75">
      <c r="F14" s="4"/>
    </row>
    <row r="15" spans="2:12" s="6" customFormat="1" ht="20.25">
      <c r="D15" s="6" t="s">
        <v>14</v>
      </c>
    </row>
    <row r="16" spans="2:12" s="6" customFormat="1" ht="20.25"/>
    <row r="17" spans="4:4" s="6" customFormat="1" ht="20.25">
      <c r="D17" s="6" t="s">
        <v>15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Specificaţii tehnice         </vt:lpstr>
      <vt:lpstr>Specificaţii de preț        </vt:lpstr>
      <vt:lpstr>Sheet2</vt:lpstr>
      <vt:lpstr>'Specificaţii de preț        '!_Hlk125125747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Jantuan Mariana</cp:lastModifiedBy>
  <cp:lastPrinted>2017-06-21T13:37:38Z</cp:lastPrinted>
  <dcterms:created xsi:type="dcterms:W3CDTF">2017-08-17T12:48:14Z</dcterms:created>
  <dcterms:modified xsi:type="dcterms:W3CDTF">2025-06-25T06:18:27Z</dcterms:modified>
</cp:coreProperties>
</file>