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530"/>
  <workbookPr hidePivotFieldList="1" defaultThemeVersion="166925"/>
  <mc:AlternateContent xmlns:mc="http://schemas.openxmlformats.org/markup-compatibility/2006">
    <mc:Choice Requires="x15">
      <x15ac:absPath xmlns:x15ac="http://schemas.microsoft.com/office/spreadsheetml/2010/11/ac" url="\\192.168.110.2\Dispozitive\+LP ADM 2026\+DISPOZITIVE MEDICALE\21570927 Mobilier Suplimentar 2\Repetat\"/>
    </mc:Choice>
  </mc:AlternateContent>
  <xr:revisionPtr revIDLastSave="0" documentId="13_ncr:1_{D8CA1258-FC17-4DE1-8E50-C92E6AC9F400}" xr6:coauthVersionLast="47" xr6:coauthVersionMax="47" xr10:uidLastSave="{00000000-0000-0000-0000-000000000000}"/>
  <bookViews>
    <workbookView xWindow="-120" yWindow="-120" windowWidth="29040" windowHeight="15720" tabRatio="818" xr2:uid="{00000000-000D-0000-FFFF-FFFF00000000}"/>
  </bookViews>
  <sheets>
    <sheet name="Total" sheetId="1" r:id="rId1"/>
    <sheet name="Sheet1" sheetId="2" r:id="rId2"/>
  </sheets>
  <definedNames>
    <definedName name="_xlnm._FilterDatabase" localSheetId="0" hidden="1">Total!$A$1:$S$18</definedName>
  </definedName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2" i="1" l="1"/>
  <c r="G4" i="1"/>
  <c r="G5" i="1"/>
  <c r="G6" i="1"/>
  <c r="G7" i="1"/>
  <c r="G8" i="1"/>
  <c r="G9" i="1"/>
  <c r="G10" i="1"/>
  <c r="G11" i="1"/>
  <c r="G12" i="1"/>
  <c r="G13" i="1"/>
  <c r="G14" i="1"/>
  <c r="F14" i="1" s="1"/>
  <c r="G15" i="1"/>
  <c r="G16" i="1"/>
  <c r="G17" i="1"/>
  <c r="G18" i="1"/>
  <c r="G19" i="1"/>
  <c r="G20" i="1"/>
  <c r="G21" i="1"/>
  <c r="G22" i="1"/>
  <c r="G23" i="1"/>
  <c r="G24" i="1"/>
  <c r="G25" i="1"/>
  <c r="G26" i="1"/>
  <c r="F26" i="1" s="1"/>
  <c r="G27" i="1"/>
  <c r="G28" i="1"/>
  <c r="G29" i="1"/>
  <c r="G30" i="1"/>
  <c r="G31" i="1"/>
  <c r="G32" i="1"/>
  <c r="G33" i="1"/>
  <c r="G2" i="1"/>
  <c r="E3" i="1"/>
  <c r="F3" i="1" s="1"/>
  <c r="E4" i="1"/>
  <c r="E5" i="1"/>
  <c r="E6" i="1"/>
  <c r="E7" i="1"/>
  <c r="E8" i="1"/>
  <c r="E9" i="1"/>
  <c r="E10" i="1"/>
  <c r="E11" i="1"/>
  <c r="E12" i="1"/>
  <c r="E13" i="1"/>
  <c r="E14" i="1"/>
  <c r="E15" i="1"/>
  <c r="E16" i="1"/>
  <c r="E17" i="1"/>
  <c r="E18" i="1"/>
  <c r="E19" i="1"/>
  <c r="E20" i="1"/>
  <c r="E21" i="1"/>
  <c r="E22" i="1"/>
  <c r="E23" i="1"/>
  <c r="E24" i="1"/>
  <c r="E25" i="1"/>
  <c r="E26" i="1"/>
  <c r="E27" i="1"/>
  <c r="E28" i="1"/>
  <c r="E29" i="1"/>
  <c r="F29" i="1" s="1"/>
  <c r="E30" i="1"/>
  <c r="E31" i="1"/>
  <c r="E32" i="1"/>
  <c r="E33" i="1"/>
  <c r="G34" i="1" l="1"/>
  <c r="F2" i="1"/>
  <c r="F21" i="1"/>
  <c r="F28" i="1"/>
  <c r="F16" i="1"/>
  <c r="F25" i="1"/>
  <c r="F13" i="1"/>
  <c r="F12" i="1"/>
  <c r="F31" i="1"/>
  <c r="F19" i="1"/>
  <c r="F7" i="1"/>
  <c r="F27" i="1"/>
  <c r="F15" i="1"/>
  <c r="F24" i="1"/>
  <c r="F22" i="1"/>
  <c r="F10" i="1"/>
  <c r="F23" i="1"/>
  <c r="F11" i="1"/>
  <c r="F33" i="1"/>
  <c r="F9" i="1"/>
  <c r="F32" i="1"/>
  <c r="F20" i="1"/>
  <c r="F8" i="1"/>
  <c r="F30" i="1"/>
  <c r="F18" i="1"/>
  <c r="F6" i="1"/>
  <c r="F17" i="1"/>
  <c r="F5" i="1"/>
  <c r="F4" i="1"/>
</calcChain>
</file>

<file path=xl/sharedStrings.xml><?xml version="1.0" encoding="utf-8"?>
<sst xmlns="http://schemas.openxmlformats.org/spreadsheetml/2006/main" count="84" uniqueCount="52">
  <si>
    <t>Denumire</t>
  </si>
  <si>
    <t>Cantitate</t>
  </si>
  <si>
    <t>Saltea antiescare</t>
  </si>
  <si>
    <t xml:space="preserve">Pret bucată fără TVA </t>
  </si>
  <si>
    <t>Valoarea fara TVA</t>
  </si>
  <si>
    <t xml:space="preserve">TOTAL </t>
  </si>
  <si>
    <t>Cușetă medicală</t>
  </si>
  <si>
    <t>Unitatea</t>
  </si>
  <si>
    <t>buc</t>
  </si>
  <si>
    <t>suma cu TVA</t>
  </si>
  <si>
    <t>SCR Timofei Mosneaga</t>
  </si>
  <si>
    <t>Masa oftalmologică</t>
  </si>
  <si>
    <t>SR Ungheni</t>
  </si>
  <si>
    <t>Dulap Medical</t>
  </si>
  <si>
    <t>Canapea de examinare medicală, mobilă</t>
  </si>
  <si>
    <t>Brancardă medicală</t>
  </si>
  <si>
    <t>Masuță de proceduri</t>
  </si>
  <si>
    <t>Paravan medical pliant  mobil cu 3 secțiuni</t>
  </si>
  <si>
    <t>Paravan pliant mobil cu 2 secții</t>
  </si>
  <si>
    <t>Policlinica de Stat</t>
  </si>
  <si>
    <t>Masa pentru instrumente (continu sudat)</t>
  </si>
  <si>
    <t>CS Soroca</t>
  </si>
  <si>
    <t xml:space="preserve">Fotoliu recoltare a sângelui </t>
  </si>
  <si>
    <t>CS Drochia</t>
  </si>
  <si>
    <t>Măsuță pentru manipulații</t>
  </si>
  <si>
    <t>Stativ pentru perfuzii</t>
  </si>
  <si>
    <t>Paravan</t>
  </si>
  <si>
    <t>Scaun cu rotile</t>
  </si>
  <si>
    <t>Spitalul Clinic de Boli Infecțioase Toma Ciorbă</t>
  </si>
  <si>
    <t>Spitalul Clinic de Psihiatrie</t>
  </si>
  <si>
    <t>Carucior pentru transportarea pațienților cu handicap</t>
  </si>
  <si>
    <t>AMT Ciocana</t>
  </si>
  <si>
    <t>Cabină pentru audiometrie</t>
  </si>
  <si>
    <t>Fotoliu pentru colectarea sîngelui</t>
  </si>
  <si>
    <t>Fotoliu de recoltare a singelui</t>
  </si>
  <si>
    <t>SR Sîngerei</t>
  </si>
  <si>
    <t>SR Ialoveni</t>
  </si>
  <si>
    <t>Masa de lucru instrumente medic</t>
  </si>
  <si>
    <t>Masa de manipulare medicinala mobila</t>
  </si>
  <si>
    <t>Dulap metalic 800x500x1800</t>
  </si>
  <si>
    <t>Cuseta de examinare</t>
  </si>
  <si>
    <t>Masa de productie din inox</t>
  </si>
  <si>
    <t>Canapea electromecanică ecografie</t>
  </si>
  <si>
    <t>Direcția medicală SIS</t>
  </si>
  <si>
    <t>Masă stomatologică cu patru sertare</t>
  </si>
  <si>
    <t>Scaun operator punct de comandă pe roţi</t>
  </si>
  <si>
    <t>Măsuţa de manipulare în sala de proceduri</t>
  </si>
  <si>
    <t>Pat pentru examinarea (mecanic) adulţ</t>
  </si>
  <si>
    <t>SR Cahul</t>
  </si>
  <si>
    <t>Fotoliu ORL Hidraulic</t>
  </si>
  <si>
    <t>SCM SF. Treime</t>
  </si>
  <si>
    <t>Noptiera 500x400x600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</si>
</sst>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(* #,##0.00_);_(* \(#,##0.00\);_(* &quot;-&quot;??_);_(@_)"/>
  </numFmts>
  <fonts count="9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8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2"/>
      <color theme="1"/>
      <name val="Times New Roman"/>
      <family val="1"/>
    </font>
    <font>
      <sz val="11"/>
      <color theme="1"/>
      <name val="Times New Roman"/>
      <family val="1"/>
    </font>
    <font>
      <sz val="12"/>
      <color theme="1"/>
      <name val="Times New Roman"/>
      <family val="1"/>
    </font>
    <font>
      <sz val="12"/>
      <color rgb="FFFF0000"/>
      <name val="Times New Roman"/>
      <family val="1"/>
    </font>
    <font>
      <b/>
      <sz val="11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43" fontId="3" fillId="0" borderId="0" applyFont="0" applyFill="0" applyBorder="0" applyAlignment="0" applyProtection="0"/>
  </cellStyleXfs>
  <cellXfs count="30">
    <xf numFmtId="0" fontId="0" fillId="0" borderId="0" xfId="0"/>
    <xf numFmtId="0" fontId="4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/>
    </xf>
    <xf numFmtId="4" fontId="4" fillId="2" borderId="1" xfId="0" applyNumberFormat="1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5" fillId="2" borderId="0" xfId="0" applyFont="1" applyFill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vertical="center"/>
    </xf>
    <xf numFmtId="43" fontId="5" fillId="2" borderId="1" xfId="0" applyNumberFormat="1" applyFont="1" applyFill="1" applyBorder="1" applyAlignment="1">
      <alignment horizontal="center" vertical="center"/>
    </xf>
    <xf numFmtId="4" fontId="5" fillId="2" borderId="1" xfId="2" applyNumberFormat="1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/>
    </xf>
    <xf numFmtId="0" fontId="5" fillId="2" borderId="0" xfId="0" applyFont="1" applyFill="1" applyAlignment="1">
      <alignment vertical="center"/>
    </xf>
    <xf numFmtId="3" fontId="5" fillId="2" borderId="1" xfId="0" applyNumberFormat="1" applyFont="1" applyFill="1" applyBorder="1" applyAlignment="1">
      <alignment vertical="center"/>
    </xf>
    <xf numFmtId="0" fontId="5" fillId="2" borderId="1" xfId="0" applyFont="1" applyFill="1" applyBorder="1" applyAlignment="1">
      <alignment vertical="center" wrapText="1"/>
    </xf>
    <xf numFmtId="3" fontId="5" fillId="2" borderId="1" xfId="0" applyNumberFormat="1" applyFont="1" applyFill="1" applyBorder="1" applyAlignment="1">
      <alignment vertical="center" wrapText="1"/>
    </xf>
    <xf numFmtId="0" fontId="5" fillId="2" borderId="1" xfId="0" applyFont="1" applyFill="1" applyBorder="1" applyAlignment="1">
      <alignment horizontal="center"/>
    </xf>
    <xf numFmtId="0" fontId="5" fillId="2" borderId="0" xfId="0" applyFont="1" applyFill="1"/>
    <xf numFmtId="0" fontId="5" fillId="2" borderId="2" xfId="0" applyFont="1" applyFill="1" applyBorder="1" applyAlignment="1">
      <alignment horizontal="center"/>
    </xf>
    <xf numFmtId="0" fontId="6" fillId="2" borderId="1" xfId="0" applyFont="1" applyFill="1" applyBorder="1" applyAlignment="1">
      <alignment vertical="center" wrapText="1"/>
    </xf>
    <xf numFmtId="3" fontId="6" fillId="2" borderId="1" xfId="0" applyNumberFormat="1" applyFont="1" applyFill="1" applyBorder="1" applyAlignment="1">
      <alignment vertical="center" wrapText="1"/>
    </xf>
    <xf numFmtId="0" fontId="6" fillId="2" borderId="1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 wrapText="1"/>
    </xf>
    <xf numFmtId="4" fontId="5" fillId="2" borderId="0" xfId="0" applyNumberFormat="1" applyFont="1" applyFill="1" applyAlignment="1">
      <alignment horizontal="center" vertical="center"/>
    </xf>
    <xf numFmtId="0" fontId="5" fillId="2" borderId="0" xfId="0" applyFont="1" applyFill="1" applyAlignment="1">
      <alignment horizontal="center"/>
    </xf>
    <xf numFmtId="0" fontId="8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vertical="center" wrapText="1"/>
    </xf>
    <xf numFmtId="43" fontId="8" fillId="2" borderId="1" xfId="0" applyNumberFormat="1" applyFont="1" applyFill="1" applyBorder="1" applyAlignment="1">
      <alignment horizontal="center" vertical="center"/>
    </xf>
    <xf numFmtId="4" fontId="8" fillId="2" borderId="1" xfId="0" applyNumberFormat="1" applyFont="1" applyFill="1" applyBorder="1" applyAlignment="1">
      <alignment horizontal="center" vertical="center"/>
    </xf>
    <xf numFmtId="0" fontId="8" fillId="2" borderId="1" xfId="0" applyFont="1" applyFill="1" applyBorder="1" applyAlignment="1">
      <alignment horizontal="center"/>
    </xf>
  </cellXfs>
  <cellStyles count="3">
    <cellStyle name="Comma" xfId="2" builtinId="3"/>
    <cellStyle name="Normal" xfId="0" builtinId="0"/>
    <cellStyle name="Normal 2" xfId="1" xr:uid="{00000000-0005-0000-0000-000000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T34"/>
  <sheetViews>
    <sheetView tabSelected="1" zoomScale="85" zoomScaleNormal="85" workbookViewId="0">
      <pane ySplit="1" topLeftCell="A2" activePane="bottomLeft" state="frozen"/>
      <selection pane="bottomLeft" activeCell="AA6" sqref="AA6"/>
    </sheetView>
  </sheetViews>
  <sheetFormatPr defaultColWidth="9.140625" defaultRowHeight="24.75" customHeight="1" x14ac:dyDescent="0.25"/>
  <cols>
    <col min="1" max="1" width="9.7109375" style="5" customWidth="1"/>
    <col min="2" max="2" width="40.7109375" style="17" customWidth="1"/>
    <col min="3" max="3" width="6.85546875" style="17" customWidth="1"/>
    <col min="4" max="4" width="11.5703125" style="17" hidden="1" customWidth="1"/>
    <col min="5" max="5" width="11.140625" style="5" customWidth="1"/>
    <col min="6" max="6" width="13.140625" style="5" hidden="1" customWidth="1"/>
    <col min="7" max="7" width="13.140625" style="23" customWidth="1"/>
    <col min="8" max="8" width="10.42578125" style="5" customWidth="1"/>
    <col min="9" max="11" width="10.42578125" style="24" customWidth="1"/>
    <col min="12" max="12" width="10.42578125" style="5" customWidth="1"/>
    <col min="13" max="14" width="10.42578125" style="24" customWidth="1"/>
    <col min="15" max="15" width="10.42578125" style="5" customWidth="1"/>
    <col min="16" max="20" width="10.42578125" style="24" customWidth="1"/>
    <col min="21" max="16384" width="9.140625" style="17"/>
  </cols>
  <sheetData>
    <row r="1" spans="1:20" s="5" customFormat="1" ht="130.5" customHeight="1" x14ac:dyDescent="0.25">
      <c r="A1" s="1"/>
      <c r="B1" s="1" t="s">
        <v>0</v>
      </c>
      <c r="C1" s="1" t="s">
        <v>7</v>
      </c>
      <c r="D1" s="1" t="s">
        <v>9</v>
      </c>
      <c r="E1" s="2" t="s">
        <v>1</v>
      </c>
      <c r="F1" s="1" t="s">
        <v>3</v>
      </c>
      <c r="G1" s="3" t="s">
        <v>4</v>
      </c>
      <c r="H1" s="1" t="s">
        <v>50</v>
      </c>
      <c r="I1" s="1" t="s">
        <v>10</v>
      </c>
      <c r="J1" s="1" t="s">
        <v>12</v>
      </c>
      <c r="K1" s="1" t="s">
        <v>19</v>
      </c>
      <c r="L1" s="1" t="s">
        <v>21</v>
      </c>
      <c r="M1" s="1" t="s">
        <v>23</v>
      </c>
      <c r="N1" s="1" t="s">
        <v>28</v>
      </c>
      <c r="O1" s="1" t="s">
        <v>29</v>
      </c>
      <c r="P1" s="1" t="s">
        <v>31</v>
      </c>
      <c r="Q1" s="1" t="s">
        <v>35</v>
      </c>
      <c r="R1" s="1" t="s">
        <v>36</v>
      </c>
      <c r="S1" s="4" t="s">
        <v>43</v>
      </c>
      <c r="T1" s="1" t="s">
        <v>48</v>
      </c>
    </row>
    <row r="2" spans="1:20" s="12" customFormat="1" ht="24.75" customHeight="1" x14ac:dyDescent="0.25">
      <c r="A2" s="6">
        <v>1</v>
      </c>
      <c r="B2" s="7" t="s">
        <v>49</v>
      </c>
      <c r="C2" s="7" t="s">
        <v>8</v>
      </c>
      <c r="D2" s="20">
        <v>93000</v>
      </c>
      <c r="E2" s="6">
        <f>SUM(H2:T2)</f>
        <v>1</v>
      </c>
      <c r="F2" s="8">
        <f>ROUND(G2/E2,2)</f>
        <v>77500</v>
      </c>
      <c r="G2" s="9">
        <f>ROUND(D2/1.2,2)</f>
        <v>77500</v>
      </c>
      <c r="H2" s="6">
        <v>1</v>
      </c>
      <c r="I2" s="16"/>
      <c r="J2" s="16"/>
      <c r="K2" s="16"/>
      <c r="L2" s="6"/>
      <c r="M2" s="16"/>
      <c r="N2" s="16"/>
      <c r="O2" s="6"/>
      <c r="P2" s="16"/>
      <c r="Q2" s="16"/>
      <c r="R2" s="16"/>
      <c r="S2" s="16"/>
      <c r="T2" s="21"/>
    </row>
    <row r="3" spans="1:20" s="12" customFormat="1" ht="24.75" customHeight="1" x14ac:dyDescent="0.3">
      <c r="A3" s="6">
        <v>2</v>
      </c>
      <c r="B3" s="7" t="s">
        <v>2</v>
      </c>
      <c r="C3" s="7" t="s">
        <v>8</v>
      </c>
      <c r="D3" s="13">
        <v>35000</v>
      </c>
      <c r="E3" s="6">
        <f>SUM(H3:T3)</f>
        <v>35</v>
      </c>
      <c r="F3" s="8">
        <f t="shared" ref="F3:F33" si="0">ROUND(G3/E3,2)</f>
        <v>833.33</v>
      </c>
      <c r="G3" s="9">
        <v>29166.55</v>
      </c>
      <c r="H3" s="6"/>
      <c r="I3" s="10">
        <v>30</v>
      </c>
      <c r="J3" s="6"/>
      <c r="K3" s="6"/>
      <c r="L3" s="6"/>
      <c r="M3" s="10"/>
      <c r="N3" s="10"/>
      <c r="O3" s="10"/>
      <c r="P3" s="6"/>
      <c r="Q3" s="10">
        <v>3</v>
      </c>
      <c r="R3" s="6"/>
      <c r="S3" s="11"/>
      <c r="T3" s="6">
        <v>2</v>
      </c>
    </row>
    <row r="4" spans="1:20" s="12" customFormat="1" ht="24.75" customHeight="1" x14ac:dyDescent="0.25">
      <c r="A4" s="6">
        <v>3</v>
      </c>
      <c r="B4" s="14" t="s">
        <v>11</v>
      </c>
      <c r="C4" s="7" t="s">
        <v>8</v>
      </c>
      <c r="D4" s="15">
        <v>36000</v>
      </c>
      <c r="E4" s="6">
        <f>SUM(H4:T4)</f>
        <v>3</v>
      </c>
      <c r="F4" s="8">
        <f t="shared" si="0"/>
        <v>10000</v>
      </c>
      <c r="G4" s="9">
        <f t="shared" ref="G4:G33" si="1">ROUND(D4/1.2,2)</f>
        <v>30000</v>
      </c>
      <c r="H4" s="6"/>
      <c r="I4" s="10"/>
      <c r="J4" s="6">
        <v>3</v>
      </c>
      <c r="K4" s="6"/>
      <c r="L4" s="10"/>
      <c r="M4" s="6"/>
      <c r="N4" s="6"/>
      <c r="O4" s="6"/>
      <c r="P4" s="6"/>
      <c r="Q4" s="6"/>
      <c r="R4" s="6"/>
      <c r="S4" s="11"/>
      <c r="T4" s="6"/>
    </row>
    <row r="5" spans="1:20" s="12" customFormat="1" ht="24.75" customHeight="1" x14ac:dyDescent="0.3">
      <c r="A5" s="6">
        <v>4</v>
      </c>
      <c r="B5" s="7" t="s">
        <v>13</v>
      </c>
      <c r="C5" s="7" t="s">
        <v>8</v>
      </c>
      <c r="D5" s="13">
        <v>9600</v>
      </c>
      <c r="E5" s="6">
        <f>SUM(H5:T5)</f>
        <v>1</v>
      </c>
      <c r="F5" s="8">
        <f t="shared" si="0"/>
        <v>8000</v>
      </c>
      <c r="G5" s="9">
        <f t="shared" si="1"/>
        <v>8000</v>
      </c>
      <c r="H5" s="6"/>
      <c r="I5" s="10"/>
      <c r="J5" s="6">
        <v>1</v>
      </c>
      <c r="K5" s="6"/>
      <c r="L5" s="6"/>
      <c r="M5" s="10"/>
      <c r="N5" s="10"/>
      <c r="O5" s="10"/>
      <c r="P5" s="6"/>
      <c r="Q5" s="6"/>
      <c r="R5" s="6"/>
      <c r="S5" s="11"/>
      <c r="T5" s="6"/>
    </row>
    <row r="6" spans="1:20" s="12" customFormat="1" ht="24.75" customHeight="1" x14ac:dyDescent="0.25">
      <c r="A6" s="6">
        <v>5</v>
      </c>
      <c r="B6" s="7" t="s">
        <v>14</v>
      </c>
      <c r="C6" s="7" t="s">
        <v>8</v>
      </c>
      <c r="D6" s="13">
        <v>15600</v>
      </c>
      <c r="E6" s="6">
        <f>SUM(H6:T6)</f>
        <v>1</v>
      </c>
      <c r="F6" s="8">
        <f t="shared" si="0"/>
        <v>13000</v>
      </c>
      <c r="G6" s="9">
        <f t="shared" si="1"/>
        <v>13000</v>
      </c>
      <c r="H6" s="6"/>
      <c r="I6" s="10"/>
      <c r="J6" s="6">
        <v>1</v>
      </c>
      <c r="K6" s="6"/>
      <c r="L6" s="6"/>
      <c r="M6" s="6"/>
      <c r="N6" s="6"/>
      <c r="O6" s="6"/>
      <c r="P6" s="6"/>
      <c r="Q6" s="6"/>
      <c r="R6" s="6"/>
      <c r="S6" s="11"/>
      <c r="T6" s="6"/>
    </row>
    <row r="7" spans="1:20" s="12" customFormat="1" ht="24.75" customHeight="1" x14ac:dyDescent="0.25">
      <c r="A7" s="6">
        <v>6</v>
      </c>
      <c r="B7" s="7" t="s">
        <v>15</v>
      </c>
      <c r="C7" s="7" t="s">
        <v>8</v>
      </c>
      <c r="D7" s="13">
        <v>8400</v>
      </c>
      <c r="E7" s="6">
        <f>SUM(H7:T7)</f>
        <v>1</v>
      </c>
      <c r="F7" s="8">
        <f t="shared" si="0"/>
        <v>7000</v>
      </c>
      <c r="G7" s="9">
        <f t="shared" si="1"/>
        <v>7000</v>
      </c>
      <c r="H7" s="6"/>
      <c r="I7" s="10"/>
      <c r="J7" s="16">
        <v>1</v>
      </c>
      <c r="K7" s="6"/>
      <c r="L7" s="6"/>
      <c r="M7" s="6"/>
      <c r="N7" s="6"/>
      <c r="O7" s="6"/>
      <c r="P7" s="6"/>
      <c r="Q7" s="6"/>
      <c r="R7" s="6"/>
      <c r="S7" s="11"/>
      <c r="T7" s="6"/>
    </row>
    <row r="8" spans="1:20" s="12" customFormat="1" ht="24.75" customHeight="1" x14ac:dyDescent="0.25">
      <c r="A8" s="6">
        <v>7</v>
      </c>
      <c r="B8" s="14" t="s">
        <v>16</v>
      </c>
      <c r="C8" s="7" t="s">
        <v>8</v>
      </c>
      <c r="D8" s="15">
        <v>48000</v>
      </c>
      <c r="E8" s="6">
        <f>SUM(H8:T8)</f>
        <v>6</v>
      </c>
      <c r="F8" s="8">
        <f t="shared" si="0"/>
        <v>6666.67</v>
      </c>
      <c r="G8" s="9">
        <f t="shared" si="1"/>
        <v>40000</v>
      </c>
      <c r="H8" s="6"/>
      <c r="I8" s="6"/>
      <c r="J8" s="10">
        <v>6</v>
      </c>
      <c r="K8" s="6"/>
      <c r="L8" s="6"/>
      <c r="M8" s="6"/>
      <c r="N8" s="6"/>
      <c r="O8" s="6"/>
      <c r="P8" s="6"/>
      <c r="Q8" s="6"/>
      <c r="R8" s="6"/>
      <c r="S8" s="11"/>
      <c r="T8" s="6"/>
    </row>
    <row r="9" spans="1:20" s="12" customFormat="1" ht="24.75" customHeight="1" x14ac:dyDescent="0.25">
      <c r="A9" s="6">
        <v>8</v>
      </c>
      <c r="B9" s="7" t="s">
        <v>17</v>
      </c>
      <c r="C9" s="7" t="s">
        <v>8</v>
      </c>
      <c r="D9" s="13">
        <v>144000</v>
      </c>
      <c r="E9" s="6">
        <f>SUM(H9:T9)</f>
        <v>60</v>
      </c>
      <c r="F9" s="8">
        <f t="shared" si="0"/>
        <v>2000</v>
      </c>
      <c r="G9" s="9">
        <f t="shared" si="1"/>
        <v>120000</v>
      </c>
      <c r="H9" s="6"/>
      <c r="I9" s="6">
        <v>60</v>
      </c>
      <c r="J9" s="6"/>
      <c r="K9" s="10"/>
      <c r="L9" s="6"/>
      <c r="M9" s="6"/>
      <c r="N9" s="6"/>
      <c r="O9" s="6"/>
      <c r="P9" s="6"/>
      <c r="Q9" s="6"/>
      <c r="R9" s="6"/>
      <c r="S9" s="11"/>
      <c r="T9" s="6"/>
    </row>
    <row r="10" spans="1:20" s="12" customFormat="1" ht="24.75" customHeight="1" x14ac:dyDescent="0.25">
      <c r="A10" s="6">
        <v>9</v>
      </c>
      <c r="B10" s="7" t="s">
        <v>18</v>
      </c>
      <c r="C10" s="7" t="s">
        <v>8</v>
      </c>
      <c r="D10" s="13">
        <v>10000</v>
      </c>
      <c r="E10" s="6">
        <f>SUM(H10:T10)</f>
        <v>4</v>
      </c>
      <c r="F10" s="8">
        <f t="shared" si="0"/>
        <v>2083.33</v>
      </c>
      <c r="G10" s="9">
        <f t="shared" si="1"/>
        <v>8333.33</v>
      </c>
      <c r="H10" s="6"/>
      <c r="I10" s="6"/>
      <c r="J10" s="6"/>
      <c r="K10" s="6">
        <v>4</v>
      </c>
      <c r="L10" s="6"/>
      <c r="M10" s="6"/>
      <c r="N10" s="6"/>
      <c r="O10" s="6"/>
      <c r="P10" s="10"/>
      <c r="Q10" s="6"/>
      <c r="R10" s="6"/>
      <c r="S10" s="11"/>
      <c r="T10" s="6"/>
    </row>
    <row r="11" spans="1:20" s="12" customFormat="1" ht="24.75" customHeight="1" x14ac:dyDescent="0.3">
      <c r="A11" s="6">
        <v>10</v>
      </c>
      <c r="B11" s="14" t="s">
        <v>20</v>
      </c>
      <c r="C11" s="7" t="s">
        <v>8</v>
      </c>
      <c r="D11" s="14">
        <v>4992</v>
      </c>
      <c r="E11" s="6">
        <f>SUM(H11:T11)</f>
        <v>2</v>
      </c>
      <c r="F11" s="8">
        <f t="shared" si="0"/>
        <v>2080</v>
      </c>
      <c r="G11" s="9">
        <f t="shared" si="1"/>
        <v>4160</v>
      </c>
      <c r="H11" s="6"/>
      <c r="I11" s="6"/>
      <c r="J11" s="6"/>
      <c r="K11" s="6"/>
      <c r="L11" s="6">
        <v>2</v>
      </c>
      <c r="M11" s="6"/>
      <c r="N11" s="6"/>
      <c r="O11" s="6"/>
      <c r="P11" s="6"/>
      <c r="Q11" s="6"/>
      <c r="R11" s="10"/>
      <c r="S11" s="11"/>
      <c r="T11" s="6"/>
    </row>
    <row r="12" spans="1:20" s="12" customFormat="1" ht="24.75" customHeight="1" x14ac:dyDescent="0.25">
      <c r="A12" s="6">
        <v>11</v>
      </c>
      <c r="B12" s="7" t="s">
        <v>22</v>
      </c>
      <c r="C12" s="7" t="s">
        <v>8</v>
      </c>
      <c r="D12" s="13">
        <v>21000</v>
      </c>
      <c r="E12" s="6">
        <f>SUM(H12:T12)</f>
        <v>2</v>
      </c>
      <c r="F12" s="8">
        <f t="shared" si="0"/>
        <v>8750</v>
      </c>
      <c r="G12" s="9">
        <f t="shared" si="1"/>
        <v>17500</v>
      </c>
      <c r="H12" s="6"/>
      <c r="I12" s="6"/>
      <c r="J12" s="6"/>
      <c r="K12" s="6"/>
      <c r="L12" s="6"/>
      <c r="M12" s="6">
        <v>2</v>
      </c>
      <c r="N12" s="6"/>
      <c r="O12" s="6"/>
      <c r="P12" s="6"/>
      <c r="Q12" s="6"/>
      <c r="R12" s="6"/>
      <c r="S12" s="10"/>
      <c r="T12" s="10"/>
    </row>
    <row r="13" spans="1:20" ht="24.75" customHeight="1" x14ac:dyDescent="0.25">
      <c r="A13" s="6">
        <v>12</v>
      </c>
      <c r="B13" s="7" t="s">
        <v>24</v>
      </c>
      <c r="C13" s="7" t="s">
        <v>8</v>
      </c>
      <c r="D13" s="13">
        <v>26400</v>
      </c>
      <c r="E13" s="6">
        <f>SUM(H13:T13)</f>
        <v>8</v>
      </c>
      <c r="F13" s="8">
        <f t="shared" si="0"/>
        <v>2750</v>
      </c>
      <c r="G13" s="9">
        <f t="shared" si="1"/>
        <v>22000</v>
      </c>
      <c r="H13" s="6"/>
      <c r="I13" s="16"/>
      <c r="J13" s="16"/>
      <c r="K13" s="16"/>
      <c r="L13" s="6"/>
      <c r="M13" s="16">
        <v>8</v>
      </c>
      <c r="N13" s="16"/>
      <c r="O13" s="6"/>
      <c r="P13" s="16"/>
      <c r="Q13" s="16"/>
      <c r="R13" s="16"/>
      <c r="S13" s="10"/>
      <c r="T13" s="10"/>
    </row>
    <row r="14" spans="1:20" ht="24.75" customHeight="1" x14ac:dyDescent="0.25">
      <c r="A14" s="6">
        <v>13</v>
      </c>
      <c r="B14" s="7" t="s">
        <v>25</v>
      </c>
      <c r="C14" s="7" t="s">
        <v>8</v>
      </c>
      <c r="D14" s="13">
        <v>3600</v>
      </c>
      <c r="E14" s="6">
        <f>SUM(H14:T14)</f>
        <v>8</v>
      </c>
      <c r="F14" s="8">
        <f t="shared" si="0"/>
        <v>375</v>
      </c>
      <c r="G14" s="9">
        <f t="shared" si="1"/>
        <v>3000</v>
      </c>
      <c r="H14" s="6"/>
      <c r="I14" s="16"/>
      <c r="J14" s="16"/>
      <c r="K14" s="16"/>
      <c r="L14" s="6"/>
      <c r="M14" s="16">
        <v>8</v>
      </c>
      <c r="N14" s="16"/>
      <c r="O14" s="6"/>
      <c r="P14" s="16"/>
      <c r="Q14" s="16"/>
      <c r="R14" s="16"/>
      <c r="S14" s="10"/>
      <c r="T14" s="10"/>
    </row>
    <row r="15" spans="1:20" ht="27" customHeight="1" x14ac:dyDescent="0.25">
      <c r="A15" s="6">
        <v>14</v>
      </c>
      <c r="B15" s="14" t="s">
        <v>26</v>
      </c>
      <c r="C15" s="7" t="s">
        <v>8</v>
      </c>
      <c r="D15" s="15">
        <v>3600</v>
      </c>
      <c r="E15" s="6">
        <f>SUM(H15:T15)</f>
        <v>8</v>
      </c>
      <c r="F15" s="8">
        <f t="shared" si="0"/>
        <v>375</v>
      </c>
      <c r="G15" s="9">
        <f t="shared" si="1"/>
        <v>3000</v>
      </c>
      <c r="H15" s="6"/>
      <c r="I15" s="16"/>
      <c r="J15" s="16"/>
      <c r="K15" s="16"/>
      <c r="L15" s="6"/>
      <c r="M15" s="16">
        <v>8</v>
      </c>
      <c r="N15" s="16"/>
      <c r="O15" s="6"/>
      <c r="P15" s="16"/>
      <c r="Q15" s="16"/>
      <c r="R15" s="16"/>
      <c r="S15" s="10"/>
      <c r="T15" s="10"/>
    </row>
    <row r="16" spans="1:20" ht="24.75" customHeight="1" x14ac:dyDescent="0.25">
      <c r="A16" s="6">
        <v>15</v>
      </c>
      <c r="B16" s="7" t="s">
        <v>27</v>
      </c>
      <c r="C16" s="7" t="s">
        <v>8</v>
      </c>
      <c r="D16" s="13">
        <v>14400</v>
      </c>
      <c r="E16" s="6">
        <f>SUM(H16:T16)</f>
        <v>2</v>
      </c>
      <c r="F16" s="8">
        <f t="shared" si="0"/>
        <v>6000</v>
      </c>
      <c r="G16" s="9">
        <f t="shared" si="1"/>
        <v>12000</v>
      </c>
      <c r="H16" s="6"/>
      <c r="I16" s="16"/>
      <c r="J16" s="16"/>
      <c r="K16" s="16"/>
      <c r="L16" s="6"/>
      <c r="M16" s="16"/>
      <c r="N16" s="10">
        <v>2</v>
      </c>
      <c r="O16" s="10"/>
      <c r="P16" s="16"/>
      <c r="Q16" s="16"/>
      <c r="R16" s="16"/>
      <c r="S16" s="18"/>
      <c r="T16" s="16"/>
    </row>
    <row r="17" spans="1:20" ht="24.75" customHeight="1" x14ac:dyDescent="0.25">
      <c r="A17" s="6">
        <v>16</v>
      </c>
      <c r="B17" s="7" t="s">
        <v>6</v>
      </c>
      <c r="C17" s="7" t="s">
        <v>8</v>
      </c>
      <c r="D17" s="13">
        <v>69600</v>
      </c>
      <c r="E17" s="6">
        <f>SUM(H17:T17)</f>
        <v>10</v>
      </c>
      <c r="F17" s="8">
        <f t="shared" si="0"/>
        <v>5800</v>
      </c>
      <c r="G17" s="9">
        <f t="shared" si="1"/>
        <v>58000</v>
      </c>
      <c r="H17" s="6"/>
      <c r="I17" s="16"/>
      <c r="J17" s="16"/>
      <c r="K17" s="16"/>
      <c r="L17" s="6"/>
      <c r="M17" s="16"/>
      <c r="N17" s="16">
        <v>10</v>
      </c>
      <c r="O17" s="10"/>
      <c r="P17" s="16"/>
      <c r="Q17" s="16"/>
      <c r="R17" s="16"/>
      <c r="S17" s="18"/>
      <c r="T17" s="16"/>
    </row>
    <row r="18" spans="1:20" ht="24.75" customHeight="1" x14ac:dyDescent="0.25">
      <c r="A18" s="6">
        <v>17</v>
      </c>
      <c r="B18" s="7" t="s">
        <v>30</v>
      </c>
      <c r="C18" s="7" t="s">
        <v>8</v>
      </c>
      <c r="D18" s="13">
        <v>78000</v>
      </c>
      <c r="E18" s="6">
        <f>SUM(H18:T18)</f>
        <v>13</v>
      </c>
      <c r="F18" s="8">
        <f t="shared" si="0"/>
        <v>5000</v>
      </c>
      <c r="G18" s="9">
        <f t="shared" si="1"/>
        <v>65000</v>
      </c>
      <c r="H18" s="6"/>
      <c r="I18" s="16"/>
      <c r="J18" s="16"/>
      <c r="K18" s="16"/>
      <c r="L18" s="6"/>
      <c r="M18" s="16"/>
      <c r="N18" s="16"/>
      <c r="O18" s="10">
        <v>13</v>
      </c>
      <c r="P18" s="16"/>
      <c r="Q18" s="16"/>
      <c r="R18" s="16"/>
      <c r="S18" s="18"/>
      <c r="T18" s="16"/>
    </row>
    <row r="19" spans="1:20" ht="34.5" customHeight="1" x14ac:dyDescent="0.25">
      <c r="A19" s="6">
        <v>18</v>
      </c>
      <c r="B19" s="19" t="s">
        <v>32</v>
      </c>
      <c r="C19" s="7" t="s">
        <v>8</v>
      </c>
      <c r="D19" s="20">
        <v>168000</v>
      </c>
      <c r="E19" s="6">
        <f>SUM(H19:T19)</f>
        <v>1</v>
      </c>
      <c r="F19" s="8">
        <f t="shared" si="0"/>
        <v>140000</v>
      </c>
      <c r="G19" s="9">
        <f t="shared" si="1"/>
        <v>140000</v>
      </c>
      <c r="H19" s="6"/>
      <c r="I19" s="16"/>
      <c r="J19" s="16"/>
      <c r="K19" s="16"/>
      <c r="L19" s="6"/>
      <c r="M19" s="16"/>
      <c r="N19" s="16"/>
      <c r="O19" s="6"/>
      <c r="P19" s="16">
        <v>1</v>
      </c>
      <c r="Q19" s="16"/>
      <c r="R19" s="16"/>
      <c r="S19" s="16"/>
      <c r="T19" s="21"/>
    </row>
    <row r="20" spans="1:20" ht="24.75" customHeight="1" x14ac:dyDescent="0.25">
      <c r="A20" s="6">
        <v>19</v>
      </c>
      <c r="B20" s="19" t="s">
        <v>33</v>
      </c>
      <c r="C20" s="7" t="s">
        <v>8</v>
      </c>
      <c r="D20" s="20">
        <v>54000</v>
      </c>
      <c r="E20" s="6">
        <f>SUM(H20:T20)</f>
        <v>5</v>
      </c>
      <c r="F20" s="8">
        <f t="shared" si="0"/>
        <v>9000</v>
      </c>
      <c r="G20" s="9">
        <f t="shared" si="1"/>
        <v>45000</v>
      </c>
      <c r="H20" s="6"/>
      <c r="I20" s="16"/>
      <c r="J20" s="16"/>
      <c r="K20" s="16"/>
      <c r="L20" s="6"/>
      <c r="M20" s="16"/>
      <c r="N20" s="16"/>
      <c r="O20" s="6"/>
      <c r="P20" s="16">
        <v>5</v>
      </c>
      <c r="Q20" s="16"/>
      <c r="R20" s="16"/>
      <c r="S20" s="16"/>
      <c r="T20" s="21"/>
    </row>
    <row r="21" spans="1:20" ht="24.75" customHeight="1" x14ac:dyDescent="0.25">
      <c r="A21" s="6">
        <v>20</v>
      </c>
      <c r="B21" s="19" t="s">
        <v>34</v>
      </c>
      <c r="C21" s="7" t="s">
        <v>8</v>
      </c>
      <c r="D21" s="20">
        <v>60000</v>
      </c>
      <c r="E21" s="6">
        <f>SUM(H21:T21)</f>
        <v>5</v>
      </c>
      <c r="F21" s="8">
        <f t="shared" si="0"/>
        <v>10000</v>
      </c>
      <c r="G21" s="9">
        <f t="shared" si="1"/>
        <v>50000</v>
      </c>
      <c r="H21" s="6"/>
      <c r="I21" s="16"/>
      <c r="J21" s="16"/>
      <c r="K21" s="16"/>
      <c r="L21" s="6"/>
      <c r="M21" s="16"/>
      <c r="N21" s="16"/>
      <c r="O21" s="6"/>
      <c r="P21" s="16"/>
      <c r="Q21" s="16">
        <v>1</v>
      </c>
      <c r="R21" s="16"/>
      <c r="S21" s="16">
        <v>2</v>
      </c>
      <c r="T21" s="16">
        <v>2</v>
      </c>
    </row>
    <row r="22" spans="1:20" ht="24.75" customHeight="1" x14ac:dyDescent="0.25">
      <c r="A22" s="6">
        <v>21</v>
      </c>
      <c r="B22" s="19" t="s">
        <v>27</v>
      </c>
      <c r="C22" s="7" t="s">
        <v>8</v>
      </c>
      <c r="D22" s="20">
        <v>16800</v>
      </c>
      <c r="E22" s="6">
        <f>SUM(H22:T22)</f>
        <v>4</v>
      </c>
      <c r="F22" s="8">
        <f t="shared" si="0"/>
        <v>3500</v>
      </c>
      <c r="G22" s="9">
        <f t="shared" si="1"/>
        <v>14000</v>
      </c>
      <c r="H22" s="6"/>
      <c r="I22" s="16"/>
      <c r="J22" s="16"/>
      <c r="K22" s="16"/>
      <c r="L22" s="6"/>
      <c r="M22" s="16"/>
      <c r="N22" s="16"/>
      <c r="O22" s="6"/>
      <c r="P22" s="16"/>
      <c r="Q22" s="16"/>
      <c r="R22" s="16">
        <v>4</v>
      </c>
      <c r="S22" s="16"/>
      <c r="T22" s="21"/>
    </row>
    <row r="23" spans="1:20" ht="24.75" customHeight="1" x14ac:dyDescent="0.25">
      <c r="A23" s="6">
        <v>22</v>
      </c>
      <c r="B23" s="19" t="s">
        <v>39</v>
      </c>
      <c r="C23" s="7" t="s">
        <v>8</v>
      </c>
      <c r="D23" s="20">
        <v>41280</v>
      </c>
      <c r="E23" s="6">
        <f>SUM(H23:T23)</f>
        <v>4</v>
      </c>
      <c r="F23" s="8">
        <f t="shared" si="0"/>
        <v>8600</v>
      </c>
      <c r="G23" s="9">
        <f t="shared" si="1"/>
        <v>34400</v>
      </c>
      <c r="H23" s="6"/>
      <c r="I23" s="16"/>
      <c r="J23" s="16"/>
      <c r="K23" s="16"/>
      <c r="L23" s="6"/>
      <c r="M23" s="16"/>
      <c r="N23" s="16"/>
      <c r="O23" s="6"/>
      <c r="P23" s="16"/>
      <c r="Q23" s="16"/>
      <c r="R23" s="16">
        <v>4</v>
      </c>
      <c r="S23" s="16"/>
      <c r="T23" s="21"/>
    </row>
    <row r="24" spans="1:20" ht="24.75" customHeight="1" x14ac:dyDescent="0.25">
      <c r="A24" s="6">
        <v>23</v>
      </c>
      <c r="B24" s="19" t="s">
        <v>37</v>
      </c>
      <c r="C24" s="7" t="s">
        <v>8</v>
      </c>
      <c r="D24" s="20">
        <v>19200</v>
      </c>
      <c r="E24" s="6">
        <f>SUM(H24:T24)</f>
        <v>4</v>
      </c>
      <c r="F24" s="8">
        <f t="shared" si="0"/>
        <v>4000</v>
      </c>
      <c r="G24" s="9">
        <f t="shared" si="1"/>
        <v>16000</v>
      </c>
      <c r="H24" s="6"/>
      <c r="I24" s="16"/>
      <c r="J24" s="16"/>
      <c r="K24" s="16"/>
      <c r="L24" s="6"/>
      <c r="M24" s="16"/>
      <c r="N24" s="16"/>
      <c r="O24" s="6"/>
      <c r="P24" s="16"/>
      <c r="Q24" s="16"/>
      <c r="R24" s="16">
        <v>4</v>
      </c>
      <c r="S24" s="16"/>
      <c r="T24" s="10"/>
    </row>
    <row r="25" spans="1:20" ht="24.75" customHeight="1" x14ac:dyDescent="0.25">
      <c r="A25" s="6">
        <v>24</v>
      </c>
      <c r="B25" s="19" t="s">
        <v>38</v>
      </c>
      <c r="C25" s="7" t="s">
        <v>8</v>
      </c>
      <c r="D25" s="20">
        <v>21600</v>
      </c>
      <c r="E25" s="6">
        <f>SUM(H25:T25)</f>
        <v>4</v>
      </c>
      <c r="F25" s="8">
        <f t="shared" si="0"/>
        <v>4500</v>
      </c>
      <c r="G25" s="9">
        <f t="shared" si="1"/>
        <v>18000</v>
      </c>
      <c r="H25" s="6"/>
      <c r="I25" s="16"/>
      <c r="J25" s="16"/>
      <c r="K25" s="16"/>
      <c r="L25" s="6"/>
      <c r="M25" s="16"/>
      <c r="N25" s="16"/>
      <c r="O25" s="6"/>
      <c r="P25" s="16"/>
      <c r="Q25" s="16"/>
      <c r="R25" s="16">
        <v>4</v>
      </c>
      <c r="S25" s="16"/>
      <c r="T25" s="22"/>
    </row>
    <row r="26" spans="1:20" ht="24.75" customHeight="1" x14ac:dyDescent="0.25">
      <c r="A26" s="6">
        <v>25</v>
      </c>
      <c r="B26" s="19" t="s">
        <v>40</v>
      </c>
      <c r="C26" s="7" t="s">
        <v>8</v>
      </c>
      <c r="D26" s="20">
        <v>12000</v>
      </c>
      <c r="E26" s="6">
        <f>SUM(H26:T26)</f>
        <v>2</v>
      </c>
      <c r="F26" s="8">
        <f t="shared" si="0"/>
        <v>5000</v>
      </c>
      <c r="G26" s="9">
        <f t="shared" si="1"/>
        <v>10000</v>
      </c>
      <c r="H26" s="6"/>
      <c r="I26" s="16"/>
      <c r="J26" s="16"/>
      <c r="K26" s="16"/>
      <c r="L26" s="6"/>
      <c r="M26" s="16"/>
      <c r="N26" s="16"/>
      <c r="O26" s="6"/>
      <c r="P26" s="16"/>
      <c r="Q26" s="16"/>
      <c r="R26" s="16">
        <v>2</v>
      </c>
      <c r="S26" s="16"/>
      <c r="T26" s="21"/>
    </row>
    <row r="27" spans="1:20" ht="24.75" customHeight="1" x14ac:dyDescent="0.25">
      <c r="A27" s="6">
        <v>26</v>
      </c>
      <c r="B27" s="19" t="s">
        <v>41</v>
      </c>
      <c r="C27" s="7" t="s">
        <v>8</v>
      </c>
      <c r="D27" s="20">
        <v>4800</v>
      </c>
      <c r="E27" s="6">
        <f>SUM(H27:T27)</f>
        <v>2</v>
      </c>
      <c r="F27" s="8">
        <f t="shared" si="0"/>
        <v>2000</v>
      </c>
      <c r="G27" s="9">
        <f t="shared" si="1"/>
        <v>4000</v>
      </c>
      <c r="H27" s="6"/>
      <c r="I27" s="16"/>
      <c r="J27" s="16"/>
      <c r="K27" s="16"/>
      <c r="L27" s="6"/>
      <c r="M27" s="16"/>
      <c r="N27" s="16"/>
      <c r="O27" s="6"/>
      <c r="P27" s="16"/>
      <c r="Q27" s="16"/>
      <c r="R27" s="16">
        <v>2</v>
      </c>
      <c r="S27" s="16"/>
      <c r="T27" s="21"/>
    </row>
    <row r="28" spans="1:20" ht="24.75" customHeight="1" x14ac:dyDescent="0.25">
      <c r="A28" s="6">
        <v>27</v>
      </c>
      <c r="B28" s="19" t="s">
        <v>51</v>
      </c>
      <c r="C28" s="7" t="s">
        <v>8</v>
      </c>
      <c r="D28" s="20">
        <v>372000</v>
      </c>
      <c r="E28" s="6">
        <f>SUM(H28:T28)</f>
        <v>50</v>
      </c>
      <c r="F28" s="8">
        <f t="shared" si="0"/>
        <v>6200</v>
      </c>
      <c r="G28" s="9">
        <f t="shared" si="1"/>
        <v>310000</v>
      </c>
      <c r="H28" s="6"/>
      <c r="I28" s="16"/>
      <c r="J28" s="16"/>
      <c r="K28" s="16"/>
      <c r="L28" s="6"/>
      <c r="M28" s="16"/>
      <c r="N28" s="16"/>
      <c r="O28" s="6"/>
      <c r="P28" s="16"/>
      <c r="Q28" s="16"/>
      <c r="R28" s="16">
        <v>50</v>
      </c>
      <c r="S28" s="16"/>
      <c r="T28" s="21"/>
    </row>
    <row r="29" spans="1:20" ht="24.75" customHeight="1" x14ac:dyDescent="0.25">
      <c r="A29" s="6">
        <v>28</v>
      </c>
      <c r="B29" s="19" t="s">
        <v>42</v>
      </c>
      <c r="C29" s="7" t="s">
        <v>8</v>
      </c>
      <c r="D29" s="20">
        <v>144000</v>
      </c>
      <c r="E29" s="6">
        <f>SUM(H29:T29)</f>
        <v>1</v>
      </c>
      <c r="F29" s="8">
        <f t="shared" si="0"/>
        <v>120000</v>
      </c>
      <c r="G29" s="9">
        <f t="shared" si="1"/>
        <v>120000</v>
      </c>
      <c r="H29" s="6"/>
      <c r="I29" s="16"/>
      <c r="J29" s="16"/>
      <c r="K29" s="16"/>
      <c r="L29" s="6"/>
      <c r="M29" s="16"/>
      <c r="N29" s="16"/>
      <c r="O29" s="6"/>
      <c r="P29" s="16"/>
      <c r="Q29" s="16"/>
      <c r="R29" s="16"/>
      <c r="S29" s="16">
        <v>1</v>
      </c>
      <c r="T29" s="21"/>
    </row>
    <row r="30" spans="1:20" ht="24.75" customHeight="1" x14ac:dyDescent="0.25">
      <c r="A30" s="6">
        <v>29</v>
      </c>
      <c r="B30" s="19" t="s">
        <v>44</v>
      </c>
      <c r="C30" s="7" t="s">
        <v>8</v>
      </c>
      <c r="D30" s="20">
        <v>60000</v>
      </c>
      <c r="E30" s="6">
        <f>SUM(H30:T30)</f>
        <v>5</v>
      </c>
      <c r="F30" s="8">
        <f t="shared" si="0"/>
        <v>10000</v>
      </c>
      <c r="G30" s="9">
        <f t="shared" si="1"/>
        <v>50000</v>
      </c>
      <c r="H30" s="6"/>
      <c r="I30" s="16"/>
      <c r="J30" s="16"/>
      <c r="K30" s="16"/>
      <c r="L30" s="6"/>
      <c r="M30" s="16"/>
      <c r="N30" s="16"/>
      <c r="O30" s="6"/>
      <c r="P30" s="16"/>
      <c r="Q30" s="16"/>
      <c r="R30" s="16"/>
      <c r="S30" s="16">
        <v>5</v>
      </c>
      <c r="T30" s="21"/>
    </row>
    <row r="31" spans="1:20" ht="24.75" customHeight="1" x14ac:dyDescent="0.25">
      <c r="A31" s="6">
        <v>30</v>
      </c>
      <c r="B31" s="19" t="s">
        <v>45</v>
      </c>
      <c r="C31" s="7" t="s">
        <v>8</v>
      </c>
      <c r="D31" s="20">
        <v>12600</v>
      </c>
      <c r="E31" s="6">
        <f>SUM(H31:T31)</f>
        <v>3</v>
      </c>
      <c r="F31" s="8">
        <f t="shared" si="0"/>
        <v>3500</v>
      </c>
      <c r="G31" s="9">
        <f t="shared" si="1"/>
        <v>10500</v>
      </c>
      <c r="H31" s="6"/>
      <c r="I31" s="16"/>
      <c r="J31" s="16"/>
      <c r="K31" s="16"/>
      <c r="L31" s="6"/>
      <c r="M31" s="16"/>
      <c r="N31" s="16"/>
      <c r="O31" s="6"/>
      <c r="P31" s="16"/>
      <c r="Q31" s="16"/>
      <c r="R31" s="16"/>
      <c r="S31" s="16">
        <v>3</v>
      </c>
      <c r="T31" s="21"/>
    </row>
    <row r="32" spans="1:20" ht="24.75" customHeight="1" x14ac:dyDescent="0.25">
      <c r="A32" s="6">
        <v>31</v>
      </c>
      <c r="B32" s="19" t="s">
        <v>46</v>
      </c>
      <c r="C32" s="7" t="s">
        <v>8</v>
      </c>
      <c r="D32" s="20">
        <v>6840</v>
      </c>
      <c r="E32" s="6">
        <f>SUM(H32:T32)</f>
        <v>1</v>
      </c>
      <c r="F32" s="8">
        <f t="shared" si="0"/>
        <v>5700</v>
      </c>
      <c r="G32" s="9">
        <f t="shared" si="1"/>
        <v>5700</v>
      </c>
      <c r="H32" s="6"/>
      <c r="I32" s="16"/>
      <c r="J32" s="16"/>
      <c r="K32" s="16"/>
      <c r="L32" s="6"/>
      <c r="M32" s="16"/>
      <c r="N32" s="16"/>
      <c r="O32" s="6"/>
      <c r="P32" s="16"/>
      <c r="Q32" s="16"/>
      <c r="R32" s="16"/>
      <c r="S32" s="16">
        <v>1</v>
      </c>
      <c r="T32" s="21"/>
    </row>
    <row r="33" spans="1:20" ht="24.75" customHeight="1" x14ac:dyDescent="0.25">
      <c r="A33" s="6">
        <v>32</v>
      </c>
      <c r="B33" s="19" t="s">
        <v>47</v>
      </c>
      <c r="C33" s="7" t="s">
        <v>8</v>
      </c>
      <c r="D33" s="20">
        <v>18000</v>
      </c>
      <c r="E33" s="6">
        <f>SUM(H33:T33)</f>
        <v>3</v>
      </c>
      <c r="F33" s="8">
        <f t="shared" si="0"/>
        <v>5000</v>
      </c>
      <c r="G33" s="9">
        <f t="shared" si="1"/>
        <v>15000</v>
      </c>
      <c r="H33" s="6"/>
      <c r="I33" s="16"/>
      <c r="J33" s="16"/>
      <c r="K33" s="16"/>
      <c r="L33" s="6"/>
      <c r="M33" s="16"/>
      <c r="N33" s="16"/>
      <c r="O33" s="6"/>
      <c r="P33" s="16"/>
      <c r="Q33" s="16"/>
      <c r="R33" s="16"/>
      <c r="S33" s="16">
        <v>3</v>
      </c>
      <c r="T33" s="21"/>
    </row>
    <row r="34" spans="1:20" ht="24.75" customHeight="1" x14ac:dyDescent="0.25">
      <c r="A34" s="25"/>
      <c r="B34" s="26" t="s">
        <v>5</v>
      </c>
      <c r="C34" s="26"/>
      <c r="D34" s="26"/>
      <c r="E34" s="25"/>
      <c r="F34" s="27"/>
      <c r="G34" s="28">
        <f>SUM(G2:G33)</f>
        <v>1360259.88</v>
      </c>
      <c r="H34" s="25"/>
      <c r="I34" s="29"/>
      <c r="J34" s="29"/>
      <c r="K34" s="29"/>
      <c r="L34" s="25"/>
      <c r="M34" s="29"/>
      <c r="N34" s="29"/>
      <c r="O34" s="25"/>
      <c r="P34" s="29"/>
      <c r="Q34" s="29"/>
      <c r="R34" s="29"/>
      <c r="S34" s="29"/>
      <c r="T34" s="29"/>
    </row>
  </sheetData>
  <autoFilter ref="A1:S18" xr:uid="{00000000-0009-0000-0000-000000000000}"/>
  <phoneticPr fontId="2" type="noConversion"/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"/>
  <sheetViews>
    <sheetView workbookViewId="0">
      <selection activeCell="N16" sqref="N16"/>
    </sheetView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Total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CAPCS-Dispozitive</dc:creator>
  <cp:lastModifiedBy>User</cp:lastModifiedBy>
  <dcterms:created xsi:type="dcterms:W3CDTF">2025-08-05T07:25:30Z</dcterms:created>
  <dcterms:modified xsi:type="dcterms:W3CDTF">2026-02-24T07:59:06Z</dcterms:modified>
</cp:coreProperties>
</file>