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CRRC\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'!$B$6:$M$12</definedName>
    <definedName name="_xlnm._FilterDatabase" localSheetId="0" hidden="1">'Specificaţii tehnice         '!$A$6:$J$8</definedName>
    <definedName name="OLE_LINK1" localSheetId="0">'Specificaţii tehnice         '!#REF!</definedName>
  </definedNames>
  <calcPr calcId="162913"/>
</workbook>
</file>

<file path=xl/calcChain.xml><?xml version="1.0" encoding="utf-8"?>
<calcChain xmlns="http://schemas.openxmlformats.org/spreadsheetml/2006/main">
  <c r="M18" i="5" l="1"/>
  <c r="L15" i="4" l="1"/>
  <c r="L16" i="4"/>
  <c r="L8" i="4" l="1"/>
  <c r="L9" i="4"/>
  <c r="L10" i="4"/>
  <c r="L11" i="4"/>
  <c r="L12" i="4"/>
  <c r="L13" i="4"/>
  <c r="L14" i="4"/>
  <c r="L7" i="4"/>
  <c r="K12" i="7" l="1"/>
  <c r="J12" i="7"/>
</calcChain>
</file>

<file path=xl/sharedStrings.xml><?xml version="1.0" encoding="utf-8"?>
<sst xmlns="http://schemas.openxmlformats.org/spreadsheetml/2006/main" count="136" uniqueCount="66">
  <si>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</si>
  <si>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</si>
  <si>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</si>
  <si>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</si>
  <si>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</si>
  <si>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</si>
  <si>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</si>
  <si>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</si>
  <si>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</si>
  <si>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</si>
  <si>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</si>
  <si>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</si>
  <si>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</si>
  <si>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</si>
  <si>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</si>
  <si>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</si>
  <si>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</si>
  <si>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</si>
  <si>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</si>
  <si>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</si>
  <si>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</si>
  <si>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</si>
  <si>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</si>
  <si>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</si>
  <si>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</si>
  <si>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</si>
  <si>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</si>
  <si>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</si>
  <si>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</si>
  <si>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</si>
  <si>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</si>
  <si>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</si>
  <si>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</si>
  <si>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Lot nr.1</t>
  </si>
  <si>
    <t>Lot nr.2</t>
  </si>
  <si>
    <t>Lot nr.3</t>
  </si>
  <si>
    <t>Lot nr.4</t>
  </si>
  <si>
    <t>Lot nr.5</t>
  </si>
  <si>
    <t>Lot nr.6</t>
  </si>
  <si>
    <t>Lot nr.7</t>
  </si>
  <si>
    <t>Lot nr.8</t>
  </si>
  <si>
    <t>Valoarea Estimată</t>
  </si>
  <si>
    <t>Beneficiar</t>
  </si>
  <si>
    <t>Achiziționarea dispozitivelor de reabilitare conform necesităților instituțiilor medico-sanitare publice Centrul Republican de Reabilitare pentru Copii</t>
  </si>
  <si>
    <t>Lot nr.9</t>
  </si>
  <si>
    <t>Lot nr.10</t>
  </si>
  <si>
    <t>Lot nr.1-Stație de exersare imersivă pentru treadmill în dotare (h/p/cosmos Pluto) cu ecran TV 43”</t>
  </si>
  <si>
    <t>Lot nr.2-Dispozitiv cu benzi elastice pentru reabilitarea membrelor inferioare în lanț cinematic închis din cadrul platformei ACX.rehab cu ecran TV 43”și stația pacientului</t>
  </si>
  <si>
    <t xml:space="preserve">Lot nr.3-Dispozitiv pentru antrenarea dinamografică din cadrul platformei ACX.rehab, cu ecran TV 43” și stația
pacientului
</t>
  </si>
  <si>
    <t>Lot nr.4-Dispozitiv pentru reabilitarea balansării din cadrul platformei ACX.rehab, cu ecran TV 43” și stația pacientului</t>
  </si>
  <si>
    <t>Lot nr.5-Stația de reabilitare prin reabilitare virtuală din cadrul platformei ACX.rehab în set cu 3 perechi de ochelari VR (3 utilizatori simultan)</t>
  </si>
  <si>
    <t>Lot nr.6-Stația pentru crearea mediului sensorial în plan orizontal</t>
  </si>
  <si>
    <t>Lot nr.7-Dispozitiv robotizat universal pentru reabilitarea neurologică și ortopedică a membrelor superioare și inferioare, cu utilizarea electromiografiei, cu ecran TV 43</t>
  </si>
  <si>
    <t>Lot nr.8-Lift motorizat, fixat pe podea, pentru coborârea și ridicarea pacientului în piscină. Echipat cu scaun și cușetă detașabile și pe mobil</t>
  </si>
  <si>
    <t>Lot nr.9-Stația pentru reabilitare prin videocamera 3D pentru captarea mișcărilor din cadrul platformei ACX.rehab</t>
  </si>
  <si>
    <t>Lot nr.10-Software pentru dispozitivul de reabilitare X-Cogni în dotare, protocoalelor terapeutice cu 3D camera integrate, activarea camerei</t>
  </si>
  <si>
    <t xml:space="preserve">Upgrade la treadmill în dotare h/p/cosmos, model Pluto, pentru combinarea antrenamentului pe treadmil din dotare cu jocuri și realitatea virtuală. 
Pacientul aflându-se pe treadmill trebuie să fie urmărit de videocamera 
Tipul poziționării pacientului pe treadmil: 
- stând 
- mergând 
- alergând 
Trebuie să permită exersarea cu membri superiori pentru antrenarea întregului corp pe treadmill 
Antrenamentul funcțional combinat cu realitatea virtuală sub formă de joc (minim 20 jocuri) 
Diversitatea antrenamentelor datorită variației: 
 - jocurilor 
 - zonelor de corp implicate 
 - duratei 
 - dificultății 
Domenii de reabilitare aplicate: 
 - neurologică 
 - musculoscheletală 
 - balansare și echilibru 
Posibilitatea evaluării și documentării rezultatelor 
Posibilitatea afișării pacientului jocurilor și rezultatelor pe un display TV larg 
Upgrade-ul va include: 
- Panoul terapeutului cu licență 
- videocamera pentru detectarea corpului pacientului 
- interconectarea panoului terapeutului cu interfața treadmilului h/p/cosmos Pluto din dotarea instituției (User Terminal Touch Pro) 
- TV min. 43” pentru pacient.
</t>
  </si>
  <si>
    <t xml:space="preserve">Dispozitiv pentru terapia disfuncțiilor neuromusculare prin reabilitarea funcțională a membrelor inferioare, lanț cinematic închis, asistat de stația computerizată a pacientului, interconectabil la stația computerizată a terapeutului din dotarea instituției.
Antrenament specific în baza rezistenței în mediul realității virtuale 
Posibilități: 
- evaluarea amplitudinii de mișcare 
- antrenarea și evaluarea distribuției sarcinii membrelor inferioare 
- diverse planuri ale mișcării picioarelor 
- jocuri terapeutice în mediul realității virtuale 
Rezistență de elemente din cauciuc va permite: 
- creșterea rezistenței cu amplitudinea mișcării 
- eliminarea inerției sarcinii 
Cauciucuri cu rezistență înaltă la uzură: înlocuire posibilă după min. 10 000 cicluri
Posibilitatea de adaptare a dispozitivului la corpul pacientului: 
- reglarea poziției scaunului pe 
- reglarea unghiului spetezei 
- reglarea unghiului fiecărui de picior 
Platforme dinamografice integrate pentru antrenarea balansării și coordonării
Fixator de stabilizare a piciorului
Mobilitatea dispozitivului: asigurată de min. 2 rotile pentru transportare 
Posibilitatea depozitării elastomerilor 
Comunicarea fără fir a senzorului dispozitivului cu stația computerizată a pacientului 
Va include stația computerizată a pacientului, care asigură integrarea entității în platformă operațională unică ACX.Rehab în dotarea instituției și conectarea la stația centralizată de control computerizat a terapeutului în dotarea instituției pentru setarea, control și evaluarea sesiunilor terapeutice 
Stația computerizată a pacientului, compusă minim din:
 1. Stand mobil, min. 4 roți 
 2. Monitor pentru pacient cu diagonala minim 40” 
 3. Conexiune wireless și integrare cu stația de control computerizată a terapeutului 
 4. Computer PC 
- Sistem de operare minim de tip Windows 10, 64 bit 
- 2pecific2 min. 2 GHz, 
- Memorie RAM min. 8 GB 
- Placă grafică 
- Placă de rețea cu LAN și Wi-Fi 
- Conectori minim necesari: 2 x USB 
- Tastatură și mouse: ambele fără fir.
</t>
  </si>
  <si>
    <t xml:space="preserve">Dispozitiv pentru evaluarea și antrenarea balansării și distribuției de, asistat de stația computerizată a pacientului, interconectabil la stația computerizată a terapeutului din dotarea instituției cu posibilitatea antrenării în mediul realității virtuale.
Antrenament în baza 2 platforme independente care măsoară parametrii fiecărui picior prin măsurarea
forței, accelerării și velocității:
- antrenarea preciziei mișcărilor, echilibrului, balansării, propriocepției
- analiza distribuției de 3pecifi în statică și dinamică
Testele:
- pășire
- săritură
- stînd – șezînd
- genoflexiuni
- distribuția greutății
Dimensiunile dispozitivului: 60 x 30 x 15 cm (+/- 10%) pentru fiecare platformă
Greutatea suportată: ≥ 150 kg
Va include o platformă cu o barieră de siguranță din trei părți, care sporește confortul exercițiilor și testelor
efectuate pe platformă, cu dimensiuni de cel puțin: 80 cm x 100 cm (± 10%).
Alimentarea și comunicarea prin cablu a dispozitivului cu stația computerizată a pacientului
Va include stația computerizată a pacientului, care asigură integrarea entității în platformă operațională
unică ACX.Rehab în dotarea instituției și conectarea la stația centralizată de control computerizat
a terapeutului în dotarea instituției pentru setarea, control și evaluarea sesiunilor terapeutice.
Stația computerizată a pacientului, compusă minim din:
1. Stand mobil, min. 4 roți
2. Monitor pentru pacient cu diagonala minim 40”
3. Conexiune wireless și integrare cu stația de control computerizată a terapeutului
4. Computer PC
- Sistem de operare minim de tip Windows 10, 64 bit
- 3pecific3 min. 2 GHz,
- Memorie RAM min. 8 GB
- Placă grafică 3pecific3 sau 3pecific
- Placă de rețea cu LAN și Wi-Fi
- Conectori minim necesari: 2 x USB
- Tastatură și mouse: ambele fără fir.
</t>
  </si>
  <si>
    <t xml:space="preserve">Dispozitiv pentru evaluarea și antrenarea balansării și propriocepției, asistat de stația computerizată a pacientului, interconectabil la stația computerizată a terapeutului din dotarea instituției cu posibilitatea antrenării în mediul realității virtuale.
Antrenament în baza sistemului de măsurare unghiului de înclinare prin detectarea modificării poziției platformei de balansare:
- îmbunătățirea coordonării musculare și propriocepției
- antrenarea posturii, balansării, menținerii stabilității
Posibilități de antrenare:
- într-un picior
- în ambele picioare
- stînd
- șezînd
- jocuri terapeutice în mediul realității virtuale
Unghiul de înclinare măsurat în toate direcțiile: min. ± 15°
Diametrul dispozitivului: ≥ 40 cm
Greutatea dispozitivului: &lt; 10 kg
Greutatea suportată: ≥ 150 kg
O platformă cu o barieră de siguranță din trei părți, care sporește confortul exercițiilor și testelor efectuate pe platformă, cu dimensiuni de cel puțin: 80 cm x 100 cm (± 10%).
Comunicarea fără fir a senzorului dispozitivului cu stația computerizată a pacientului
Va include stația computerizată a pacientului, care asigură integrarea entității în platformă operațională unică ACX.Rehab în dotarea instituției și conectarea la stația centralizată de control computerizat a terapeutului în dotarea instituției pentru setarea, control și evaluarea sesiunilor terapeutice.
Stația computerizată a pacientului, compusă minim din:
1. Stand mobil, min. 4 roți
2. Monitor pentru pacient cu diagonala minim 40”
3. Conexiune wireless și integrare cu stația de control computerizată a terapeutului
4. Computer PC
- Sistem de operare minim de tip Windows 10, 64 bit
- 4pecific4 min. 2 GHz,
- Memorie RAM min. 8 GB
- Placă grafică 4pecific4 sau 4pecific
- Placă de rețea cu LAN și Wi-Fi
- Conectori minim necesari: 2 x USB
- Tastatură și mouse: ambele fără fir.
</t>
  </si>
  <si>
    <t xml:space="preserve">Sistem pentru reabilitare utilizând realitatea virtuală imersivă, echipat cu minim 3 ochelari de tip VR și asistat de stația computerizată a utilizatorului, interconectabil la stația computerizată a terapeutului din dotarea instituției cu posibilitatea antrenării în mediul realității virtuale.
Antrenament în baza utilizării ochelarilor de virtualitate reală:
- îmbunătățirea funcțiilor motorii, coordonării, capacităților cognitive
- exerciții multiplanare care implică mișcarea întregului corp
- antrenarea puterii și diapazonului de mișcări
- jocuri de reabilitare
Testele:
- teste de precizie a mișcărilor
- test la viteză
- Go-NoGo test
- test de stabilitate
Memoria ochelarilor VR: min. 512 GB
Camere încorporate în ochelari VR: IR – min. 4 buc,
RGB – min. 2 buc.
Display ochelari VR: min. 4k
Comunicarea fără fir a ochelarilor VR cu stația computerizată a utilizatorului
Alimentarea ochelarilor VR: de la baterii reîncărcabile
Va include stația computerizată a utilizatorului, care asigură integrarea entității în platformă operațională unică ACX.Rehab în dotarea instituției și conectarea la stația centralizată de control computerizat a terapeutului în dotarea instituției pentru setarea, control și evaluarea sesiunilor.
Stația computerizată a utilizatorului, compusă minim din:
1. Stand mobil, min. 4 roți
2. Monitor pentru utilizator cu diagonala minim 40”
3. Conexiune wireless și integrare cu stația de control computerizată a terapeutului
4. Computer PC
- Sistem de operare minim de tip Windows 10, 64 bit
- 5pecific5 min. 2 GHz,
- Memorie RAM min. 8 GB
- Placă grafică 5pecific5 sau 5pecific
- Placă de rețea cu LAN și Wi-Fi
- Conectori minim necesari: 2 x USB
- Tastatură și mouse: ambele fără fir.
</t>
  </si>
  <si>
    <t xml:space="preserve">Activități: min. 300
Controlul aplicației lansate:
- Viteza apariției obiectelor
- Viteza mișcării obiectelor
- Viteza schimbării întrebărilor
- Viteza schimbării melodiilor
În meniul de control:
- Denumirea aplicației
- Delimitarea aplicațiilor conform efectului
• Ștergere: Aceste aplicații conțin o imagine sau mai multe straturi de imagini ascunse sub o imagine de suprafață. Atunci când are loc o interacțiune, stratul de dedesubt este dezvăluit treptat.
• Împrăștiere: Un obiect sau mai multe obiecte se vor deplasa pe suprafață atunci când se detectează mișcare. Viteza și mișcarea de întoarcere a acestora pot fi controlate cu ajutorul butoanelor de pe telecomandă.
• Stropire: unul sau mai multe obiecte se vor deplasa pe suprafață. Aceste obiecte se vor transforma atunci când are loc interacțiunea (ex.: bula se va sparge)
• Victorină: În partea de sus a ecranului apare o întrebare, iar în partea de jos a ecranului sunt afișate câteva variante de răspuns.
• Apă: imită suprafața apei, cu valuri și pești. Atunci când are loc o interacțiune, imaginea se unduiește, iar peștii reacționează la orice mișcare.
• Zone: spații specifice de interacțiune care nu se mișcă. Atunci când are loc interacțiunea, o zonă se transformă instantaneu.
Posibilitatea redenumirii, editării, creării, duplicării, relocării aplicațiilor
Posibilitatea importării și înlocuirii imaginilor
Posibilitatea importării și înlocuirii muzicii
Navigare prin meniu prin telecomandă
Telecomanda butoane de control:
- Butoane de navigare
- Butonul de selecție și accesare meniu
- Butoane de modificare nivelului sonor
- Butonul de blocare / deblocare a interacțiunii cu utilizator
- Activarea / dezactivarea regimului de așteptare
Butonul de pornire/oprire pe dispozitiv
Butoanele de ajustare a înălțimii pe dispozitiv
Alimentarea de la rețea electrică
Ajustarea focusării prin maneta localizată pe dispozitiv
USB port pentru importarea media
Tastatura fără fir
Înălțime ajustabilă pentru posibilitatea proiectării pe masă și podea.
Dimensiunea imaginii proiectate: de la 1x1,5 metri la 2 x 2,5 metri minimum
Ajustarea înălțimii: 70 la 130 cm (± 5%)
Dimensiuni (Lxl): 60 x 60cm (± 5%)
Greutatea: ≤ 30 kg.
</t>
  </si>
  <si>
    <t xml:space="preserve">Robot pentru reabilitarea motorie automată și evaluarea stării motorii a membrelor superioare și inferioare cu biofeedback electromiografic.
Permite efectuarea exercițiilor robotice pasive și de forță
Permite aplicarea rezistențe dinamice
EMG încorporat:
- minim până la 6 canale măsurate simultan
- Rezoluția: 24 bit
- impedanța de intrare: 10 MΩ
- frecvența de eșantionare per canal: 1000 secvențe/secundă
Tipuri de exerciții de rezistență dinamică: izokinetice, izotonice, elastice
Tipuri de antrenări:
- bazat pe EMG
- utilizând extensie detașabilă
- utilizând extensia detașabilă în combinație cu EMG
Posibilitatea setării:
- duratei de exersare
- vitezei de exersare
- momentului de forță
- pauzei
- direcției de rotire
- canalelor EMG
- antrenament repetat
- Măsurarea testării performanței fizice și electromiografice
- Antrenamentul propriocepției
- Antrenamente de biofeedback EMG
- Antrenamente EMG-evocate
- antrenamente ortopedice (min. 5 cu lista protocoalelor)
- antrenamente neurologice (min. 4 cu lista protocoalelor)
- antrenamente sub formă de joc (min. 4 cu lista jocurilor)
Evaluări:
- EMG
- Evaluarea direcției poziției articulației
- măsurarea diapazonului de mișcare
- Test izometric de forță
- Evaluarea inițială a pacientului
- Test de spasticitate musculară
Electrozi EMG de singură folosință
Posibilitatea utilizării electrozilor EMG pelvici (vaginali și anali)
Capacități de diagnostic încorporate: evaluarea dinamometrică a spasticității, evaluarea dinamometrică a forței musculare, evaluarea electromiografică a inervației.
Efectuarea reabilitării: umăr, cot, șold, genunchi, picior, mână datorită extensiilor corespunzătoare.
Permite formarea biofeedback sub formă de jocuri de reabilitare, implementate atât prin poziția membrului
pacientului (controlată prin rezistență dinamică), cât și prin semnalul electromiografic
- Generarea rapoartelor de antrenament pentru fiecare pacient cu grafice
- Rapoarte exportabile în PDF
Salvarea în software a înregistrărilor antrenamentelor pacienților în fișiere dedicate
Posibilitatea accesării profilului securizat prin parolă
Posibilitatea vizualizării istoricului antrenamentelor pacientului înregistrat, inclusiv pentru fiecare extensie conectată
Posibilitatea update-ului automat a software-ului
Disponibilitatea conectivității robotului la internet
Posibilitatea de a fi combinat cu un fotoliu de reabilitare pentru acomodarea pozițiilor de exercițiu a articulațiilor genunchiului, șoldului, cotului, umărului, încheieturii mâinii și gleznei
Extensii detașabile:
- pentru membru superior
- pentru membru inferior
- pentru picior
- pentru antebraț
- pentru umăr
- de tip volan
- de tip disc (min. 4 tipuri)
- de tip șurubelniță (min. 3 tipuri)
- de tip cheie (min. 2 tipuri)
Înălțimea ajustabilă a capului robotului: ≤ 75 cm până la ≥ 105 cm
Viteza de ridicare: ≥ 25 mm/s
Momentul de forță maximal al capului robotului: ≥ 60 Nm
Viteza unghiulară maximală a capului robotului: ≥ 50°/s
Limitele de rotire a capului robotului: -315° – 315°
Sarcina sporită aplicabilă pe extensii: până la 30 kg
Butoane de oprire urgentă
Alarme vizuale și sonore
Testare de autodiagnostic inițială
Telecomandă dotată 8pecific8 cu butonul opririi de siguranță
Indicator a stării de pornire a dispozitivului
Indicator a limitelor de efectuare a mișcării de antrenament
Lungime cablu EMG cu 2 canale: ≥ 150 cm
Ecran touchscreen color, diagonala ≥ 12” pe integrat
Mobilitate: baza pe 4 rotile cu frână
Grad de protecție: min. IP 30
Dimensiuni (Lxl): 40 x 60 cm (± 10%), 
Înălțimea ajustabilă: 110 – 150 cm (± 10%)
Greutatea: ≤ 100 kg
Alimentarea electrică: 220 V, 50 Hz
Fotoliu cu reglare electrică motorizată, pentru examinări și tratamente în poziție șezând sau culcat, în set cu dispozitiv robotizat pentru reabilitarea membrelor superioare și inferioare
Lățimea scaunului: minim 580 mm
Unghi înclinare spetezei: min. 0⁰ - 85⁰
Unghi înclinare șezutului: min: 0⁰- 20⁰
Reglarea electrică a înălțimii fotoliului: min. 500-850 mm
Telecomandă pentru fotoliu
Mobilitate: min. 4 roți
Stabilitate: min. 4 picioare
Suporturi pentru picioare reglabile (dreapta și stânga), complet pliabile.
Unghiul suportului pentru picioare: min 15⁰ - 90⁰
Greutatea maximă a pacientului: min. 130 kg
Lungime totală: minim 1200 mm (suporturi pentru picioare pliate), max. 1900 mm (suporturi picioare elevate)
Accesorii:
Suport picior pliabil – 2 buc
Suport picioare fix – 1 buc
Suport mână – 2 buc
Centură de fixare corp – 1 buc
Mâner – 1 buc
Fixator lateral – 2 buc.
</t>
  </si>
  <si>
    <t xml:space="preserve">Elevator pentru bazine, montabil în podea.
Capacitatea maximal de ridicare: 180 kg
Alimentare: baterie reîncărcabilă detașabilă
Control: butoane pe telecomandă (ridicare, coborâre, rotire la stânga și la dreapta)
Securitate:
- buton de oprire urgentă
- butonare de ridicare și coborâre pe panoul unității de control în caz de urgență
Indicator nivelului de încărcare a bateriei
Elevare: min. 150 cm
Rotirea elevatorului în jurul axei centrale: 360°
Poziționarea brațului de ridicare a scaunului: min. 4
poziții de înălțime de-a lungul axei verticale
Posibilitatea poziționării la înălțimi diferite de-a lungul brațului de ridicare a scaunului și cușetei
Greutatea elevatorului: max. 90 kg
Scaun echipat cu centura de siguranță
Scaun echipat cu suporturi de mână
Ridicarea și coborârea suportului de mână pentru accesul persoanei pe scaun detașabil
Accesorii:
- scaun mobil detașabil – 1 buc
- cușetă mobile detașabilă – 1 buc
- telecomandă – 1 buc
- baterie reîncărcabilă detașabilă – 1 buc
încărcător baterie – 1 buc.
</t>
  </si>
  <si>
    <t xml:space="preserve">Sistem pentru reabilitare bazat pe captarea spațială a mișcărilor utilizatorului de către videocampera 3D fără necesitatea atașării de corp a senzorilor suplimentari, asistat de stația computerizată a utilizatorului, interconectabil la stația computerizată a terapeutului din dotarea instituției cu posibilitatea antrenării în mediul realității virtuale
Antrenament în baza captării mișcărilor de către videocamera 3D va asigura:
- antrenarea propriocepției
- antrenarea memoriei și atenției
- antrenarea rapidității rezolvării sarcinilor
- antrenarea întregului corp
- îmbunătățirea proprietăților motorii fine și grosiere
- analiza diapazonului de mișcări
- efectuarea exercițiilor pentru segmente selectate ale corpului sau pentru corpul întreg în poziție șezândă și stând
- posibilitatea efectuării exercițiilor cu un membru specificat
- îmbunătățirea puterii musculare și rezistenței
- îmbunătățirea flexibilității și mobilității joncțiunilor
- îmbunătățirea controlului posturii și stabilității
- îmbunătățirea paternului de mers
- îmbunătățirea orientării spațiale
Testele:
- unghiuri de mișcare
- teste de precizie a mișcărilor
- teste balansare, stabilitate, Romberg, staționare într-un picior
- test la viteză
- Go-NoGo test
Videocamera spațială 3D:
- distanța de captare a mișcărilor: 0,3 m până la 20 m
- detectarea: persoanelor, obiectelor customizate, vehicolelor
- conectivitate: min. USB 3.0 type-C
- Rezoluția de ieșire: 2x (2208 x 1242) la 15 fps, 2x (1920 x 1080) la 30 fps
- Câmpul de vedere (OxVxP): 110° x 70° x 120°
- Alimentare: prin cablu
Comunicarea prin fir a videocamerei spațiale 3D cu stația computerizată a utilizatorului
Va include stația computerizată a utilizatorului, care asigură integrarea entității în platformă operațională unică ACX.Rehab în dotarea instituției și conectarea la stația centralizată de control computerizat a terapeutului în dotarea instituției pentru setarea, control și evaluarea sesiunilor.
Stația computerizată a utilizatorului, compusă minim din:
1. Stand mobil, min. 4 roți
2. Monitor pentru utilizator cu diagonala minim 40”
3. Conexiune wireless și integrare cu stația de control computerizată a terapeutului
4. Computer PC
- Sistem de operare minim de tip Windows 10, 64 bit
- 10pecific10 min. 2 GHz,
- Memorie RAM min. 8 GB
- Placă grafică 10pecific10 sau 10pecific
- Placă de rețea cu LAN și Wi-Fi
- Conectori minim necesari: 2 x USB
- Tastatură și mouse: ambele fără fir.
</t>
  </si>
  <si>
    <t xml:space="preserve">Upgrade la software a dispozitivului de reabilitare XCogni în dotare din cadrul platformei ACX.rehab, pentru videocamera spațială 3D premontată încorporată.
Upgrade-ul va permite:
- Activarea videocamerei spațiale 3D 
- Includerea protocoalelor terapeutice pentru interacțiunea pacientului prin, mișcările membrelor și a întregului corp
- Posibilitatea efectuării exercițiilor pentru un membru specific selectat
- Posibilitatea efectuării exercițiilor în static și dinamică
- Jocuri terapeutice 
- Efectuarea exercițiilor în poziție șezîndă și stând
- Măsurarea mișcărilor, unghiurilor, vitezei și accelerării pe parcursul exersării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</si>
</sst>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theme="1"/>
      <name val="Cambria"/>
      <family val="1"/>
    </font>
    <font>
      <b/>
      <sz val="12"/>
      <name val="Times New Roman"/>
      <family val="1"/>
      <charset val="204"/>
    </font>
    <font>
      <sz val="9"/>
      <color rgb="FF000000"/>
      <name val="Cambria"/>
      <family val="1"/>
      <charset val="204"/>
    </font>
    <font>
      <sz val="9"/>
      <name val="Times New Roman"/>
      <family val="1"/>
      <charset val="204"/>
    </font>
    <font>
      <sz val="9"/>
      <color theme="1"/>
      <name val="Cambria"/>
      <family val="1"/>
    </font>
    <font>
      <sz val="9"/>
      <name val="Times New Roman"/>
      <family val="1"/>
    </font>
    <font>
      <sz val="9"/>
      <name val="Arial"/>
      <family val="2"/>
      <charset val="204"/>
    </font>
  </fonts>
  <fills count="4">
    <fill>
      <patternFill patternType="none"/>
    </fill>
    <fill>
      <patternFill patternType="gray125"/>
    </fill>
    <fill>
      <patternFill patternType="solid">
        <fgColor theme="0"/>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3"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11">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4" fillId="2" borderId="1" xfId="0" applyFont="1" applyFill="1" applyBorder="1" applyAlignment="1" applyProtection="1">
      <alignment horizontal="left" vertical="top"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2" borderId="3" xfId="1" applyFont="1" applyFill="1" applyBorder="1" applyAlignment="1" applyProtection="1">
      <alignment horizontal="center" vertical="center" wrapText="1"/>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2"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2"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2" borderId="1" xfId="0" applyFont="1" applyFill="1" applyBorder="1" applyAlignment="1">
      <alignment horizontal="center" vertical="top" wrapText="1"/>
    </xf>
    <xf numFmtId="0" fontId="0" fillId="0" borderId="1" xfId="0" applyBorder="1"/>
    <xf numFmtId="0" fontId="10" fillId="0" borderId="1" xfId="1" applyFont="1" applyBorder="1" applyProtection="1">
      <protection locked="0"/>
    </xf>
    <xf numFmtId="4" fontId="0" fillId="0" borderId="1" xfId="0" applyNumberFormat="1" applyBorder="1"/>
    <xf numFmtId="0" fontId="29" fillId="0" borderId="1" xfId="1" applyFont="1" applyBorder="1" applyAlignment="1" applyProtection="1">
      <alignment wrapText="1"/>
      <protection locked="0"/>
    </xf>
    <xf numFmtId="0" fontId="11" fillId="2" borderId="4" xfId="2" applyFont="1" applyFill="1" applyBorder="1" applyAlignment="1" applyProtection="1">
      <alignment horizontal="left" vertical="top" wrapText="1"/>
    </xf>
    <xf numFmtId="0" fontId="34" fillId="2" borderId="1" xfId="0" applyFont="1" applyFill="1" applyBorder="1" applyAlignment="1">
      <alignment vertical="top" wrapText="1"/>
    </xf>
    <xf numFmtId="0" fontId="16" fillId="0" borderId="1" xfId="1" applyFont="1" applyBorder="1" applyProtection="1">
      <protection locked="0"/>
    </xf>
    <xf numFmtId="0" fontId="36" fillId="2"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11" fillId="2" borderId="1" xfId="2" applyFont="1" applyFill="1" applyBorder="1" applyAlignment="1" applyProtection="1">
      <alignment vertical="top" wrapText="1"/>
    </xf>
    <xf numFmtId="0" fontId="34" fillId="2" borderId="0" xfId="0" applyFont="1" applyFill="1" applyBorder="1" applyAlignment="1">
      <alignment vertical="top" wrapText="1"/>
    </xf>
    <xf numFmtId="0" fontId="35" fillId="2" borderId="0" xfId="0" applyFont="1" applyFill="1" applyBorder="1" applyAlignment="1">
      <alignment horizontal="center" vertical="center" wrapText="1"/>
    </xf>
    <xf numFmtId="0" fontId="16" fillId="0" borderId="0" xfId="1" applyFont="1" applyBorder="1" applyProtection="1">
      <protection locked="0"/>
    </xf>
    <xf numFmtId="0" fontId="16" fillId="0" borderId="0" xfId="1" applyFont="1" applyBorder="1" applyAlignment="1" applyProtection="1">
      <alignment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38" fillId="0" borderId="6" xfId="0" applyFont="1" applyBorder="1" applyAlignment="1">
      <alignment vertical="center" wrapText="1"/>
    </xf>
    <xf numFmtId="0" fontId="38" fillId="0" borderId="7" xfId="0" applyFont="1" applyBorder="1" applyAlignment="1">
      <alignment vertical="center" wrapText="1"/>
    </xf>
    <xf numFmtId="0" fontId="38" fillId="0" borderId="0" xfId="0" applyFont="1" applyAlignment="1">
      <alignment wrapText="1"/>
    </xf>
    <xf numFmtId="0" fontId="39" fillId="2" borderId="1" xfId="0" applyFont="1" applyFill="1" applyBorder="1" applyAlignment="1">
      <alignment vertical="top"/>
    </xf>
    <xf numFmtId="0" fontId="40" fillId="2" borderId="1" xfId="0" applyFont="1" applyFill="1" applyBorder="1" applyAlignment="1">
      <alignment horizontal="center" vertical="center"/>
    </xf>
    <xf numFmtId="0" fontId="41" fillId="2" borderId="1" xfId="1" applyFont="1" applyFill="1" applyBorder="1" applyAlignment="1" applyProtection="1">
      <alignment wrapText="1"/>
      <protection locked="0"/>
    </xf>
    <xf numFmtId="0" fontId="40" fillId="2" borderId="1" xfId="0" applyFont="1" applyFill="1" applyBorder="1" applyAlignment="1">
      <alignment horizontal="center" vertical="center" wrapText="1"/>
    </xf>
    <xf numFmtId="0" fontId="42" fillId="2" borderId="1" xfId="0" applyFont="1" applyFill="1" applyBorder="1"/>
    <xf numFmtId="0" fontId="41" fillId="2" borderId="1" xfId="0" applyFont="1" applyFill="1" applyBorder="1" applyAlignment="1" applyProtection="1">
      <alignment horizontal="center" vertical="top" wrapText="1"/>
      <protection locked="0"/>
    </xf>
    <xf numFmtId="0" fontId="41" fillId="2" borderId="1" xfId="1" applyFont="1" applyFill="1" applyBorder="1" applyAlignment="1" applyProtection="1">
      <alignment horizontal="center"/>
      <protection locked="0"/>
    </xf>
    <xf numFmtId="0" fontId="41" fillId="2" borderId="1" xfId="1" applyFont="1" applyFill="1" applyBorder="1" applyProtection="1">
      <protection locked="0"/>
    </xf>
    <xf numFmtId="0" fontId="41" fillId="0" borderId="1" xfId="1" applyFont="1" applyBorder="1" applyProtection="1">
      <protection locked="0"/>
    </xf>
    <xf numFmtId="0" fontId="41" fillId="0" borderId="1" xfId="1" applyFont="1" applyBorder="1" applyAlignment="1" applyProtection="1">
      <alignment wrapText="1"/>
      <protection locked="0"/>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2" borderId="0"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0" fontId="15" fillId="2" borderId="0" xfId="1" applyFont="1" applyFill="1" applyAlignment="1" applyProtection="1">
      <alignment horizontal="center"/>
      <protection locked="0"/>
    </xf>
    <xf numFmtId="4" fontId="10" fillId="2" borderId="0" xfId="1" applyNumberFormat="1" applyFont="1" applyFill="1" applyProtection="1">
      <protection locked="0"/>
    </xf>
    <xf numFmtId="0" fontId="10" fillId="2" borderId="0" xfId="1" applyFont="1" applyFill="1" applyAlignment="1" applyProtection="1">
      <alignment wrapText="1"/>
      <protection locked="0"/>
    </xf>
    <xf numFmtId="0" fontId="13" fillId="2" borderId="0" xfId="1" applyFont="1" applyFill="1" applyAlignment="1" applyProtection="1">
      <alignment horizontal="center"/>
      <protection locked="0"/>
    </xf>
    <xf numFmtId="0" fontId="13" fillId="2" borderId="0" xfId="1" applyFont="1" applyFill="1" applyAlignment="1" applyProtection="1">
      <alignment horizontal="center"/>
      <protection locked="0"/>
    </xf>
    <xf numFmtId="0" fontId="9" fillId="2" borderId="0" xfId="1" applyFont="1" applyFill="1" applyAlignment="1" applyProtection="1">
      <alignment horizontal="right" vertical="center"/>
      <protection locked="0"/>
    </xf>
    <xf numFmtId="0" fontId="10" fillId="2" borderId="0" xfId="1" applyFont="1" applyFill="1" applyAlignment="1" applyProtection="1">
      <alignment horizontal="left" vertical="center"/>
      <protection locked="0"/>
    </xf>
    <xf numFmtId="0" fontId="12" fillId="2" borderId="0" xfId="1" applyFont="1" applyFill="1" applyBorder="1" applyAlignment="1" applyProtection="1">
      <alignment horizontal="left" vertical="top" wrapText="1"/>
      <protection locked="0"/>
    </xf>
    <xf numFmtId="0" fontId="11" fillId="2" borderId="1" xfId="1" applyFont="1" applyFill="1" applyBorder="1" applyAlignment="1" applyProtection="1">
      <alignment horizontal="right" vertical="center" wrapText="1"/>
      <protection locked="0"/>
    </xf>
    <xf numFmtId="0" fontId="12" fillId="2" borderId="1" xfId="1" applyFont="1" applyFill="1" applyBorder="1" applyAlignment="1" applyProtection="1">
      <alignment horizontal="center" vertical="top" wrapText="1"/>
      <protection locked="0"/>
    </xf>
    <xf numFmtId="0" fontId="12" fillId="2" borderId="1" xfId="1" applyFont="1" applyFill="1" applyBorder="1" applyAlignment="1" applyProtection="1">
      <alignment vertical="top" wrapText="1"/>
      <protection locked="0"/>
    </xf>
    <xf numFmtId="4" fontId="10" fillId="2" borderId="0" xfId="1" applyNumberFormat="1" applyFont="1" applyFill="1" applyBorder="1" applyAlignment="1" applyProtection="1">
      <alignment wrapText="1"/>
      <protection locked="0"/>
    </xf>
    <xf numFmtId="0" fontId="10" fillId="2" borderId="0" xfId="1" applyFont="1" applyFill="1" applyBorder="1" applyAlignment="1" applyProtection="1">
      <alignment wrapText="1"/>
      <protection locked="0"/>
    </xf>
    <xf numFmtId="0" fontId="10" fillId="2" borderId="0" xfId="1" applyFont="1" applyFill="1" applyBorder="1" applyProtection="1">
      <protection locked="0"/>
    </xf>
    <xf numFmtId="0" fontId="10" fillId="2" borderId="0" xfId="1" applyFont="1" applyFill="1" applyBorder="1" applyAlignment="1" applyProtection="1">
      <alignment horizontal="center" vertical="center"/>
      <protection locked="0"/>
    </xf>
    <xf numFmtId="4" fontId="10" fillId="2" borderId="0" xfId="1" applyNumberFormat="1" applyFont="1" applyFill="1" applyBorder="1" applyProtection="1">
      <protection locked="0"/>
    </xf>
    <xf numFmtId="0" fontId="11" fillId="2" borderId="1" xfId="1" applyFont="1" applyFill="1" applyBorder="1" applyAlignment="1" applyProtection="1">
      <alignment vertical="center" wrapText="1"/>
    </xf>
    <xf numFmtId="0" fontId="11" fillId="2" borderId="1"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wrapText="1"/>
    </xf>
    <xf numFmtId="4" fontId="37" fillId="2" borderId="1" xfId="1" applyNumberFormat="1" applyFont="1" applyFill="1" applyBorder="1" applyAlignment="1" applyProtection="1">
      <alignment horizontal="center" vertical="center"/>
      <protection locked="0"/>
    </xf>
    <xf numFmtId="0" fontId="37" fillId="2" borderId="1" xfId="1" applyFont="1" applyFill="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4" fontId="10" fillId="2" borderId="1" xfId="1" applyNumberFormat="1" applyFont="1" applyFill="1" applyBorder="1" applyProtection="1">
      <protection locked="0"/>
    </xf>
    <xf numFmtId="0" fontId="10" fillId="2" borderId="1" xfId="1" applyFont="1" applyFill="1" applyBorder="1" applyAlignment="1" applyProtection="1">
      <alignment wrapText="1"/>
      <protection locked="0"/>
    </xf>
    <xf numFmtId="0" fontId="10" fillId="2" borderId="2" xfId="1" applyFont="1" applyFill="1" applyBorder="1" applyProtection="1">
      <protection locked="0"/>
    </xf>
    <xf numFmtId="0" fontId="35" fillId="2" borderId="1" xfId="0" applyFont="1" applyFill="1" applyBorder="1" applyAlignment="1">
      <alignment horizontal="center" vertical="center"/>
    </xf>
    <xf numFmtId="4" fontId="35" fillId="2" borderId="1" xfId="0" applyNumberFormat="1" applyFont="1" applyFill="1" applyBorder="1" applyAlignment="1">
      <alignment horizontal="right" vertical="center"/>
    </xf>
    <xf numFmtId="0" fontId="10" fillId="2" borderId="1" xfId="1" applyFont="1" applyFill="1" applyBorder="1" applyProtection="1">
      <protection locked="0"/>
    </xf>
    <xf numFmtId="0" fontId="16" fillId="2" borderId="1" xfId="1" applyFont="1" applyFill="1" applyBorder="1" applyAlignment="1" applyProtection="1">
      <alignment wrapText="1"/>
      <protection locked="0"/>
    </xf>
    <xf numFmtId="0" fontId="16" fillId="2" borderId="0" xfId="1" applyFont="1" applyFill="1" applyProtection="1">
      <protection locked="0"/>
    </xf>
    <xf numFmtId="0" fontId="16"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0" fontId="38" fillId="2" borderId="1" xfId="0" applyFont="1" applyFill="1" applyBorder="1" applyAlignment="1">
      <alignment vertical="center" wrapText="1"/>
    </xf>
    <xf numFmtId="0" fontId="38" fillId="2" borderId="1" xfId="0" applyFont="1" applyFill="1" applyBorder="1" applyAlignment="1">
      <alignment wrapText="1"/>
    </xf>
    <xf numFmtId="0" fontId="10" fillId="2" borderId="1" xfId="1" applyFont="1" applyFill="1" applyBorder="1" applyAlignment="1" applyProtection="1">
      <alignment horizontal="center" vertical="center"/>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2"/>
  <sheetViews>
    <sheetView zoomScale="70" zoomScaleNormal="70" workbookViewId="0">
      <selection activeCell="D4" sqref="D4:I4"/>
    </sheetView>
  </sheetViews>
  <sheetFormatPr defaultColWidth="9.140625" defaultRowHeight="15.75"/>
  <cols>
    <col min="1" max="1" width="5.7109375" style="10" customWidth="1"/>
    <col min="2" max="2" width="5.7109375" style="17" customWidth="1"/>
    <col min="3" max="3" width="39.140625" style="10" customWidth="1"/>
    <col min="4" max="4" width="28.140625" style="10" customWidth="1"/>
    <col min="5" max="5" width="10.5703125" style="17" customWidth="1"/>
    <col min="6" max="6" width="11.28515625" style="17" customWidth="1"/>
    <col min="7" max="7" width="10.7109375" style="10" customWidth="1"/>
    <col min="8" max="8" width="118.28515625" style="10" customWidth="1"/>
    <col min="9" max="9" width="15.5703125" style="17" customWidth="1"/>
    <col min="10" max="10" width="30" style="10" customWidth="1"/>
    <col min="11" max="11" width="14" style="10" customWidth="1"/>
    <col min="12" max="12" width="36.140625" style="10" customWidth="1"/>
    <col min="13" max="15" width="9.140625" style="10"/>
    <col min="16" max="16" width="18.7109375" style="18" customWidth="1"/>
    <col min="17" max="16384" width="9.140625" style="10"/>
  </cols>
  <sheetData>
    <row r="1" spans="1:18">
      <c r="A1" s="22"/>
      <c r="B1" s="22"/>
      <c r="C1" s="62" t="s">
        <v>24</v>
      </c>
      <c r="D1" s="62"/>
      <c r="E1" s="62"/>
      <c r="F1" s="62"/>
      <c r="G1" s="62"/>
      <c r="H1" s="62"/>
      <c r="I1" s="62"/>
      <c r="J1" s="62"/>
      <c r="K1" s="62"/>
    </row>
    <row r="2" spans="1:18">
      <c r="A2" s="22"/>
      <c r="B2" s="22"/>
      <c r="C2" s="22"/>
      <c r="D2" s="64" t="s">
        <v>30</v>
      </c>
      <c r="E2" s="64"/>
      <c r="F2" s="64"/>
      <c r="G2" s="64"/>
      <c r="H2" s="64"/>
      <c r="I2" s="23"/>
      <c r="J2" s="22"/>
      <c r="K2" s="22"/>
    </row>
    <row r="3" spans="1:18" ht="47.25">
      <c r="A3" s="65" t="s">
        <v>8</v>
      </c>
      <c r="B3" s="65"/>
      <c r="C3" s="65"/>
      <c r="D3" s="66" t="s">
        <v>25</v>
      </c>
      <c r="E3" s="66"/>
      <c r="F3" s="66"/>
      <c r="G3" s="66"/>
      <c r="H3" s="66"/>
      <c r="I3" s="24" t="s">
        <v>9</v>
      </c>
      <c r="J3" s="16" t="s">
        <v>10</v>
      </c>
      <c r="K3" s="22"/>
    </row>
    <row r="4" spans="1:18" s="9" customFormat="1" ht="48" customHeight="1">
      <c r="A4" s="67" t="s">
        <v>7</v>
      </c>
      <c r="B4" s="67"/>
      <c r="C4" s="67"/>
      <c r="D4" s="68" t="s">
        <v>43</v>
      </c>
      <c r="E4" s="68"/>
      <c r="F4" s="68"/>
      <c r="G4" s="68"/>
      <c r="H4" s="68"/>
      <c r="I4" s="68"/>
      <c r="J4" s="14" t="s">
        <v>11</v>
      </c>
      <c r="K4" s="15"/>
      <c r="P4" s="19"/>
    </row>
    <row r="5" spans="1:18" s="9" customFormat="1">
      <c r="A5" s="30"/>
      <c r="B5" s="30"/>
      <c r="C5" s="30"/>
      <c r="D5" s="63"/>
      <c r="E5" s="63"/>
      <c r="F5" s="63"/>
      <c r="G5" s="63"/>
      <c r="H5" s="63"/>
      <c r="I5" s="63"/>
      <c r="J5" s="63"/>
      <c r="K5" s="15"/>
      <c r="P5" s="19"/>
    </row>
    <row r="6" spans="1:18" ht="79.5" thickBot="1">
      <c r="A6" s="36" t="s">
        <v>2</v>
      </c>
      <c r="B6" s="36" t="s">
        <v>0</v>
      </c>
      <c r="C6" s="36" t="s">
        <v>1</v>
      </c>
      <c r="D6" s="42" t="s">
        <v>3</v>
      </c>
      <c r="E6" s="25" t="s">
        <v>4</v>
      </c>
      <c r="F6" s="25" t="s">
        <v>27</v>
      </c>
      <c r="G6" s="25" t="s">
        <v>5</v>
      </c>
      <c r="H6" s="25" t="s">
        <v>6</v>
      </c>
      <c r="I6" s="25" t="s">
        <v>28</v>
      </c>
      <c r="J6" s="31" t="s">
        <v>29</v>
      </c>
      <c r="K6" s="29"/>
    </row>
    <row r="7" spans="1:18" ht="318.75" customHeight="1" thickBot="1">
      <c r="A7" s="20" t="s">
        <v>26</v>
      </c>
      <c r="B7" s="37">
        <v>1</v>
      </c>
      <c r="C7" s="49" t="s">
        <v>46</v>
      </c>
      <c r="D7" s="49" t="s">
        <v>46</v>
      </c>
      <c r="E7" s="52"/>
      <c r="F7" s="53"/>
      <c r="G7" s="54"/>
      <c r="H7" s="54" t="s">
        <v>56</v>
      </c>
      <c r="I7" s="28"/>
      <c r="J7" s="35"/>
      <c r="K7" s="26" t="s">
        <v>33</v>
      </c>
      <c r="L7" s="26" t="str">
        <f>CONCATENATE(K7,"-",C7)</f>
        <v>Lot nr.1-Lot nr.1-Stație de exersare imersivă pentru treadmill în dotare (h/p/cosmos Pluto) cu ecran TV 43”</v>
      </c>
      <c r="M7" s="26"/>
      <c r="N7" s="26"/>
      <c r="O7" s="26"/>
      <c r="P7" s="27"/>
      <c r="Q7" s="26"/>
      <c r="R7" s="26"/>
    </row>
    <row r="8" spans="1:18" ht="228.75" customHeight="1" thickBot="1">
      <c r="A8" s="20" t="s">
        <v>26</v>
      </c>
      <c r="B8" s="37">
        <v>2</v>
      </c>
      <c r="C8" s="50" t="s">
        <v>47</v>
      </c>
      <c r="D8" s="50" t="s">
        <v>47</v>
      </c>
      <c r="E8" s="52"/>
      <c r="F8" s="53"/>
      <c r="G8" s="54"/>
      <c r="H8" s="54" t="s">
        <v>57</v>
      </c>
      <c r="I8" s="28"/>
      <c r="J8" s="35"/>
      <c r="K8" s="26" t="s">
        <v>34</v>
      </c>
      <c r="L8" s="26" t="str">
        <f t="shared" ref="L8:L16" si="0">CONCATENATE(K8,"-",C8)</f>
        <v>Lot nr.2-Lot nr.2-Dispozitiv cu benzi elastice pentru reabilitarea membrelor inferioare în lanț cinematic închis din cadrul platformei ACX.rehab cu ecran TV 43”și stația pacientului</v>
      </c>
      <c r="M8" s="26"/>
      <c r="N8" s="26"/>
      <c r="O8" s="26"/>
      <c r="P8" s="27"/>
      <c r="Q8" s="26"/>
      <c r="R8" s="26"/>
    </row>
    <row r="9" spans="1:18" ht="108" customHeight="1">
      <c r="A9" s="20" t="s">
        <v>26</v>
      </c>
      <c r="B9" s="37">
        <v>3</v>
      </c>
      <c r="C9" s="55" t="s">
        <v>48</v>
      </c>
      <c r="D9" s="55" t="s">
        <v>48</v>
      </c>
      <c r="E9" s="56"/>
      <c r="F9" s="56"/>
      <c r="G9" s="54"/>
      <c r="H9" s="54" t="s">
        <v>58</v>
      </c>
      <c r="I9" s="34"/>
      <c r="J9" s="32"/>
      <c r="K9" s="26" t="s">
        <v>35</v>
      </c>
      <c r="L9" s="26" t="str">
        <f t="shared" si="0"/>
        <v xml:space="preserve">Lot nr.3-Lot nr.3-Dispozitiv pentru antrenarea dinamografică din cadrul platformei ACX.rehab, cu ecran TV 43” și stația
pacientului
</v>
      </c>
      <c r="M9"/>
      <c r="N9"/>
      <c r="O9"/>
      <c r="P9"/>
      <c r="Q9"/>
      <c r="R9"/>
    </row>
    <row r="10" spans="1:18" ht="130.9" customHeight="1" thickBot="1">
      <c r="A10" s="20" t="s">
        <v>26</v>
      </c>
      <c r="B10" s="37">
        <v>4</v>
      </c>
      <c r="C10" s="50" t="s">
        <v>49</v>
      </c>
      <c r="D10" s="50" t="s">
        <v>49</v>
      </c>
      <c r="E10" s="57"/>
      <c r="F10" s="57"/>
      <c r="G10" s="54"/>
      <c r="H10" s="54" t="s">
        <v>59</v>
      </c>
      <c r="K10" s="26" t="s">
        <v>36</v>
      </c>
      <c r="L10" s="26" t="str">
        <f t="shared" si="0"/>
        <v>Lot nr.4-Lot nr.4-Dispozitiv pentru reabilitarea balansării din cadrul platformei ACX.rehab, cu ecran TV 43” și stația pacientului</v>
      </c>
    </row>
    <row r="11" spans="1:18" ht="123.6" customHeight="1" thickBot="1">
      <c r="A11" s="20" t="s">
        <v>26</v>
      </c>
      <c r="B11" s="37">
        <v>5</v>
      </c>
      <c r="C11" s="50" t="s">
        <v>50</v>
      </c>
      <c r="D11" s="50" t="s">
        <v>50</v>
      </c>
      <c r="E11" s="58"/>
      <c r="F11" s="59"/>
      <c r="G11" s="54"/>
      <c r="H11" s="54" t="s">
        <v>60</v>
      </c>
      <c r="I11" s="33"/>
      <c r="J11" s="33"/>
      <c r="K11" s="26" t="s">
        <v>37</v>
      </c>
      <c r="L11" s="26" t="str">
        <f t="shared" si="0"/>
        <v>Lot nr.5-Lot nr.5-Stația de reabilitare prin reabilitare virtuală din cadrul platformei ACX.rehab în set cu 3 perechi de ochelari VR (3 utilizatori simultan)</v>
      </c>
      <c r="M11" s="12"/>
      <c r="N11" s="12"/>
      <c r="O11" s="12"/>
      <c r="P11" s="12"/>
      <c r="Q11" s="12"/>
      <c r="R11" s="12"/>
    </row>
    <row r="12" spans="1:18" ht="89.45" customHeight="1">
      <c r="A12" s="20" t="s">
        <v>26</v>
      </c>
      <c r="B12" s="37">
        <v>6</v>
      </c>
      <c r="C12" s="55" t="s">
        <v>51</v>
      </c>
      <c r="D12" s="55" t="s">
        <v>51</v>
      </c>
      <c r="E12" s="60"/>
      <c r="F12" s="60"/>
      <c r="G12" s="60"/>
      <c r="H12" s="61" t="s">
        <v>61</v>
      </c>
      <c r="I12" s="38"/>
      <c r="J12" s="38"/>
      <c r="K12" s="26" t="s">
        <v>38</v>
      </c>
      <c r="L12" s="26" t="str">
        <f t="shared" si="0"/>
        <v>Lot nr.6-Lot nr.6-Stația pentru crearea mediului sensorial în plan orizontal</v>
      </c>
      <c r="M12" s="13"/>
      <c r="N12" s="13"/>
      <c r="O12" s="13"/>
      <c r="P12" s="13"/>
      <c r="Q12" s="13"/>
      <c r="R12" s="13"/>
    </row>
    <row r="13" spans="1:18" ht="102.6" customHeight="1">
      <c r="A13" s="20" t="s">
        <v>26</v>
      </c>
      <c r="B13" s="37">
        <v>7</v>
      </c>
      <c r="C13" s="51" t="s">
        <v>52</v>
      </c>
      <c r="D13" s="51" t="s">
        <v>52</v>
      </c>
      <c r="E13" s="60"/>
      <c r="F13" s="60"/>
      <c r="G13" s="60"/>
      <c r="H13" s="61" t="s">
        <v>62</v>
      </c>
      <c r="I13" s="38"/>
      <c r="J13" s="38"/>
      <c r="K13" s="26" t="s">
        <v>39</v>
      </c>
      <c r="L13" s="26" t="str">
        <f t="shared" si="0"/>
        <v>Lot nr.7-Lot nr.7-Dispozitiv robotizat universal pentru reabilitarea neurologică și ortopedică a membrelor superioare și inferioare, cu utilizarea electromiografiei, cu ecran TV 43</v>
      </c>
      <c r="M13" s="13"/>
      <c r="N13" s="13"/>
      <c r="O13" s="13"/>
      <c r="P13" s="13"/>
      <c r="Q13" s="13"/>
      <c r="R13" s="13"/>
    </row>
    <row r="14" spans="1:18" ht="108" customHeight="1">
      <c r="A14" s="20" t="s">
        <v>26</v>
      </c>
      <c r="B14" s="37">
        <v>8</v>
      </c>
      <c r="C14" s="55" t="s">
        <v>53</v>
      </c>
      <c r="D14" s="55" t="s">
        <v>53</v>
      </c>
      <c r="E14" s="60"/>
      <c r="F14" s="60"/>
      <c r="G14" s="60"/>
      <c r="H14" s="61" t="s">
        <v>63</v>
      </c>
      <c r="I14" s="38"/>
      <c r="J14" s="38"/>
      <c r="K14" s="26" t="s">
        <v>40</v>
      </c>
      <c r="L14" s="26" t="str">
        <f t="shared" si="0"/>
        <v>Lot nr.8-Lot nr.8-Lift motorizat, fixat pe podea, pentru coborârea și ridicarea pacientului în piscină. Echipat cu scaun și cușetă detașabile și pe mobil</v>
      </c>
      <c r="M14" s="13"/>
      <c r="N14" s="13"/>
      <c r="O14" s="13"/>
      <c r="P14" s="13"/>
      <c r="Q14" s="13"/>
      <c r="R14" s="13"/>
    </row>
    <row r="15" spans="1:18" ht="407.25" customHeight="1">
      <c r="A15" s="20" t="s">
        <v>26</v>
      </c>
      <c r="B15" s="37">
        <v>9</v>
      </c>
      <c r="C15" s="55" t="s">
        <v>54</v>
      </c>
      <c r="D15" s="55" t="s">
        <v>54</v>
      </c>
      <c r="E15" s="60"/>
      <c r="F15" s="60"/>
      <c r="G15" s="60"/>
      <c r="H15" s="61" t="s">
        <v>64</v>
      </c>
      <c r="I15" s="38"/>
      <c r="J15" s="38"/>
      <c r="K15" s="26" t="s">
        <v>44</v>
      </c>
      <c r="L15" s="26" t="str">
        <f t="shared" si="0"/>
        <v>Lot nr.9-Lot nr.9-Stația pentru reabilitare prin videocamera 3D pentru captarea mișcărilor din cadrul platformei ACX.rehab</v>
      </c>
    </row>
    <row r="16" spans="1:18" ht="121.5">
      <c r="A16" s="20" t="s">
        <v>26</v>
      </c>
      <c r="B16" s="37">
        <v>10</v>
      </c>
      <c r="C16" s="55" t="s">
        <v>55</v>
      </c>
      <c r="D16" s="55" t="s">
        <v>55</v>
      </c>
      <c r="E16" s="60"/>
      <c r="F16" s="60"/>
      <c r="G16" s="60"/>
      <c r="H16" s="61" t="s">
        <v>65</v>
      </c>
      <c r="I16" s="38"/>
      <c r="J16" s="38"/>
      <c r="K16" s="26" t="s">
        <v>45</v>
      </c>
      <c r="L16" s="26" t="str">
        <f t="shared" si="0"/>
        <v>Lot nr.10-Lot nr.10-Software pentru dispozitivul de reabilitare X-Cogni în dotare, protocoalelor terapeutice cu 3D camera integrate, activarea camerei</v>
      </c>
    </row>
    <row r="17" spans="1:18" ht="20.25">
      <c r="A17" s="20"/>
      <c r="B17" s="43"/>
      <c r="C17" s="44"/>
      <c r="D17" s="44"/>
      <c r="E17" s="45"/>
      <c r="F17" s="45"/>
      <c r="G17" s="45"/>
      <c r="H17" s="46"/>
      <c r="I17" s="45"/>
      <c r="J17" s="45"/>
      <c r="K17" s="47"/>
      <c r="L17" s="47"/>
      <c r="M17" s="47"/>
      <c r="N17" s="47"/>
      <c r="O17" s="47"/>
      <c r="P17" s="48"/>
      <c r="Q17" s="47"/>
      <c r="R17" s="47"/>
    </row>
    <row r="18" spans="1:18">
      <c r="B18" s="12"/>
      <c r="C18" s="12"/>
      <c r="D18" s="12"/>
      <c r="E18" s="2"/>
      <c r="F18" s="12"/>
      <c r="G18" s="12"/>
      <c r="H18" s="12"/>
      <c r="I18" s="12"/>
      <c r="J18" s="12"/>
      <c r="K18" s="12"/>
      <c r="L18" s="12"/>
      <c r="M18" s="12"/>
      <c r="N18" s="12"/>
      <c r="O18" s="12"/>
      <c r="P18" s="12"/>
      <c r="Q18" s="12"/>
      <c r="R18" s="12"/>
    </row>
    <row r="19" spans="1:18" ht="20.25">
      <c r="B19" s="13"/>
      <c r="C19" s="13" t="s">
        <v>12</v>
      </c>
      <c r="D19" s="13"/>
      <c r="E19" s="13"/>
      <c r="F19" s="13"/>
      <c r="G19" s="13"/>
      <c r="H19" s="13"/>
      <c r="I19" s="13"/>
      <c r="J19" s="13"/>
      <c r="K19" s="13"/>
      <c r="L19" s="13"/>
      <c r="M19" s="13"/>
      <c r="N19" s="13"/>
      <c r="O19" s="13"/>
      <c r="P19" s="13"/>
      <c r="Q19" s="13"/>
      <c r="R19" s="13"/>
    </row>
    <row r="20" spans="1:18" ht="20.25">
      <c r="B20" s="13"/>
      <c r="C20" s="13"/>
      <c r="D20" s="13"/>
      <c r="E20" s="13"/>
      <c r="F20" s="13"/>
      <c r="G20" s="13"/>
      <c r="H20" s="13"/>
      <c r="I20" s="13"/>
      <c r="J20" s="13"/>
      <c r="K20" s="13"/>
      <c r="L20" s="13"/>
      <c r="M20" s="13"/>
      <c r="N20" s="13"/>
      <c r="O20" s="13"/>
      <c r="P20" s="13"/>
      <c r="Q20" s="13"/>
      <c r="R20" s="13"/>
    </row>
    <row r="21" spans="1:18" ht="20.25">
      <c r="B21" s="13"/>
      <c r="C21" s="13" t="s">
        <v>13</v>
      </c>
      <c r="D21" s="13"/>
      <c r="E21" s="13"/>
      <c r="F21" s="13"/>
      <c r="G21" s="13"/>
      <c r="H21" s="13"/>
      <c r="I21" s="13"/>
      <c r="J21" s="13"/>
      <c r="K21" s="13"/>
      <c r="L21" s="13"/>
      <c r="M21" s="13"/>
      <c r="N21" s="13"/>
      <c r="O21" s="13"/>
      <c r="P21" s="13"/>
      <c r="Q21" s="13"/>
      <c r="R21" s="13"/>
    </row>
    <row r="22" spans="1:18">
      <c r="B22"/>
      <c r="C22"/>
      <c r="D22"/>
      <c r="E22"/>
      <c r="F22"/>
      <c r="G22"/>
      <c r="H22"/>
      <c r="I22"/>
      <c r="J22"/>
      <c r="K22"/>
      <c r="L22"/>
      <c r="M22"/>
      <c r="N22"/>
      <c r="O22"/>
      <c r="P22"/>
      <c r="Q22"/>
      <c r="R22"/>
    </row>
  </sheetData>
  <autoFilter ref="A6:J8"/>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tabSelected="1" topLeftCell="A13" zoomScale="70" zoomScaleNormal="70" workbookViewId="0">
      <selection activeCell="K12" sqref="K12"/>
    </sheetView>
  </sheetViews>
  <sheetFormatPr defaultColWidth="9.140625" defaultRowHeight="15.75"/>
  <cols>
    <col min="1" max="1" width="3.42578125" style="71" customWidth="1"/>
    <col min="2" max="2" width="5.7109375" style="71" customWidth="1"/>
    <col min="3" max="3" width="4.42578125" style="72" customWidth="1"/>
    <col min="4" max="4" width="24" style="75" customWidth="1"/>
    <col min="5" max="5" width="27.42578125" style="75" customWidth="1"/>
    <col min="6" max="6" width="15.28515625" style="106" customWidth="1"/>
    <col min="7" max="7" width="14.7109375" style="107" customWidth="1"/>
    <col min="8" max="8" width="18.28515625" style="71" customWidth="1"/>
    <col min="9" max="9" width="12.140625" style="71" customWidth="1"/>
    <col min="10" max="10" width="13.140625" style="71" customWidth="1"/>
    <col min="11" max="11" width="17" style="71" customWidth="1"/>
    <col min="12" max="12" width="30" style="71" customWidth="1"/>
    <col min="13" max="13" width="24" style="74" customWidth="1"/>
    <col min="14" max="14" width="25.140625" style="75" customWidth="1"/>
    <col min="15" max="16384" width="9.140625" style="71"/>
  </cols>
  <sheetData>
    <row r="1" spans="1:16">
      <c r="D1" s="73" t="s">
        <v>23</v>
      </c>
      <c r="E1" s="73"/>
      <c r="F1" s="73"/>
      <c r="G1" s="73"/>
      <c r="H1" s="73"/>
      <c r="I1" s="73"/>
      <c r="J1" s="73"/>
      <c r="K1" s="73"/>
      <c r="L1" s="73"/>
    </row>
    <row r="2" spans="1:16">
      <c r="D2" s="76" t="s">
        <v>14</v>
      </c>
      <c r="E2" s="76"/>
      <c r="F2" s="76"/>
      <c r="G2" s="76"/>
      <c r="H2" s="76"/>
      <c r="I2" s="76"/>
      <c r="J2" s="76"/>
      <c r="K2" s="77"/>
    </row>
    <row r="3" spans="1:16">
      <c r="B3" s="78" t="s">
        <v>8</v>
      </c>
      <c r="C3" s="78"/>
      <c r="D3" s="78"/>
      <c r="E3" s="79" t="s">
        <v>25</v>
      </c>
      <c r="F3" s="79"/>
      <c r="G3" s="79"/>
      <c r="H3" s="79"/>
      <c r="I3" s="79"/>
      <c r="K3" s="71" t="s">
        <v>9</v>
      </c>
      <c r="L3" s="71" t="s">
        <v>10</v>
      </c>
    </row>
    <row r="4" spans="1:16" s="85" customFormat="1" ht="32.25" customHeight="1">
      <c r="A4" s="80"/>
      <c r="B4" s="81" t="s">
        <v>7</v>
      </c>
      <c r="C4" s="81"/>
      <c r="D4" s="81"/>
      <c r="E4" s="82" t="s">
        <v>43</v>
      </c>
      <c r="F4" s="82"/>
      <c r="G4" s="82"/>
      <c r="H4" s="82"/>
      <c r="I4" s="82"/>
      <c r="J4" s="82"/>
      <c r="K4" s="82"/>
      <c r="L4" s="83" t="s">
        <v>11</v>
      </c>
      <c r="M4" s="84"/>
    </row>
    <row r="5" spans="1:16" s="86" customFormat="1" ht="20.100000000000001" customHeight="1">
      <c r="A5" s="80"/>
      <c r="C5" s="87"/>
      <c r="D5" s="85"/>
      <c r="E5" s="69"/>
      <c r="F5" s="69"/>
      <c r="G5" s="69"/>
      <c r="H5" s="69"/>
      <c r="I5" s="69"/>
      <c r="J5" s="11"/>
      <c r="K5" s="11"/>
      <c r="L5" s="11"/>
      <c r="M5" s="88"/>
      <c r="N5" s="85"/>
    </row>
    <row r="6" spans="1:16" ht="47.25">
      <c r="A6" s="80"/>
      <c r="B6" s="89" t="s">
        <v>2</v>
      </c>
      <c r="C6" s="90" t="s">
        <v>0</v>
      </c>
      <c r="D6" s="89" t="s">
        <v>1</v>
      </c>
      <c r="E6" s="90" t="s">
        <v>3</v>
      </c>
      <c r="F6" s="90" t="s">
        <v>15</v>
      </c>
      <c r="G6" s="91" t="s">
        <v>16</v>
      </c>
      <c r="H6" s="90" t="s">
        <v>17</v>
      </c>
      <c r="I6" s="90" t="s">
        <v>18</v>
      </c>
      <c r="J6" s="92" t="s">
        <v>19</v>
      </c>
      <c r="K6" s="90" t="s">
        <v>20</v>
      </c>
      <c r="L6" s="90" t="s">
        <v>21</v>
      </c>
      <c r="M6" s="93" t="s">
        <v>41</v>
      </c>
      <c r="N6" s="94" t="s">
        <v>42</v>
      </c>
    </row>
    <row r="7" spans="1:16">
      <c r="A7" s="80"/>
      <c r="B7" s="90">
        <v>1</v>
      </c>
      <c r="C7" s="95">
        <v>2</v>
      </c>
      <c r="D7" s="95"/>
      <c r="E7" s="95"/>
      <c r="F7" s="90">
        <v>3</v>
      </c>
      <c r="G7" s="91">
        <v>4</v>
      </c>
      <c r="H7" s="90">
        <v>5</v>
      </c>
      <c r="I7" s="90">
        <v>6</v>
      </c>
      <c r="J7" s="90">
        <v>7</v>
      </c>
      <c r="K7" s="90">
        <v>8</v>
      </c>
      <c r="L7" s="96">
        <v>9</v>
      </c>
      <c r="M7" s="97"/>
      <c r="N7" s="98"/>
    </row>
    <row r="8" spans="1:16" ht="76.5">
      <c r="A8" s="99"/>
      <c r="B8" s="20" t="s">
        <v>26</v>
      </c>
      <c r="C8" s="37">
        <v>1</v>
      </c>
      <c r="D8" s="108" t="s">
        <v>46</v>
      </c>
      <c r="E8" s="39"/>
      <c r="F8" s="40" t="s">
        <v>32</v>
      </c>
      <c r="G8" s="100">
        <v>1</v>
      </c>
      <c r="H8" s="37"/>
      <c r="I8" s="21"/>
      <c r="J8" s="21"/>
      <c r="K8" s="21"/>
      <c r="L8" s="8" t="s">
        <v>31</v>
      </c>
      <c r="M8" s="101">
        <v>190000</v>
      </c>
      <c r="N8" s="41"/>
    </row>
    <row r="9" spans="1:16" ht="84">
      <c r="A9" s="86"/>
      <c r="B9" s="20" t="s">
        <v>26</v>
      </c>
      <c r="C9" s="37">
        <v>2</v>
      </c>
      <c r="D9" s="108" t="s">
        <v>47</v>
      </c>
      <c r="E9" s="39"/>
      <c r="F9" s="40" t="s">
        <v>32</v>
      </c>
      <c r="G9" s="100">
        <v>1</v>
      </c>
      <c r="H9" s="37"/>
      <c r="I9" s="21"/>
      <c r="J9" s="21"/>
      <c r="K9" s="21"/>
      <c r="L9" s="8" t="s">
        <v>31</v>
      </c>
      <c r="M9" s="101">
        <v>370830</v>
      </c>
      <c r="N9" s="41"/>
    </row>
    <row r="10" spans="1:16" ht="76.5">
      <c r="A10" s="86"/>
      <c r="B10" s="20" t="s">
        <v>26</v>
      </c>
      <c r="C10" s="37">
        <v>3</v>
      </c>
      <c r="D10" s="55" t="s">
        <v>48</v>
      </c>
      <c r="E10" s="39"/>
      <c r="F10" s="40" t="s">
        <v>32</v>
      </c>
      <c r="G10" s="100">
        <v>1</v>
      </c>
      <c r="H10" s="37"/>
      <c r="I10" s="21"/>
      <c r="J10" s="21"/>
      <c r="K10" s="21"/>
      <c r="L10" s="8" t="s">
        <v>31</v>
      </c>
      <c r="M10" s="101">
        <v>320000</v>
      </c>
      <c r="N10" s="41"/>
    </row>
    <row r="11" spans="1:16" ht="76.5">
      <c r="A11" s="86"/>
      <c r="B11" s="20" t="s">
        <v>26</v>
      </c>
      <c r="C11" s="37">
        <v>4</v>
      </c>
      <c r="D11" s="108" t="s">
        <v>49</v>
      </c>
      <c r="E11" s="39"/>
      <c r="F11" s="40" t="s">
        <v>32</v>
      </c>
      <c r="G11" s="100">
        <v>1</v>
      </c>
      <c r="H11" s="37"/>
      <c r="I11" s="21"/>
      <c r="J11" s="21"/>
      <c r="K11" s="21"/>
      <c r="L11" s="8" t="s">
        <v>31</v>
      </c>
      <c r="M11" s="101">
        <v>260000</v>
      </c>
      <c r="N11" s="41"/>
    </row>
    <row r="12" spans="1:16" ht="76.5">
      <c r="A12" s="86"/>
      <c r="B12" s="20" t="s">
        <v>26</v>
      </c>
      <c r="C12" s="37">
        <v>5</v>
      </c>
      <c r="D12" s="108" t="s">
        <v>50</v>
      </c>
      <c r="E12" s="39"/>
      <c r="F12" s="40" t="s">
        <v>32</v>
      </c>
      <c r="G12" s="100">
        <v>1</v>
      </c>
      <c r="H12" s="37"/>
      <c r="I12" s="21"/>
      <c r="J12" s="21"/>
      <c r="K12" s="21"/>
      <c r="L12" s="8" t="s">
        <v>31</v>
      </c>
      <c r="M12" s="101">
        <v>630000</v>
      </c>
      <c r="N12" s="41"/>
    </row>
    <row r="13" spans="1:16" ht="76.5">
      <c r="B13" s="20" t="s">
        <v>26</v>
      </c>
      <c r="C13" s="37">
        <v>6</v>
      </c>
      <c r="D13" s="55" t="s">
        <v>51</v>
      </c>
      <c r="E13" s="39"/>
      <c r="F13" s="40" t="s">
        <v>32</v>
      </c>
      <c r="G13" s="100">
        <v>1</v>
      </c>
      <c r="H13" s="102"/>
      <c r="I13" s="102"/>
      <c r="J13" s="102"/>
      <c r="K13" s="102"/>
      <c r="L13" s="8" t="s">
        <v>31</v>
      </c>
      <c r="M13" s="101">
        <v>260000</v>
      </c>
      <c r="N13" s="41"/>
    </row>
    <row r="14" spans="1:16" ht="79.5" customHeight="1">
      <c r="B14" s="20" t="s">
        <v>26</v>
      </c>
      <c r="C14" s="37">
        <v>7</v>
      </c>
      <c r="D14" s="109" t="s">
        <v>52</v>
      </c>
      <c r="E14" s="39"/>
      <c r="F14" s="40" t="s">
        <v>32</v>
      </c>
      <c r="G14" s="100">
        <v>1</v>
      </c>
      <c r="H14" s="103"/>
      <c r="I14" s="103"/>
      <c r="J14" s="103"/>
      <c r="K14" s="103"/>
      <c r="L14" s="8" t="s">
        <v>31</v>
      </c>
      <c r="M14" s="101">
        <v>1650000</v>
      </c>
      <c r="N14" s="41"/>
      <c r="O14" s="104"/>
      <c r="P14" s="104"/>
    </row>
    <row r="15" spans="1:16" ht="76.5">
      <c r="B15" s="20" t="s">
        <v>26</v>
      </c>
      <c r="C15" s="37">
        <v>8</v>
      </c>
      <c r="D15" s="55" t="s">
        <v>53</v>
      </c>
      <c r="E15" s="39"/>
      <c r="F15" s="40" t="s">
        <v>32</v>
      </c>
      <c r="G15" s="100">
        <v>1</v>
      </c>
      <c r="H15" s="105"/>
      <c r="I15" s="105"/>
      <c r="J15" s="105"/>
      <c r="K15" s="105"/>
      <c r="L15" s="8" t="s">
        <v>31</v>
      </c>
      <c r="M15" s="101">
        <v>400000</v>
      </c>
      <c r="N15" s="41"/>
      <c r="O15" s="104"/>
      <c r="P15" s="104"/>
    </row>
    <row r="16" spans="1:16" ht="76.5">
      <c r="B16" s="20" t="s">
        <v>26</v>
      </c>
      <c r="C16" s="110">
        <v>9</v>
      </c>
      <c r="D16" s="55" t="s">
        <v>54</v>
      </c>
      <c r="E16" s="98"/>
      <c r="F16" s="40" t="s">
        <v>32</v>
      </c>
      <c r="G16" s="100">
        <v>1</v>
      </c>
      <c r="H16" s="102"/>
      <c r="I16" s="102"/>
      <c r="J16" s="102"/>
      <c r="K16" s="102"/>
      <c r="L16" s="8" t="s">
        <v>31</v>
      </c>
      <c r="M16" s="101">
        <v>245840</v>
      </c>
      <c r="N16" s="98"/>
    </row>
    <row r="17" spans="2:14" ht="76.5">
      <c r="B17" s="20" t="s">
        <v>26</v>
      </c>
      <c r="C17" s="110">
        <v>10</v>
      </c>
      <c r="D17" s="55" t="s">
        <v>55</v>
      </c>
      <c r="E17" s="98"/>
      <c r="F17" s="40" t="s">
        <v>32</v>
      </c>
      <c r="G17" s="100">
        <v>1</v>
      </c>
      <c r="H17" s="102"/>
      <c r="I17" s="102"/>
      <c r="J17" s="102"/>
      <c r="K17" s="102"/>
      <c r="L17" s="8" t="s">
        <v>31</v>
      </c>
      <c r="M17" s="101">
        <v>145830</v>
      </c>
      <c r="N17" s="98"/>
    </row>
    <row r="18" spans="2:14">
      <c r="M18" s="74">
        <f>SUM(M8:M17)</f>
        <v>4472500</v>
      </c>
    </row>
  </sheetData>
  <autoFilter ref="B6:M12"/>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0" t="s">
        <v>22</v>
      </c>
      <c r="I12" s="70"/>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2026-06-04T13:42:32Z</dcterms:modified>
</cp:coreProperties>
</file>