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\\192.168.110.2\Dispozitive\+LP ADM 2025\+PROCEDURI CENTRALIZATE\Consumabile radio SCR 2025\DEMARARE\"/>
    </mc:Choice>
  </mc:AlternateContent>
  <xr:revisionPtr revIDLastSave="0" documentId="13_ncr:1_{FFA0EC33-8148-4227-A83E-987CE7274B45}" xr6:coauthVersionLast="47" xr6:coauthVersionMax="47" xr10:uidLastSave="{00000000-0000-0000-0000-000000000000}"/>
  <bookViews>
    <workbookView xWindow="2295" yWindow="2295" windowWidth="10365" windowHeight="10560" xr2:uid="{00000000-000D-0000-FFFF-FFFF00000000}"/>
  </bookViews>
  <sheets>
    <sheet name="Specificaţii tehnice         " sheetId="4" r:id="rId1"/>
    <sheet name="Specificaţii de preț        " sheetId="5" r:id="rId2"/>
    <sheet name="Sheet2" sheetId="7" r:id="rId3"/>
  </sheets>
  <definedNames>
    <definedName name="_xlnm._FilterDatabase" localSheetId="0" hidden="1">'Specificaţii tehnice         '!$A$6:$P$9</definedName>
    <definedName name="_Hlk125125747" localSheetId="1">'Specificaţii de preț        '!$D$8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31" i="5" l="1"/>
  <c r="K31" i="5"/>
  <c r="J31" i="5"/>
  <c r="J10" i="5"/>
  <c r="K10" i="5"/>
  <c r="J11" i="5"/>
  <c r="K11" i="5"/>
  <c r="J12" i="5"/>
  <c r="K12" i="5"/>
  <c r="J13" i="5"/>
  <c r="K13" i="5"/>
  <c r="J14" i="5"/>
  <c r="K14" i="5"/>
  <c r="J15" i="5"/>
  <c r="K15" i="5"/>
  <c r="J16" i="5"/>
  <c r="K16" i="5"/>
  <c r="J17" i="5"/>
  <c r="K17" i="5"/>
  <c r="J18" i="5"/>
  <c r="K18" i="5"/>
  <c r="J19" i="5"/>
  <c r="K19" i="5"/>
  <c r="J20" i="5"/>
  <c r="K20" i="5"/>
  <c r="J21" i="5"/>
  <c r="K21" i="5"/>
  <c r="J22" i="5"/>
  <c r="K22" i="5"/>
  <c r="J23" i="5"/>
  <c r="K23" i="5"/>
  <c r="J24" i="5"/>
  <c r="K24" i="5"/>
  <c r="J25" i="5"/>
  <c r="K25" i="5"/>
  <c r="J26" i="5"/>
  <c r="K26" i="5"/>
  <c r="J27" i="5"/>
  <c r="K27" i="5"/>
  <c r="J28" i="5"/>
  <c r="K28" i="5"/>
  <c r="J29" i="5"/>
  <c r="K29" i="5"/>
  <c r="J30" i="5"/>
  <c r="K30" i="5"/>
  <c r="J9" i="5"/>
  <c r="J8" i="5"/>
  <c r="K9" i="5" l="1"/>
  <c r="K8" i="5"/>
  <c r="K12" i="7" l="1"/>
  <c r="J12" i="7"/>
</calcChain>
</file>

<file path=xl/sharedStrings.xml><?xml version="1.0" encoding="utf-8"?>
<sst xmlns="http://schemas.openxmlformats.org/spreadsheetml/2006/main" count="252" uniqueCount="83">
  <si>
    <t>Nr. Lot</t>
  </si>
  <si>
    <t>Denumire Lot</t>
  </si>
  <si>
    <t>Cod CPV</t>
  </si>
  <si>
    <t>Denumirea poziției</t>
  </si>
  <si>
    <t>Modelul articolului</t>
  </si>
  <si>
    <t>Ţara de origine</t>
  </si>
  <si>
    <t>Produ-cătorul</t>
  </si>
  <si>
    <t>Specificarea tehnică deplină solicitată de către autoritatea contractantă</t>
  </si>
  <si>
    <t>Denumirea licitaţiei:</t>
  </si>
  <si>
    <t>Numărul licitaţiei:</t>
  </si>
  <si>
    <t>Data: „___” _________________ 20__</t>
  </si>
  <si>
    <t>Lot: ___________</t>
  </si>
  <si>
    <t>Alternativa nr.: ___________</t>
  </si>
  <si>
    <t>Pagina: __din __</t>
  </si>
  <si>
    <t>Semnat:_______________ Numele, Prenumele:_____________________________ În calitate de: ________________</t>
  </si>
  <si>
    <t>Ofertantul: _______________________ Adresa: ______________________________</t>
  </si>
  <si>
    <t>[Acest tabel va fi completat de către ofertant în coloanele 5,6,7,8, iar de către autoritatea contractantă – în coloanele 1,2,3,4,9]</t>
  </si>
  <si>
    <t>Unitatea de măsură</t>
  </si>
  <si>
    <t>Cantitatea</t>
  </si>
  <si>
    <t>Preţ unitar (fără TVA)</t>
  </si>
  <si>
    <t>Preţ unitar (cu TVA)</t>
  </si>
  <si>
    <t xml:space="preserve">Suma (fără TVA)
</t>
  </si>
  <si>
    <t xml:space="preserve">Suma (cu TVA)
</t>
  </si>
  <si>
    <t xml:space="preserve">Termenul de livrare/prestare 
</t>
  </si>
  <si>
    <t>Suma total:</t>
  </si>
  <si>
    <t>Specificaţii de preț</t>
  </si>
  <si>
    <t>Specificaţii tehnice</t>
  </si>
  <si>
    <t>Specificația tehnică propusă de operatorul economic</t>
  </si>
  <si>
    <t>33100000-1</t>
  </si>
  <si>
    <t xml:space="preserve">valoarea estimativă </t>
  </si>
  <si>
    <t>Standarde de referință/ Număr de înregistrare AMDM</t>
  </si>
  <si>
    <t xml:space="preserve">În conformitate cu cerințele/ condițiile de livrare stipulate la pct.11 din anunțul de participare
</t>
  </si>
  <si>
    <t>SUMA TOTALĂ</t>
  </si>
  <si>
    <t>[Acest tabel va fi completat de către ofertant în coloanele 3, 4, 5, 7, iar de către autoritatea contractantă – în coloanele 1, 2, 6,]</t>
  </si>
  <si>
    <t xml:space="preserve">COP nr.     </t>
  </si>
  <si>
    <t>Hirtie radiologica A4</t>
  </si>
  <si>
    <t>Hirtie pentru  mediu alb-negru A4 
ambalaj pînă la 80 bucăți în cutie
echivalent cu model A4-DVP, Codonics</t>
  </si>
  <si>
    <t xml:space="preserve">COP nr.    </t>
  </si>
  <si>
    <t>Consumabile medicale pentru Secția de radioimagistică pentru anul 2025</t>
  </si>
  <si>
    <t xml:space="preserve">Film radiologic tip AGFA </t>
  </si>
  <si>
    <t>Film radiologic tip AGFA 25x30 ( 10x12 in) N100 sau echivalentul cu oferirea în comodat a imprimantei</t>
  </si>
  <si>
    <t>Film radiologic tip AGFA 20x25 ( 8x10 in); N100 sau echivalentul cu oferirea în comodat a imprimantei</t>
  </si>
  <si>
    <t>Film radiologic tip AGFA 28x35 ( 11x14 in) N100 sau echivalentul cu oferirea în comodat a imprimantei</t>
  </si>
  <si>
    <t>Film radiologic tip AGFA 35x43  (DT 2B) N100 sau echivalentul cu oferirea în comodat a imprimantei</t>
  </si>
  <si>
    <t>Imprimanta din comodat</t>
  </si>
  <si>
    <t>Colbe compatibile cu dispozitivul Medtron</t>
  </si>
  <si>
    <t>Linii pentru utilizarea colbelor tip Medtron</t>
  </si>
  <si>
    <t>Prelungitor tip Luer-lock</t>
  </si>
  <si>
    <t>Canula irigoscopie</t>
  </si>
  <si>
    <t xml:space="preserve">Cearșaf medical 50*40cm absorbant </t>
  </si>
  <si>
    <t>Halat de unică folosință cu legături L</t>
  </si>
  <si>
    <t>Halat de unică folosință cu legături M</t>
  </si>
  <si>
    <t>Halat de unică folosință cu legături XXL</t>
  </si>
  <si>
    <t>Cearșaf jetabil pentru investigații (rulou igienic)</t>
  </si>
  <si>
    <t xml:space="preserve">Set colbe pentru injectarea CT </t>
  </si>
  <si>
    <t xml:space="preserve">Sisteme pentru irigoscopie B-3 </t>
  </si>
  <si>
    <t>Seringă pentru substanță contrast (consumabil nr. 1394 )</t>
  </si>
  <si>
    <t>Hirtie pt pulsoximetru</t>
  </si>
  <si>
    <t xml:space="preserve">DVD-R+plicuri </t>
  </si>
  <si>
    <t>Prelungitor pt set colbe injectomat CT</t>
  </si>
  <si>
    <t>Filme radiologice 14x17</t>
  </si>
  <si>
    <t>Filme radiologice 8x10 N125</t>
  </si>
  <si>
    <t>Imprimanta echivalentă cu model AGFA DryStar 5302 aflată în dotare</t>
  </si>
  <si>
    <t>Colbe compatibile cu dispozitivul Medtron (ref 316025)</t>
  </si>
  <si>
    <t>Linii pentru utilizarea colbelor tip Medtron (ref 317100)</t>
  </si>
  <si>
    <t>Prelugitor tip Luer-lock, lungime - minim 150 cm, d-2.5x4.0 mm, vol minim 7.7 ml 10 bar -lectroflex (ref. 220.150) sau echivalent</t>
  </si>
  <si>
    <t xml:space="preserve">Canula irigoscopie, volum 2 l, </t>
  </si>
  <si>
    <t xml:space="preserve">Cearșaf medical 50*40cm. Material absorbabil 90/100g/mp </t>
  </si>
  <si>
    <t xml:space="preserve">Halat medical de uz unic, material nețesut, densitatea min 35g/m.p. înălțimea (115cm ±5cm), mărimea L                                                 DIMENSIUNE EUROPEANĂ STANDARD, cu fixare spate prin legături în două nivele, fixare ajustată la gât, manșetă pentru fixare la mâneci. Certificat CE/ Declarație de conformitate sau certificat de la ANSP(pentru producătorii autohtoni) în funcție de evaluarea conformității cu anexele corespunzătoare pentru produsul dat. Certificat ISO 13485 și/sau ISO 9001 (în dependență de categoria produsului) *Pentru producătorii autohtoni: să se prezinte Certificatele la materia primă </t>
  </si>
  <si>
    <t xml:space="preserve">Halat medical de uz unic, material nețesut, densitatea min 35g/m.p. înălțimea (110cm ±5cm), mărimea M DIMENSIUNE EUROPEANĂ STANDARD, cu fixare spate prin legături în două nivele, fixare ajustată la gât, manșetă pentru fixare la mâneci. Certificat CE/ Declarație de conformitate sau certificat de la ANSP(pentru producătorii autohtoni) în funcție de evaluarea conformității cu anexele corespunzătoare pentru produsul dat. Certificat ISO 13485 și/sau ISO 9001 (în dependență de categoria produsului) *Pentru producătorii autohtoni: să se prezinte Certificatele la materia primă </t>
  </si>
  <si>
    <t xml:space="preserve">Halat medical de uz unic, material nețesut, densitatea min 35g/m.p. înălțimea (140cm ±5cm), mărimea XXL DIMENSIUNE EUROPEANĂ STANDARD, cu fixare spate prin legături în două nivele, fixare ajustată la gât, manșetă pentru fixare la mâneci. Certificat CE/ Declarație de conformitate sau certificat de la ANSP(pentru producătorii autohtoni) în funcție de evaluarea conformității cu anexele corespunzătoare pentru produsul dat. Certificat ISO 13485 și/sau ISO 9001 (în dependență de categoria produsului) *Pentru producătorii autohtoni: să se prezinte Certificatele la materia primă </t>
  </si>
  <si>
    <t>Cearșaf jetabil pentru investigații (rulou igienic), lățime minimă 80cm * lungime minimă 200 m (rulou), nesteril. Ambalat individual</t>
  </si>
  <si>
    <t>Set colbe pentru injectarea CT. Steril, în set vor fi incluse 2 seringi cu volum 200 ml, tub de conectare tip Y, 1 vârf ascuțit lung, 1 vârf ascuțit scurt</t>
  </si>
  <si>
    <t>Sisteme pentru irigoscopie B-3</t>
  </si>
  <si>
    <t>Capacitate 12 ml, Adaptor rotativ, mâner tip ”aripioară”.</t>
  </si>
  <si>
    <t>hirtie pt pulsoximetru 110mm*20m , (rulou)</t>
  </si>
  <si>
    <t>DVD-Ri ( disc pentru stocare rezultatelor după examinarea tomografice) + plic (convert) cu fereastra transporenta</t>
  </si>
  <si>
    <t>Steril, lungimea-150 cm, presiune inalta diametrul  2,5 mm sau 3,0 mm</t>
  </si>
  <si>
    <t>Film radiologic pentru radiografie digitala 14X17 (35X43) ambalarea până la 125 bucăți compatibila cu KONIKA MINOLTA DRYPRO MODEL 832, O bucată= O peliculă</t>
  </si>
  <si>
    <t>Pelicula digitală 8x10 ambalarea până la 125 bucăți  compatibila cu KONIKA MINOLTA DRYPRO MODEL 832,  O bucată= O peliculă</t>
  </si>
  <si>
    <t>cutii</t>
  </si>
  <si>
    <t>bucată</t>
  </si>
  <si>
    <t>metri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</si>
</sst>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#,##0.0000"/>
  </numFmts>
  <fonts count="42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i/>
      <sz val="12"/>
      <name val="Times New Roman"/>
      <family val="1"/>
    </font>
    <font>
      <sz val="10"/>
      <color indexed="8"/>
      <name val="Times New Roman"/>
      <family val="1"/>
    </font>
    <font>
      <b/>
      <sz val="12"/>
      <color theme="4" tint="-0.249977111117893"/>
      <name val="Times New Roman"/>
      <family val="1"/>
    </font>
    <font>
      <sz val="16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10"/>
      <color indexed="8"/>
      <name val="Arial1"/>
    </font>
    <font>
      <b/>
      <sz val="12"/>
      <color theme="0"/>
      <name val="Calibri"/>
      <family val="2"/>
      <scheme val="minor"/>
    </font>
    <font>
      <sz val="11"/>
      <color rgb="FF000000"/>
      <name val="Calibri"/>
      <family val="2"/>
      <charset val="1"/>
    </font>
    <font>
      <b/>
      <sz val="12"/>
      <color rgb="FFFFFFFF"/>
      <name val="Calibri"/>
      <family val="2"/>
      <charset val="1"/>
    </font>
    <font>
      <sz val="10"/>
      <name val="Arial"/>
      <family val="2"/>
      <charset val="1"/>
    </font>
    <font>
      <sz val="11"/>
      <color rgb="FF000000"/>
      <name val="Calibri"/>
      <family val="2"/>
      <charset val="204"/>
    </font>
    <font>
      <sz val="10"/>
      <color rgb="FF000000"/>
      <name val="Arial1"/>
      <charset val="1"/>
    </font>
    <font>
      <sz val="11"/>
      <color rgb="FF9C6500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0"/>
      <color theme="1"/>
      <name val="Times New Roman"/>
      <family val="1"/>
    </font>
    <font>
      <sz val="10"/>
      <color theme="1"/>
      <name val="Times New Roman"/>
      <family val="1"/>
      <charset val="204"/>
    </font>
    <font>
      <sz val="10"/>
      <color rgb="FF222222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theme="4" tint="-0.249977111117893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rgb="FFA5A5A5"/>
      </patternFill>
    </fill>
    <fill>
      <patternFill patternType="solid">
        <fgColor rgb="FFA5A5A5"/>
        <bgColor rgb="FF9999FF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1">
    <xf numFmtId="0" fontId="0" fillId="0" borderId="0"/>
    <xf numFmtId="0" fontId="13" fillId="0" borderId="0"/>
    <xf numFmtId="0" fontId="15" fillId="0" borderId="0"/>
    <xf numFmtId="0" fontId="16" fillId="0" borderId="0"/>
    <xf numFmtId="0" fontId="16" fillId="0" borderId="0"/>
    <xf numFmtId="0" fontId="4" fillId="0" borderId="0"/>
    <xf numFmtId="0" fontId="17" fillId="0" borderId="0"/>
    <xf numFmtId="0" fontId="18" fillId="0" borderId="0"/>
    <xf numFmtId="0" fontId="15" fillId="0" borderId="0"/>
    <xf numFmtId="0" fontId="16" fillId="0" borderId="0"/>
    <xf numFmtId="0" fontId="15" fillId="0" borderId="0"/>
    <xf numFmtId="0" fontId="19" fillId="0" borderId="0"/>
    <xf numFmtId="0" fontId="15" fillId="0" borderId="0"/>
    <xf numFmtId="9" fontId="15" fillId="0" borderId="0" applyFont="0" applyFill="0" applyBorder="0" applyAlignment="0" applyProtection="0"/>
    <xf numFmtId="0" fontId="3" fillId="0" borderId="0"/>
    <xf numFmtId="0" fontId="15" fillId="0" borderId="0"/>
    <xf numFmtId="0" fontId="13" fillId="0" borderId="0"/>
    <xf numFmtId="0" fontId="15" fillId="0" borderId="0"/>
    <xf numFmtId="0" fontId="3" fillId="0" borderId="0"/>
    <xf numFmtId="0" fontId="20" fillId="0" borderId="0" applyBorder="0" applyProtection="0"/>
    <xf numFmtId="0" fontId="15" fillId="0" borderId="0"/>
    <xf numFmtId="0" fontId="21" fillId="5" borderId="5" applyNumberFormat="0" applyAlignment="0" applyProtection="0"/>
    <xf numFmtId="0" fontId="15" fillId="0" borderId="0"/>
    <xf numFmtId="0" fontId="15" fillId="0" borderId="0"/>
    <xf numFmtId="0" fontId="16" fillId="0" borderId="0"/>
    <xf numFmtId="0" fontId="15" fillId="0" borderId="0"/>
    <xf numFmtId="0" fontId="3" fillId="0" borderId="0"/>
    <xf numFmtId="0" fontId="3" fillId="0" borderId="0"/>
    <xf numFmtId="0" fontId="3" fillId="0" borderId="0"/>
    <xf numFmtId="0" fontId="15" fillId="0" borderId="0"/>
    <xf numFmtId="0" fontId="3" fillId="0" borderId="0"/>
    <xf numFmtId="0" fontId="3" fillId="0" borderId="0"/>
    <xf numFmtId="0" fontId="15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18" fillId="0" borderId="0"/>
    <xf numFmtId="0" fontId="25" fillId="0" borderId="0"/>
    <xf numFmtId="0" fontId="22" fillId="0" borderId="0"/>
    <xf numFmtId="0" fontId="22" fillId="0" borderId="0"/>
    <xf numFmtId="9" fontId="22" fillId="0" borderId="0" applyBorder="0" applyProtection="0"/>
    <xf numFmtId="0" fontId="22" fillId="0" borderId="0"/>
    <xf numFmtId="0" fontId="25" fillId="0" borderId="0"/>
    <xf numFmtId="0" fontId="25" fillId="0" borderId="0"/>
    <xf numFmtId="0" fontId="24" fillId="0" borderId="0"/>
    <xf numFmtId="0" fontId="25" fillId="0" borderId="0"/>
    <xf numFmtId="0" fontId="26" fillId="0" borderId="0" applyBorder="0" applyProtection="0"/>
    <xf numFmtId="0" fontId="24" fillId="0" borderId="0"/>
    <xf numFmtId="0" fontId="23" fillId="6" borderId="5" applyProtection="0"/>
    <xf numFmtId="0" fontId="27" fillId="4" borderId="0" applyNumberFormat="0" applyBorder="0" applyAlignment="0" applyProtection="0"/>
    <xf numFmtId="0" fontId="16" fillId="0" borderId="0"/>
    <xf numFmtId="0" fontId="16" fillId="0" borderId="0"/>
    <xf numFmtId="0" fontId="15" fillId="0" borderId="0"/>
    <xf numFmtId="164" fontId="16" fillId="0" borderId="0" applyFont="0" applyFill="0" applyBorder="0" applyAlignment="0" applyProtection="0"/>
    <xf numFmtId="0" fontId="16" fillId="0" borderId="0"/>
    <xf numFmtId="0" fontId="28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16" fillId="0" borderId="0" applyFont="0" applyFill="0" applyBorder="0" applyAlignment="0" applyProtection="0"/>
    <xf numFmtId="0" fontId="1" fillId="0" borderId="0"/>
    <xf numFmtId="43" fontId="29" fillId="0" borderId="0" applyFont="0" applyFill="0" applyBorder="0" applyAlignment="0" applyProtection="0"/>
  </cellStyleXfs>
  <cellXfs count="100">
    <xf numFmtId="0" fontId="0" fillId="0" borderId="0" xfId="0"/>
    <xf numFmtId="0" fontId="6" fillId="0" borderId="0" xfId="1" applyFont="1" applyProtection="1">
      <protection locked="0"/>
    </xf>
    <xf numFmtId="0" fontId="8" fillId="0" borderId="0" xfId="1" applyFont="1" applyAlignment="1" applyProtection="1">
      <alignment horizontal="left" vertical="top" wrapText="1"/>
      <protection locked="0"/>
    </xf>
    <xf numFmtId="0" fontId="6" fillId="0" borderId="0" xfId="1" applyFont="1" applyAlignment="1" applyProtection="1">
      <alignment wrapText="1"/>
      <protection locked="0"/>
    </xf>
    <xf numFmtId="0" fontId="6" fillId="0" borderId="0" xfId="1" applyFont="1" applyAlignment="1" applyProtection="1">
      <alignment horizontal="center"/>
      <protection locked="0"/>
    </xf>
    <xf numFmtId="165" fontId="6" fillId="0" borderId="0" xfId="1" applyNumberFormat="1" applyFont="1"/>
    <xf numFmtId="0" fontId="12" fillId="0" borderId="0" xfId="1" applyFont="1" applyProtection="1">
      <protection locked="0"/>
    </xf>
    <xf numFmtId="0" fontId="6" fillId="0" borderId="0" xfId="1" applyFont="1"/>
    <xf numFmtId="0" fontId="6" fillId="0" borderId="0" xfId="1" applyFont="1" applyAlignment="1">
      <alignment horizontal="center"/>
    </xf>
    <xf numFmtId="0" fontId="8" fillId="0" borderId="1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Protection="1">
      <protection locked="0"/>
    </xf>
    <xf numFmtId="0" fontId="9" fillId="0" borderId="0" xfId="1" applyFont="1" applyAlignment="1" applyProtection="1">
      <alignment horizontal="center"/>
      <protection locked="0"/>
    </xf>
    <xf numFmtId="2" fontId="7" fillId="2" borderId="1" xfId="1" applyNumberFormat="1" applyFont="1" applyFill="1" applyBorder="1" applyAlignment="1">
      <alignment horizontal="center" vertical="center" wrapText="1"/>
    </xf>
    <xf numFmtId="2" fontId="6" fillId="0" borderId="0" xfId="1" applyNumberFormat="1" applyFont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vertical="top" wrapText="1"/>
      <protection locked="0"/>
    </xf>
    <xf numFmtId="0" fontId="6" fillId="0" borderId="1" xfId="0" applyFont="1" applyBorder="1" applyAlignment="1" applyProtection="1">
      <alignment wrapText="1"/>
      <protection locked="0"/>
    </xf>
    <xf numFmtId="0" fontId="8" fillId="2" borderId="1" xfId="1" applyFont="1" applyFill="1" applyBorder="1" applyAlignment="1">
      <alignment horizontal="center" vertical="center" wrapText="1"/>
    </xf>
    <xf numFmtId="0" fontId="7" fillId="3" borderId="2" xfId="1" applyFont="1" applyFill="1" applyBorder="1" applyAlignment="1">
      <alignment horizontal="center" vertical="center" wrapText="1"/>
    </xf>
    <xf numFmtId="0" fontId="8" fillId="0" borderId="1" xfId="1" applyFont="1" applyBorder="1" applyAlignment="1" applyProtection="1">
      <alignment vertical="top" wrapText="1"/>
      <protection locked="0"/>
    </xf>
    <xf numFmtId="0" fontId="7" fillId="2" borderId="1" xfId="0" applyFont="1" applyFill="1" applyBorder="1" applyAlignment="1">
      <alignment horizontal="left" vertical="top" wrapText="1"/>
    </xf>
    <xf numFmtId="4" fontId="6" fillId="0" borderId="1" xfId="1" applyNumberFormat="1" applyFont="1" applyBorder="1" applyAlignment="1" applyProtection="1">
      <alignment horizontal="left" vertical="top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7" fillId="2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6" fillId="0" borderId="3" xfId="1" applyFont="1" applyBorder="1" applyProtection="1">
      <protection locked="0"/>
    </xf>
    <xf numFmtId="0" fontId="6" fillId="0" borderId="4" xfId="0" applyFont="1" applyBorder="1" applyProtection="1">
      <protection locked="0"/>
    </xf>
    <xf numFmtId="0" fontId="6" fillId="0" borderId="0" xfId="0" applyFont="1" applyProtection="1">
      <protection locked="0"/>
    </xf>
    <xf numFmtId="0" fontId="7" fillId="2" borderId="1" xfId="1" applyFont="1" applyFill="1" applyBorder="1" applyAlignment="1">
      <alignment horizontal="center" vertical="center" wrapText="1"/>
    </xf>
    <xf numFmtId="0" fontId="6" fillId="0" borderId="1" xfId="1" applyFont="1" applyBorder="1" applyAlignment="1" applyProtection="1">
      <alignment horizontal="center" vertical="center"/>
      <protection locked="0"/>
    </xf>
    <xf numFmtId="0" fontId="6" fillId="0" borderId="1" xfId="1" applyFont="1" applyBorder="1" applyProtection="1">
      <protection locked="0"/>
    </xf>
    <xf numFmtId="0" fontId="7" fillId="2" borderId="1" xfId="0" applyFont="1" applyFill="1" applyBorder="1" applyAlignment="1">
      <alignment horizontal="center" vertical="top" wrapText="1"/>
    </xf>
    <xf numFmtId="0" fontId="8" fillId="3" borderId="1" xfId="1" applyFont="1" applyFill="1" applyBorder="1" applyAlignment="1">
      <alignment horizontal="center" vertical="center" wrapText="1"/>
    </xf>
    <xf numFmtId="2" fontId="30" fillId="0" borderId="0" xfId="1" applyNumberFormat="1" applyFont="1" applyAlignment="1" applyProtection="1">
      <alignment horizontal="center" vertical="center"/>
      <protection locked="0"/>
    </xf>
    <xf numFmtId="0" fontId="7" fillId="2" borderId="1" xfId="0" applyFont="1" applyFill="1" applyBorder="1" applyAlignment="1">
      <alignment horizontal="left" vertical="center" wrapText="1"/>
    </xf>
    <xf numFmtId="0" fontId="6" fillId="0" borderId="1" xfId="0" applyFont="1" applyBorder="1" applyAlignment="1" applyProtection="1">
      <alignment horizontal="left"/>
      <protection locked="0"/>
    </xf>
    <xf numFmtId="0" fontId="31" fillId="3" borderId="1" xfId="0" applyFont="1" applyFill="1" applyBorder="1" applyAlignment="1">
      <alignment horizontal="center" vertical="center" wrapText="1"/>
    </xf>
    <xf numFmtId="0" fontId="32" fillId="0" borderId="1" xfId="0" applyFont="1" applyBorder="1" applyAlignment="1" applyProtection="1">
      <alignment horizontal="left" vertical="top"/>
      <protection locked="0"/>
    </xf>
    <xf numFmtId="0" fontId="32" fillId="0" borderId="1" xfId="0" applyFont="1" applyBorder="1" applyProtection="1">
      <protection locked="0"/>
    </xf>
    <xf numFmtId="0" fontId="6" fillId="0" borderId="0" xfId="0" applyFont="1" applyAlignment="1" applyProtection="1">
      <alignment wrapText="1"/>
      <protection locked="0"/>
    </xf>
    <xf numFmtId="0" fontId="6" fillId="0" borderId="0" xfId="0" applyFont="1" applyAlignment="1" applyProtection="1">
      <alignment horizontal="left"/>
      <protection locked="0"/>
    </xf>
    <xf numFmtId="0" fontId="33" fillId="0" borderId="1" xfId="0" applyFont="1" applyBorder="1" applyProtection="1">
      <protection locked="0"/>
    </xf>
    <xf numFmtId="0" fontId="34" fillId="2" borderId="1" xfId="0" applyFont="1" applyFill="1" applyBorder="1" applyAlignment="1">
      <alignment horizontal="left" vertical="top" wrapText="1"/>
    </xf>
    <xf numFmtId="0" fontId="34" fillId="2" borderId="1" xfId="0" applyFont="1" applyFill="1" applyBorder="1" applyAlignment="1">
      <alignment horizontal="center" vertical="center" wrapText="1"/>
    </xf>
    <xf numFmtId="0" fontId="35" fillId="0" borderId="1" xfId="0" applyFont="1" applyBorder="1" applyAlignment="1">
      <alignment horizontal="center" vertical="center" wrapText="1"/>
    </xf>
    <xf numFmtId="0" fontId="33" fillId="0" borderId="0" xfId="0" applyFont="1" applyProtection="1">
      <protection locked="0"/>
    </xf>
    <xf numFmtId="0" fontId="7" fillId="2" borderId="3" xfId="0" applyFont="1" applyFill="1" applyBorder="1" applyAlignment="1">
      <alignment horizontal="center" vertical="top" wrapText="1"/>
    </xf>
    <xf numFmtId="0" fontId="7" fillId="2" borderId="6" xfId="0" applyFont="1" applyFill="1" applyBorder="1" applyAlignment="1">
      <alignment horizontal="center" vertical="top" wrapText="1"/>
    </xf>
    <xf numFmtId="0" fontId="7" fillId="2" borderId="4" xfId="0" applyFont="1" applyFill="1" applyBorder="1" applyAlignment="1">
      <alignment horizontal="center" vertical="top" wrapText="1"/>
    </xf>
    <xf numFmtId="0" fontId="11" fillId="0" borderId="7" xfId="1" applyFont="1" applyBorder="1" applyAlignment="1" applyProtection="1">
      <alignment horizontal="center"/>
      <protection locked="0"/>
    </xf>
    <xf numFmtId="0" fontId="11" fillId="0" borderId="8" xfId="1" applyFont="1" applyBorder="1" applyAlignment="1" applyProtection="1">
      <alignment horizontal="center"/>
      <protection locked="0"/>
    </xf>
    <xf numFmtId="0" fontId="11" fillId="0" borderId="9" xfId="1" applyFont="1" applyBorder="1" applyAlignment="1" applyProtection="1">
      <alignment horizontal="center"/>
      <protection locked="0"/>
    </xf>
    <xf numFmtId="0" fontId="7" fillId="0" borderId="3" xfId="0" applyFont="1" applyBorder="1" applyAlignment="1" applyProtection="1">
      <alignment horizontal="center" vertical="top" wrapText="1"/>
      <protection locked="0"/>
    </xf>
    <xf numFmtId="0" fontId="7" fillId="0" borderId="6" xfId="0" applyFont="1" applyBorder="1" applyAlignment="1" applyProtection="1">
      <alignment horizontal="center" vertical="top" wrapText="1"/>
      <protection locked="0"/>
    </xf>
    <xf numFmtId="0" fontId="7" fillId="0" borderId="4" xfId="0" applyFont="1" applyBorder="1" applyAlignment="1" applyProtection="1">
      <alignment horizontal="center" vertical="top" wrapText="1"/>
      <protection locked="0"/>
    </xf>
    <xf numFmtId="0" fontId="9" fillId="0" borderId="3" xfId="0" applyFont="1" applyBorder="1" applyAlignment="1" applyProtection="1">
      <alignment horizontal="center" wrapText="1"/>
      <protection locked="0"/>
    </xf>
    <xf numFmtId="0" fontId="9" fillId="0" borderId="6" xfId="0" applyFont="1" applyBorder="1" applyAlignment="1" applyProtection="1">
      <alignment horizontal="center" wrapText="1"/>
      <protection locked="0"/>
    </xf>
    <xf numFmtId="0" fontId="9" fillId="0" borderId="4" xfId="0" applyFont="1" applyBorder="1" applyAlignment="1" applyProtection="1">
      <alignment horizontal="center" wrapText="1"/>
      <protection locked="0"/>
    </xf>
    <xf numFmtId="0" fontId="5" fillId="0" borderId="3" xfId="0" applyFont="1" applyBorder="1" applyAlignment="1" applyProtection="1">
      <alignment horizontal="right" vertical="center"/>
      <protection locked="0"/>
    </xf>
    <xf numFmtId="0" fontId="5" fillId="0" borderId="6" xfId="0" applyFont="1" applyBorder="1" applyAlignment="1" applyProtection="1">
      <alignment horizontal="right" vertical="center"/>
      <protection locked="0"/>
    </xf>
    <xf numFmtId="0" fontId="5" fillId="0" borderId="4" xfId="0" applyFont="1" applyBorder="1" applyAlignment="1" applyProtection="1">
      <alignment horizontal="right" vertical="center"/>
      <protection locked="0"/>
    </xf>
    <xf numFmtId="0" fontId="6" fillId="0" borderId="3" xfId="0" applyFont="1" applyBorder="1" applyAlignment="1" applyProtection="1">
      <alignment horizontal="left" vertical="center"/>
      <protection locked="0"/>
    </xf>
    <xf numFmtId="0" fontId="6" fillId="0" borderId="6" xfId="0" applyFont="1" applyBorder="1" applyAlignment="1" applyProtection="1">
      <alignment horizontal="left" vertical="center"/>
      <protection locked="0"/>
    </xf>
    <xf numFmtId="0" fontId="6" fillId="0" borderId="4" xfId="0" applyFont="1" applyBorder="1" applyAlignment="1" applyProtection="1">
      <alignment horizontal="left" vertical="center"/>
      <protection locked="0"/>
    </xf>
    <xf numFmtId="0" fontId="7" fillId="0" borderId="3" xfId="0" applyFont="1" applyBorder="1" applyAlignment="1" applyProtection="1">
      <alignment horizontal="right" vertical="center" wrapText="1"/>
      <protection locked="0"/>
    </xf>
    <xf numFmtId="0" fontId="7" fillId="0" borderId="6" xfId="0" applyFont="1" applyBorder="1" applyAlignment="1" applyProtection="1">
      <alignment horizontal="right" vertical="center" wrapText="1"/>
      <protection locked="0"/>
    </xf>
    <xf numFmtId="0" fontId="7" fillId="0" borderId="4" xfId="0" applyFont="1" applyBorder="1" applyAlignment="1" applyProtection="1">
      <alignment horizontal="right" vertical="center" wrapText="1"/>
      <protection locked="0"/>
    </xf>
    <xf numFmtId="0" fontId="8" fillId="0" borderId="3" xfId="1" applyFont="1" applyBorder="1" applyAlignment="1" applyProtection="1">
      <alignment horizontal="left" vertical="top" wrapText="1"/>
      <protection locked="0"/>
    </xf>
    <xf numFmtId="0" fontId="8" fillId="0" borderId="6" xfId="1" applyFont="1" applyBorder="1" applyAlignment="1" applyProtection="1">
      <alignment horizontal="left" vertical="top" wrapText="1"/>
      <protection locked="0"/>
    </xf>
    <xf numFmtId="0" fontId="8" fillId="0" borderId="4" xfId="1" applyFont="1" applyBorder="1" applyAlignment="1" applyProtection="1">
      <alignment horizontal="left" vertical="top" wrapText="1"/>
      <protection locked="0"/>
    </xf>
    <xf numFmtId="0" fontId="7" fillId="3" borderId="0" xfId="1" applyFont="1" applyFill="1" applyAlignment="1" applyProtection="1">
      <alignment horizontal="center" vertical="top" wrapText="1"/>
      <protection locked="0"/>
    </xf>
    <xf numFmtId="0" fontId="7" fillId="2" borderId="1" xfId="1" applyFont="1" applyFill="1" applyBorder="1" applyAlignment="1">
      <alignment horizontal="center" vertical="center" wrapText="1"/>
    </xf>
    <xf numFmtId="0" fontId="11" fillId="0" borderId="0" xfId="1" applyFont="1" applyAlignment="1" applyProtection="1">
      <alignment horizontal="center"/>
      <protection locked="0"/>
    </xf>
    <xf numFmtId="0" fontId="9" fillId="0" borderId="0" xfId="1" applyFont="1" applyAlignment="1" applyProtection="1">
      <alignment horizontal="center" wrapText="1"/>
      <protection locked="0"/>
    </xf>
    <xf numFmtId="0" fontId="5" fillId="0" borderId="0" xfId="1" applyFont="1" applyAlignment="1" applyProtection="1">
      <alignment horizontal="right" vertical="center"/>
      <protection locked="0"/>
    </xf>
    <xf numFmtId="0" fontId="6" fillId="0" borderId="0" xfId="1" applyFont="1" applyAlignment="1" applyProtection="1">
      <alignment horizontal="left" vertical="center"/>
      <protection locked="0"/>
    </xf>
    <xf numFmtId="0" fontId="7" fillId="0" borderId="1" xfId="1" applyFont="1" applyBorder="1" applyAlignment="1" applyProtection="1">
      <alignment horizontal="right" vertical="center" wrapText="1"/>
      <protection locked="0"/>
    </xf>
    <xf numFmtId="0" fontId="8" fillId="0" borderId="1" xfId="1" applyFont="1" applyBorder="1" applyAlignment="1" applyProtection="1">
      <alignment horizontal="left" vertical="top" wrapText="1"/>
      <protection locked="0"/>
    </xf>
    <xf numFmtId="0" fontId="6" fillId="0" borderId="0" xfId="1" applyFont="1" applyAlignment="1">
      <alignment horizontal="center"/>
    </xf>
    <xf numFmtId="0" fontId="36" fillId="3" borderId="1" xfId="0" applyFont="1" applyFill="1" applyBorder="1" applyAlignment="1">
      <alignment horizontal="left" vertical="center" wrapText="1"/>
    </xf>
    <xf numFmtId="0" fontId="37" fillId="3" borderId="1" xfId="0" applyFont="1" applyFill="1" applyBorder="1" applyAlignment="1">
      <alignment vertical="center" wrapText="1"/>
    </xf>
    <xf numFmtId="0" fontId="36" fillId="3" borderId="1" xfId="0" applyFont="1" applyFill="1" applyBorder="1" applyAlignment="1">
      <alignment vertical="center" wrapText="1"/>
    </xf>
    <xf numFmtId="0" fontId="36" fillId="3" borderId="1" xfId="0" applyFont="1" applyFill="1" applyBorder="1" applyAlignment="1">
      <alignment vertical="top" wrapText="1"/>
    </xf>
    <xf numFmtId="0" fontId="36" fillId="3" borderId="1" xfId="0" applyFont="1" applyFill="1" applyBorder="1" applyAlignment="1">
      <alignment horizontal="left" vertical="top" wrapText="1"/>
    </xf>
    <xf numFmtId="0" fontId="36" fillId="3" borderId="1" xfId="0" applyFont="1" applyFill="1" applyBorder="1" applyAlignment="1">
      <alignment wrapText="1"/>
    </xf>
    <xf numFmtId="0" fontId="36" fillId="7" borderId="1" xfId="0" applyFont="1" applyFill="1" applyBorder="1" applyAlignment="1">
      <alignment horizontal="left" vertical="center" wrapText="1"/>
    </xf>
    <xf numFmtId="0" fontId="38" fillId="0" borderId="1" xfId="26" applyFont="1" applyBorder="1" applyAlignment="1" applyProtection="1">
      <alignment horizontal="left" vertical="center" wrapText="1"/>
      <protection hidden="1"/>
    </xf>
    <xf numFmtId="0" fontId="36" fillId="3" borderId="1" xfId="0" applyFont="1" applyFill="1" applyBorder="1" applyAlignment="1">
      <alignment horizontal="center" vertical="center" wrapText="1"/>
    </xf>
    <xf numFmtId="0" fontId="37" fillId="3" borderId="1" xfId="0" applyFont="1" applyFill="1" applyBorder="1" applyAlignment="1">
      <alignment horizontal="center" vertical="center" wrapText="1"/>
    </xf>
    <xf numFmtId="0" fontId="36" fillId="3" borderId="1" xfId="0" applyFont="1" applyFill="1" applyBorder="1" applyAlignment="1">
      <alignment horizontal="center" vertical="center"/>
    </xf>
    <xf numFmtId="2" fontId="30" fillId="0" borderId="1" xfId="1" applyNumberFormat="1" applyFont="1" applyBorder="1" applyAlignment="1" applyProtection="1">
      <alignment horizontal="center" vertical="center"/>
      <protection locked="0"/>
    </xf>
    <xf numFmtId="43" fontId="30" fillId="0" borderId="1" xfId="1" applyNumberFormat="1" applyFont="1" applyBorder="1" applyProtection="1">
      <protection locked="0"/>
    </xf>
    <xf numFmtId="4" fontId="30" fillId="0" borderId="0" xfId="1" applyNumberFormat="1" applyFont="1" applyProtection="1">
      <protection locked="0"/>
    </xf>
    <xf numFmtId="0" fontId="39" fillId="0" borderId="0" xfId="1" applyFont="1" applyAlignment="1" applyProtection="1">
      <alignment horizontal="center"/>
      <protection locked="0"/>
    </xf>
    <xf numFmtId="0" fontId="30" fillId="0" borderId="0" xfId="1" applyFont="1" applyProtection="1">
      <protection locked="0"/>
    </xf>
    <xf numFmtId="0" fontId="40" fillId="0" borderId="0" xfId="1" applyFont="1" applyAlignment="1" applyProtection="1">
      <alignment vertical="top" wrapText="1"/>
      <protection locked="0"/>
    </xf>
    <xf numFmtId="0" fontId="40" fillId="3" borderId="0" xfId="1" applyFont="1" applyFill="1" applyAlignment="1">
      <alignment horizontal="center" vertical="center" wrapText="1"/>
    </xf>
    <xf numFmtId="0" fontId="40" fillId="2" borderId="0" xfId="1" applyFont="1" applyFill="1" applyAlignment="1">
      <alignment horizontal="center" vertical="center" wrapText="1"/>
    </xf>
    <xf numFmtId="39" fontId="41" fillId="0" borderId="1" xfId="70" applyNumberFormat="1" applyFont="1" applyBorder="1" applyAlignment="1">
      <alignment vertical="center"/>
    </xf>
    <xf numFmtId="0" fontId="30" fillId="0" borderId="1" xfId="1" applyFont="1" applyBorder="1" applyProtection="1">
      <protection locked="0"/>
    </xf>
    <xf numFmtId="39" fontId="30" fillId="0" borderId="0" xfId="1" applyNumberFormat="1" applyFont="1" applyProtection="1">
      <protection locked="0"/>
    </xf>
  </cellXfs>
  <cellStyles count="71">
    <cellStyle name="Check Cell 2" xfId="21" xr:uid="{52D8F238-60B8-4195-991A-B0DE42C66204}"/>
    <cellStyle name="Check Cell 2 2" xfId="49" xr:uid="{E352A0E0-112F-4024-98FC-3B06D6DF5281}"/>
    <cellStyle name="Comma" xfId="70" builtinId="3"/>
    <cellStyle name="Comma 2" xfId="68" xr:uid="{79779748-B8BC-475C-B1D8-8343CFB9DE8D}"/>
    <cellStyle name="Excel Built-in Normal" xfId="19" xr:uid="{39A8B849-A3E6-4CE4-99FD-6B09D12EDC54}"/>
    <cellStyle name="Excel Built-in Normal 2" xfId="47" xr:uid="{D58DC214-89F3-48F7-A711-DCC285126F13}"/>
    <cellStyle name="Normal" xfId="0" builtinId="0"/>
    <cellStyle name="Normal 10" xfId="42" xr:uid="{323BC4E0-B8C0-401F-B11D-871941074583}"/>
    <cellStyle name="Normal 11" xfId="56" xr:uid="{94593BFB-18B1-470B-AC14-B54713BACAA4}"/>
    <cellStyle name="Normal 2" xfId="1" xr:uid="{00000000-0005-0000-0000-000000000000}"/>
    <cellStyle name="Normal 2 2" xfId="4" xr:uid="{358CA16B-32AC-4A99-BEDE-760438018288}"/>
    <cellStyle name="Normal 2 2 2" xfId="16" xr:uid="{9DA8FF9B-31A7-4C99-9B64-CD3558DD3970}"/>
    <cellStyle name="Normal 2 2 2 2" xfId="48" xr:uid="{344F2AD5-564D-4162-AF9F-A8D4D2C4C83E}"/>
    <cellStyle name="Normal 2 2 3" xfId="10" xr:uid="{C14D619B-A2EC-49D9-AEBA-A8F79C417A0C}"/>
    <cellStyle name="Normal 2 2 4" xfId="69" xr:uid="{53146D0F-FD87-4EA0-A92A-A728670657F4}"/>
    <cellStyle name="Normal 2 3" xfId="15" xr:uid="{A83A83E3-E5BE-4371-AB75-A737AC57E57B}"/>
    <cellStyle name="Normal 2 3 2" xfId="22" xr:uid="{2E528668-926E-4A2E-96BF-AFCC3AEEE0A7}"/>
    <cellStyle name="Normal 2 4" xfId="45" xr:uid="{BD40FF3E-65F1-4E95-B565-287DDD5AADF9}"/>
    <cellStyle name="Normal 3" xfId="2" xr:uid="{90A2C4F8-B600-4D0B-B356-6CCBA5D1D13D}"/>
    <cellStyle name="Normal 3 2" xfId="8" xr:uid="{FD3DFBD9-D9E0-45CE-9E0D-9FBA482BBAFC}"/>
    <cellStyle name="Normal 3 3" xfId="39" xr:uid="{58350115-CF19-45F8-AA6C-57FB1BA2B9D2}"/>
    <cellStyle name="Normal 3 4" xfId="9" xr:uid="{FF57A8C5-C5E6-4D21-AF6C-29ACC3556802}"/>
    <cellStyle name="Normal 4" xfId="3" xr:uid="{563D5224-871B-4514-BBB8-BB68DDD0EF99}"/>
    <cellStyle name="Normal 4 2" xfId="17" xr:uid="{8054C556-0F19-4D42-B36E-0495F7AA2C4B}"/>
    <cellStyle name="Normal 5" xfId="5" xr:uid="{54774E1D-87AF-4E46-BC74-E15D7FC68072}"/>
    <cellStyle name="Normal 5 2" xfId="20" xr:uid="{0A22F367-090D-423B-9526-A4DBCC81A019}"/>
    <cellStyle name="Normal 5 3" xfId="31" xr:uid="{05D30161-812C-4A03-ADAE-C2DAB32FC0CA}"/>
    <cellStyle name="Normal 5 3 2" xfId="64" xr:uid="{0C4C5744-229F-4FAF-9797-6A35D5A85FDB}"/>
    <cellStyle name="Normal 5 4" xfId="46" xr:uid="{CE2FE57F-3617-404E-9CDA-491E7A748B58}"/>
    <cellStyle name="Normal 5 5" xfId="18" xr:uid="{0B4568F6-34D5-43F4-BBAD-C133EB1CF348}"/>
    <cellStyle name="Normal 5 6" xfId="55" xr:uid="{F8342505-8905-446B-86B8-8414251A6179}"/>
    <cellStyle name="Normal 5 7" xfId="59" xr:uid="{B1F30EF3-5406-4C1C-86E8-E5660CB9BE14}"/>
    <cellStyle name="Normal 6" xfId="6" xr:uid="{BAFD542B-63CE-443E-B89D-199882633FC7}"/>
    <cellStyle name="Normal 6 2" xfId="32" xr:uid="{EAF76118-8DAF-4F80-BCB6-44353B94288F}"/>
    <cellStyle name="Normal 6 3" xfId="25" xr:uid="{4EA2B338-2DE9-4FA0-92FE-49BAB0AF890E}"/>
    <cellStyle name="Normal 7" xfId="26" xr:uid="{7F9F4033-D4D0-447B-BD64-F41A132ECCE1}"/>
    <cellStyle name="Normal 7 2" xfId="33" xr:uid="{509BC6E6-B1BC-4928-BB9E-BAA1BCBABEBE}"/>
    <cellStyle name="Normal 7 2 2" xfId="65" xr:uid="{C4517858-0C15-419B-BE6D-5E14D84F92E9}"/>
    <cellStyle name="Normal 7 3" xfId="38" xr:uid="{4C36037C-4490-40C1-BB73-C051E829EEE3}"/>
    <cellStyle name="Normal 7 4" xfId="57" xr:uid="{5127A2F8-4538-4418-B77D-4D6D9D039BDE}"/>
    <cellStyle name="Normal 7 5" xfId="7" xr:uid="{857A9FBA-4DDD-4DBE-99B3-4167BB78E6A8}"/>
    <cellStyle name="Normal 7 6" xfId="60" xr:uid="{6E788508-069B-4C4F-95C0-4CA57BB3E033}"/>
    <cellStyle name="Normal 8" xfId="29" xr:uid="{27364322-1ED5-4BD3-8C4A-A226808DB8A7}"/>
    <cellStyle name="Normal 9" xfId="37" xr:uid="{BDBE5881-F80A-4885-80BB-CD7B2D162FD4}"/>
    <cellStyle name="Percent 2" xfId="13" xr:uid="{65D91C63-8B34-4BAA-9893-B6CBE66D4002}"/>
    <cellStyle name="Percent 2 2" xfId="41" xr:uid="{1D78A9F4-4E56-4EC4-84D3-1388EB608E5A}"/>
    <cellStyle name="Нейтральный 2" xfId="50" xr:uid="{2A070B47-DFF7-44FF-8168-4E39B28F21C1}"/>
    <cellStyle name="Обычный 2" xfId="11" xr:uid="{B1A64ABF-0C06-4543-88D5-5BDBFA74D62D}"/>
    <cellStyle name="Обычный 2 2" xfId="12" xr:uid="{C7DB07F8-094B-447D-9718-52B53DC3BACE}"/>
    <cellStyle name="Обычный 2 2 2" xfId="23" xr:uid="{F9240F23-B3F6-4502-83EE-628EEC10B032}"/>
    <cellStyle name="Обычный 2 3" xfId="53" xr:uid="{D9F055EA-6674-4D84-9725-C29852740BB6}"/>
    <cellStyle name="Обычный 2 4" xfId="24" xr:uid="{9E054C1A-C2B4-4AAC-93F5-6E613CB02402}"/>
    <cellStyle name="Обычный 2 4 2" xfId="40" xr:uid="{6911A074-EEB3-4187-B043-4FE9995513C7}"/>
    <cellStyle name="Обычный 3" xfId="14" xr:uid="{D480D800-C9FE-4C70-9876-D5C0DD33FA1A}"/>
    <cellStyle name="Обычный 3 2" xfId="27" xr:uid="{8D0B466F-8DF9-4EE1-9483-90388FC87717}"/>
    <cellStyle name="Обычный 3 2 2" xfId="34" xr:uid="{10237EF3-FBF5-44A3-AB27-CA585BAC842D}"/>
    <cellStyle name="Обычный 3 2 2 2" xfId="66" xr:uid="{ECCBC581-CE0F-4C92-A3D8-5AD8F549BB07}"/>
    <cellStyle name="Обычный 3 2 3" xfId="43" xr:uid="{1D10FEF3-8299-434A-82F7-D8B2DEE0DA2B}"/>
    <cellStyle name="Обычный 3 2 4" xfId="61" xr:uid="{25C25006-0666-42BE-8819-DAAF64824CED}"/>
    <cellStyle name="Обычный 3 3" xfId="28" xr:uid="{4A81816F-1284-4DC6-985A-A92AF300EB1C}"/>
    <cellStyle name="Обычный 3 3 2" xfId="35" xr:uid="{E4F8861E-9538-494F-A1F2-10F6B2256162}"/>
    <cellStyle name="Обычный 3 3 2 2" xfId="67" xr:uid="{F60E86BC-C2EA-47A1-8545-5200F5AD18A5}"/>
    <cellStyle name="Обычный 3 3 3" xfId="44" xr:uid="{EB6329EC-E19E-42CC-95B9-B4E379EEC16A}"/>
    <cellStyle name="Обычный 3 3 4" xfId="62" xr:uid="{D6CBB50D-D401-4006-9EE6-6D64432C4632}"/>
    <cellStyle name="Обычный 3 4" xfId="30" xr:uid="{6681AEF8-0F16-42C3-9C43-DA5BA8F7BD32}"/>
    <cellStyle name="Обычный 3 4 2" xfId="63" xr:uid="{B2E08935-1645-4763-9B8F-48A6BD8A206A}"/>
    <cellStyle name="Обычный 3 5" xfId="36" xr:uid="{D122C991-6FDB-43A2-945D-E356586BAF08}"/>
    <cellStyle name="Обычный 3 6" xfId="51" xr:uid="{6D11BA24-09C6-4956-BFFC-75F8A24AD7DF}"/>
    <cellStyle name="Обычный 3 7" xfId="58" xr:uid="{D94E184A-4A4D-4D10-A9BE-860082A40F49}"/>
    <cellStyle name="Обычный 4" xfId="52" xr:uid="{2E6C7E8E-70DB-4E82-861F-72A518C95FC7}"/>
    <cellStyle name="Финансовый 3" xfId="54" xr:uid="{9ED07FB6-3C62-43AC-85A7-E3323EBA67F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K47"/>
  <sheetViews>
    <sheetView tabSelected="1" topLeftCell="A25" zoomScale="70" zoomScaleNormal="70" workbookViewId="0">
      <selection activeCell="E13" sqref="E13"/>
    </sheetView>
  </sheetViews>
  <sheetFormatPr defaultRowHeight="15.75"/>
  <cols>
    <col min="1" max="1" width="5.7109375" style="40" customWidth="1"/>
    <col min="2" max="2" width="4.42578125" style="10" customWidth="1"/>
    <col min="3" max="4" width="25.85546875" style="15" customWidth="1"/>
    <col min="5" max="5" width="10.5703125" style="10" customWidth="1"/>
    <col min="6" max="6" width="11.28515625" style="10" customWidth="1"/>
    <col min="7" max="7" width="10.7109375" style="10" customWidth="1"/>
    <col min="8" max="8" width="49.140625" style="34" customWidth="1"/>
    <col min="9" max="9" width="30.42578125" style="10" customWidth="1"/>
    <col min="10" max="10" width="30" style="15" customWidth="1"/>
    <col min="11" max="11" width="1.7109375" style="10" customWidth="1"/>
    <col min="12" max="16384" width="9.140625" style="10"/>
  </cols>
  <sheetData>
    <row r="1" spans="1:11">
      <c r="C1" s="48" t="s">
        <v>26</v>
      </c>
      <c r="D1" s="49"/>
      <c r="E1" s="49"/>
      <c r="F1" s="49"/>
      <c r="G1" s="49"/>
      <c r="H1" s="49"/>
      <c r="I1" s="49"/>
      <c r="J1" s="49"/>
      <c r="K1" s="50"/>
    </row>
    <row r="2" spans="1:11">
      <c r="D2" s="54" t="s">
        <v>33</v>
      </c>
      <c r="E2" s="55"/>
      <c r="F2" s="55"/>
      <c r="G2" s="55"/>
      <c r="H2" s="56"/>
    </row>
    <row r="3" spans="1:11">
      <c r="A3" s="57" t="s">
        <v>9</v>
      </c>
      <c r="B3" s="58"/>
      <c r="C3" s="59"/>
      <c r="D3" s="60" t="s">
        <v>34</v>
      </c>
      <c r="E3" s="61"/>
      <c r="F3" s="61"/>
      <c r="G3" s="61"/>
      <c r="H3" s="62"/>
      <c r="I3" s="10" t="s">
        <v>10</v>
      </c>
      <c r="J3" s="15" t="s">
        <v>12</v>
      </c>
    </row>
    <row r="4" spans="1:11" s="15" customFormat="1">
      <c r="A4" s="63" t="s">
        <v>8</v>
      </c>
      <c r="B4" s="64"/>
      <c r="C4" s="65"/>
      <c r="D4" s="66" t="s">
        <v>38</v>
      </c>
      <c r="E4" s="67"/>
      <c r="F4" s="67"/>
      <c r="G4" s="67"/>
      <c r="H4" s="67"/>
      <c r="I4" s="68"/>
      <c r="J4" s="14" t="s">
        <v>13</v>
      </c>
      <c r="K4" s="9"/>
    </row>
    <row r="5" spans="1:11">
      <c r="D5" s="51"/>
      <c r="E5" s="52"/>
      <c r="F5" s="52"/>
      <c r="G5" s="52"/>
      <c r="H5" s="53"/>
      <c r="I5" s="51"/>
      <c r="J5" s="53"/>
      <c r="K5" s="9"/>
    </row>
    <row r="6" spans="1:11" ht="47.25">
      <c r="A6" s="41" t="s">
        <v>2</v>
      </c>
      <c r="B6" s="19" t="s">
        <v>0</v>
      </c>
      <c r="C6" s="19" t="s">
        <v>1</v>
      </c>
      <c r="D6" s="19" t="s">
        <v>3</v>
      </c>
      <c r="E6" s="30" t="s">
        <v>4</v>
      </c>
      <c r="F6" s="30" t="s">
        <v>5</v>
      </c>
      <c r="G6" s="30" t="s">
        <v>6</v>
      </c>
      <c r="H6" s="33" t="s">
        <v>7</v>
      </c>
      <c r="I6" s="22" t="s">
        <v>27</v>
      </c>
      <c r="J6" s="22" t="s">
        <v>30</v>
      </c>
      <c r="K6" s="9"/>
    </row>
    <row r="7" spans="1:11">
      <c r="A7" s="42">
        <v>1</v>
      </c>
      <c r="B7" s="45">
        <v>2</v>
      </c>
      <c r="C7" s="46"/>
      <c r="D7" s="47"/>
      <c r="E7" s="22">
        <v>3</v>
      </c>
      <c r="F7" s="22">
        <v>4</v>
      </c>
      <c r="G7" s="22">
        <v>5</v>
      </c>
      <c r="H7" s="22">
        <v>6</v>
      </c>
      <c r="I7" s="16">
        <v>7</v>
      </c>
      <c r="J7" s="22"/>
      <c r="K7" s="9"/>
    </row>
    <row r="8" spans="1:11" ht="51">
      <c r="A8" s="43" t="s">
        <v>28</v>
      </c>
      <c r="B8" s="78">
        <v>1</v>
      </c>
      <c r="C8" s="79" t="s">
        <v>39</v>
      </c>
      <c r="D8" s="79" t="s">
        <v>40</v>
      </c>
      <c r="E8" s="35"/>
      <c r="F8" s="35"/>
      <c r="G8" s="36"/>
      <c r="H8" s="79" t="s">
        <v>40</v>
      </c>
      <c r="I8" s="20"/>
      <c r="J8" s="21"/>
      <c r="K8" s="25"/>
    </row>
    <row r="9" spans="1:11" ht="51">
      <c r="A9" s="43" t="s">
        <v>28</v>
      </c>
      <c r="B9" s="78">
        <v>1</v>
      </c>
      <c r="C9" s="79" t="s">
        <v>39</v>
      </c>
      <c r="D9" s="79" t="s">
        <v>41</v>
      </c>
      <c r="E9" s="35"/>
      <c r="F9" s="35"/>
      <c r="G9" s="36"/>
      <c r="H9" s="79" t="s">
        <v>41</v>
      </c>
      <c r="I9" s="20"/>
      <c r="J9" s="21"/>
      <c r="K9" s="26"/>
    </row>
    <row r="10" spans="1:11" ht="51">
      <c r="A10" s="43" t="s">
        <v>28</v>
      </c>
      <c r="B10" s="78">
        <v>1</v>
      </c>
      <c r="C10" s="79" t="s">
        <v>39</v>
      </c>
      <c r="D10" s="79" t="s">
        <v>42</v>
      </c>
      <c r="E10" s="37"/>
      <c r="F10" s="37"/>
      <c r="G10" s="37"/>
      <c r="H10" s="79" t="s">
        <v>42</v>
      </c>
      <c r="K10" s="25"/>
    </row>
    <row r="11" spans="1:11" ht="51">
      <c r="A11" s="43" t="s">
        <v>28</v>
      </c>
      <c r="B11" s="78">
        <v>1</v>
      </c>
      <c r="C11" s="79" t="s">
        <v>39</v>
      </c>
      <c r="D11" s="79" t="s">
        <v>43</v>
      </c>
      <c r="E11" s="37"/>
      <c r="F11" s="37"/>
      <c r="G11" s="37"/>
      <c r="H11" s="79" t="s">
        <v>43</v>
      </c>
      <c r="K11" s="25"/>
    </row>
    <row r="12" spans="1:11" ht="25.5">
      <c r="A12" s="43" t="s">
        <v>28</v>
      </c>
      <c r="B12" s="78">
        <v>1</v>
      </c>
      <c r="C12" s="79" t="s">
        <v>39</v>
      </c>
      <c r="D12" s="79" t="s">
        <v>44</v>
      </c>
      <c r="E12" s="37"/>
      <c r="F12" s="37"/>
      <c r="G12" s="37"/>
      <c r="H12" s="79" t="s">
        <v>62</v>
      </c>
      <c r="K12" s="25"/>
    </row>
    <row r="13" spans="1:11" ht="25.5">
      <c r="A13" s="43" t="s">
        <v>28</v>
      </c>
      <c r="B13" s="78">
        <v>2</v>
      </c>
      <c r="C13" s="80" t="s">
        <v>45</v>
      </c>
      <c r="D13" s="80" t="s">
        <v>45</v>
      </c>
      <c r="E13" s="37"/>
      <c r="F13" s="37"/>
      <c r="G13" s="37"/>
      <c r="H13" s="80" t="s">
        <v>63</v>
      </c>
      <c r="K13" s="25"/>
    </row>
    <row r="14" spans="1:11" ht="25.5">
      <c r="A14" s="43" t="s">
        <v>28</v>
      </c>
      <c r="B14" s="78">
        <v>3</v>
      </c>
      <c r="C14" s="80" t="s">
        <v>46</v>
      </c>
      <c r="D14" s="80" t="s">
        <v>46</v>
      </c>
      <c r="E14" s="37"/>
      <c r="F14" s="37"/>
      <c r="G14" s="37"/>
      <c r="H14" s="80" t="s">
        <v>64</v>
      </c>
      <c r="K14" s="25"/>
    </row>
    <row r="15" spans="1:11" ht="38.25">
      <c r="A15" s="43" t="s">
        <v>28</v>
      </c>
      <c r="B15" s="78">
        <v>4</v>
      </c>
      <c r="C15" s="80" t="s">
        <v>47</v>
      </c>
      <c r="D15" s="80" t="s">
        <v>47</v>
      </c>
      <c r="E15" s="37"/>
      <c r="F15" s="37"/>
      <c r="G15" s="37"/>
      <c r="H15" s="80" t="s">
        <v>65</v>
      </c>
      <c r="K15" s="25"/>
    </row>
    <row r="16" spans="1:11" ht="25.5">
      <c r="A16" s="43" t="s">
        <v>28</v>
      </c>
      <c r="B16" s="78">
        <v>5</v>
      </c>
      <c r="C16" s="80" t="s">
        <v>48</v>
      </c>
      <c r="D16" s="80" t="s">
        <v>48</v>
      </c>
      <c r="E16" s="37"/>
      <c r="F16" s="37"/>
      <c r="G16" s="37"/>
      <c r="H16" s="80" t="s">
        <v>66</v>
      </c>
      <c r="K16" s="25"/>
    </row>
    <row r="17" spans="1:11" ht="25.5">
      <c r="A17" s="43" t="s">
        <v>28</v>
      </c>
      <c r="B17" s="78">
        <v>6</v>
      </c>
      <c r="C17" s="81" t="s">
        <v>49</v>
      </c>
      <c r="D17" s="81" t="s">
        <v>49</v>
      </c>
      <c r="E17" s="37"/>
      <c r="F17" s="37"/>
      <c r="G17" s="37"/>
      <c r="H17" s="81" t="s">
        <v>67</v>
      </c>
      <c r="K17" s="25"/>
    </row>
    <row r="18" spans="1:11" s="26" customFormat="1" ht="140.25">
      <c r="A18" s="43" t="s">
        <v>28</v>
      </c>
      <c r="B18" s="78">
        <v>7</v>
      </c>
      <c r="C18" s="81" t="s">
        <v>50</v>
      </c>
      <c r="D18" s="81" t="s">
        <v>50</v>
      </c>
      <c r="E18" s="10"/>
      <c r="F18" s="10"/>
      <c r="G18" s="10"/>
      <c r="H18" s="81" t="s">
        <v>68</v>
      </c>
      <c r="I18" s="10"/>
      <c r="J18" s="15"/>
    </row>
    <row r="19" spans="1:11" s="26" customFormat="1" ht="140.25">
      <c r="A19" s="43" t="s">
        <v>28</v>
      </c>
      <c r="B19" s="78">
        <v>8</v>
      </c>
      <c r="C19" s="81" t="s">
        <v>51</v>
      </c>
      <c r="D19" s="81" t="s">
        <v>51</v>
      </c>
      <c r="E19" s="10"/>
      <c r="F19" s="10"/>
      <c r="G19" s="10"/>
      <c r="H19" s="81" t="s">
        <v>69</v>
      </c>
      <c r="I19" s="10"/>
      <c r="J19" s="15"/>
    </row>
    <row r="20" spans="1:11" s="26" customFormat="1" ht="140.25">
      <c r="A20" s="43" t="s">
        <v>28</v>
      </c>
      <c r="B20" s="78">
        <v>9</v>
      </c>
      <c r="C20" s="81" t="s">
        <v>52</v>
      </c>
      <c r="D20" s="81" t="s">
        <v>52</v>
      </c>
      <c r="E20" s="10"/>
      <c r="F20" s="10"/>
      <c r="G20" s="10"/>
      <c r="H20" s="81" t="s">
        <v>70</v>
      </c>
      <c r="I20" s="10"/>
      <c r="J20" s="15"/>
    </row>
    <row r="21" spans="1:11" s="26" customFormat="1" ht="38.25">
      <c r="A21" s="43" t="s">
        <v>28</v>
      </c>
      <c r="B21" s="78">
        <v>10</v>
      </c>
      <c r="C21" s="81" t="s">
        <v>53</v>
      </c>
      <c r="D21" s="81" t="s">
        <v>53</v>
      </c>
      <c r="E21" s="10"/>
      <c r="F21" s="10"/>
      <c r="G21" s="10"/>
      <c r="H21" s="81" t="s">
        <v>71</v>
      </c>
      <c r="I21" s="10"/>
      <c r="J21" s="15"/>
    </row>
    <row r="22" spans="1:11" s="26" customFormat="1" ht="38.25">
      <c r="A22" s="43" t="s">
        <v>28</v>
      </c>
      <c r="B22" s="78">
        <v>11</v>
      </c>
      <c r="C22" s="82" t="s">
        <v>54</v>
      </c>
      <c r="D22" s="82" t="s">
        <v>54</v>
      </c>
      <c r="E22" s="10"/>
      <c r="F22" s="10"/>
      <c r="G22" s="10"/>
      <c r="H22" s="82" t="s">
        <v>72</v>
      </c>
      <c r="I22" s="10"/>
      <c r="J22" s="15"/>
    </row>
    <row r="23" spans="1:11" s="26" customFormat="1" ht="25.5">
      <c r="A23" s="43" t="s">
        <v>28</v>
      </c>
      <c r="B23" s="78">
        <v>12</v>
      </c>
      <c r="C23" s="82" t="s">
        <v>55</v>
      </c>
      <c r="D23" s="82" t="s">
        <v>55</v>
      </c>
      <c r="E23" s="10"/>
      <c r="F23" s="10"/>
      <c r="G23" s="10"/>
      <c r="H23" s="82" t="s">
        <v>73</v>
      </c>
      <c r="I23" s="10"/>
      <c r="J23" s="15"/>
    </row>
    <row r="24" spans="1:11" s="26" customFormat="1" ht="25.5">
      <c r="A24" s="43" t="s">
        <v>28</v>
      </c>
      <c r="B24" s="78">
        <v>13</v>
      </c>
      <c r="C24" s="81" t="s">
        <v>56</v>
      </c>
      <c r="D24" s="81" t="s">
        <v>56</v>
      </c>
      <c r="E24" s="10"/>
      <c r="F24" s="10"/>
      <c r="G24" s="10"/>
      <c r="H24" s="81" t="s">
        <v>74</v>
      </c>
      <c r="I24" s="10"/>
      <c r="J24" s="15"/>
    </row>
    <row r="25" spans="1:11" s="26" customFormat="1" ht="25.5">
      <c r="A25" s="43" t="s">
        <v>28</v>
      </c>
      <c r="B25" s="78">
        <v>14</v>
      </c>
      <c r="C25" s="83" t="s">
        <v>57</v>
      </c>
      <c r="D25" s="83" t="s">
        <v>57</v>
      </c>
      <c r="E25" s="10"/>
      <c r="F25" s="10"/>
      <c r="G25" s="10"/>
      <c r="H25" s="83" t="s">
        <v>75</v>
      </c>
      <c r="I25" s="10"/>
      <c r="J25" s="15"/>
    </row>
    <row r="26" spans="1:11" s="26" customFormat="1" ht="39">
      <c r="A26" s="43" t="s">
        <v>28</v>
      </c>
      <c r="B26" s="78">
        <v>15</v>
      </c>
      <c r="C26" s="83" t="s">
        <v>35</v>
      </c>
      <c r="D26" s="83" t="s">
        <v>35</v>
      </c>
      <c r="E26" s="10"/>
      <c r="F26" s="10"/>
      <c r="G26" s="10"/>
      <c r="H26" s="83" t="s">
        <v>36</v>
      </c>
      <c r="I26" s="10"/>
      <c r="J26" s="15"/>
    </row>
    <row r="27" spans="1:11" s="26" customFormat="1" ht="26.25">
      <c r="A27" s="43" t="s">
        <v>28</v>
      </c>
      <c r="B27" s="78">
        <v>16</v>
      </c>
      <c r="C27" s="83" t="s">
        <v>58</v>
      </c>
      <c r="D27" s="83" t="s">
        <v>58</v>
      </c>
      <c r="E27" s="10"/>
      <c r="F27" s="10"/>
      <c r="G27" s="10"/>
      <c r="H27" s="83" t="s">
        <v>76</v>
      </c>
      <c r="I27" s="10"/>
      <c r="J27" s="15"/>
    </row>
    <row r="28" spans="1:11" s="26" customFormat="1" ht="26.25">
      <c r="A28" s="43" t="s">
        <v>28</v>
      </c>
      <c r="B28" s="78">
        <v>17</v>
      </c>
      <c r="C28" s="83" t="s">
        <v>59</v>
      </c>
      <c r="D28" s="83" t="s">
        <v>59</v>
      </c>
      <c r="E28" s="10"/>
      <c r="F28" s="10"/>
      <c r="G28" s="10"/>
      <c r="H28" s="83" t="s">
        <v>77</v>
      </c>
      <c r="I28" s="10"/>
      <c r="J28" s="15"/>
    </row>
    <row r="29" spans="1:11" s="26" customFormat="1" ht="38.25">
      <c r="A29" s="43" t="s">
        <v>28</v>
      </c>
      <c r="B29" s="84">
        <v>18</v>
      </c>
      <c r="C29" s="85" t="s">
        <v>60</v>
      </c>
      <c r="D29" s="85" t="s">
        <v>60</v>
      </c>
      <c r="E29" s="10"/>
      <c r="F29" s="10"/>
      <c r="G29" s="10"/>
      <c r="H29" s="85" t="s">
        <v>78</v>
      </c>
      <c r="I29" s="10"/>
      <c r="J29" s="15"/>
    </row>
    <row r="30" spans="1:11" s="26" customFormat="1" ht="38.25">
      <c r="A30" s="43" t="s">
        <v>28</v>
      </c>
      <c r="B30" s="84">
        <v>19</v>
      </c>
      <c r="C30" s="85" t="s">
        <v>61</v>
      </c>
      <c r="D30" s="85" t="s">
        <v>61</v>
      </c>
      <c r="E30" s="10"/>
      <c r="F30" s="10"/>
      <c r="G30" s="10"/>
      <c r="H30" s="85" t="s">
        <v>79</v>
      </c>
      <c r="I30" s="10"/>
      <c r="J30" s="15"/>
    </row>
    <row r="31" spans="1:11" s="26" customFormat="1">
      <c r="A31" s="44"/>
      <c r="C31" s="38"/>
      <c r="D31" s="38"/>
      <c r="H31" s="39"/>
      <c r="J31" s="38"/>
    </row>
    <row r="32" spans="1:11" s="26" customFormat="1">
      <c r="A32" s="44"/>
      <c r="C32" s="38"/>
      <c r="D32" s="38"/>
      <c r="H32" s="39"/>
      <c r="J32" s="38"/>
    </row>
    <row r="33" spans="1:10" s="26" customFormat="1">
      <c r="A33" s="44"/>
      <c r="C33" s="38"/>
      <c r="D33" s="38"/>
      <c r="H33" s="39"/>
      <c r="J33" s="38"/>
    </row>
    <row r="34" spans="1:10" s="26" customFormat="1">
      <c r="A34" s="44"/>
      <c r="C34" s="38"/>
      <c r="D34" s="38"/>
      <c r="H34" s="39"/>
      <c r="J34" s="38"/>
    </row>
    <row r="35" spans="1:10" s="26" customFormat="1">
      <c r="A35" s="44"/>
      <c r="C35" s="38"/>
      <c r="D35" s="38"/>
      <c r="H35" s="39"/>
      <c r="J35" s="38"/>
    </row>
    <row r="36" spans="1:10" s="26" customFormat="1">
      <c r="A36" s="44"/>
      <c r="C36" s="38"/>
      <c r="D36" s="38"/>
      <c r="H36" s="39"/>
      <c r="J36" s="38"/>
    </row>
    <row r="37" spans="1:10" s="26" customFormat="1">
      <c r="A37" s="44"/>
      <c r="C37" s="38"/>
      <c r="D37" s="38"/>
      <c r="H37" s="39"/>
      <c r="J37" s="38"/>
    </row>
    <row r="38" spans="1:10" s="26" customFormat="1">
      <c r="A38" s="44"/>
      <c r="C38" s="38"/>
      <c r="D38" s="38"/>
      <c r="H38" s="39"/>
      <c r="J38" s="38"/>
    </row>
    <row r="39" spans="1:10" s="26" customFormat="1">
      <c r="A39" s="44"/>
      <c r="C39" s="38"/>
      <c r="D39" s="38"/>
      <c r="H39" s="39"/>
      <c r="J39" s="38"/>
    </row>
    <row r="40" spans="1:10" s="26" customFormat="1">
      <c r="A40" s="44"/>
      <c r="C40" s="38"/>
      <c r="D40" s="38"/>
      <c r="H40" s="39"/>
      <c r="J40" s="38"/>
    </row>
    <row r="41" spans="1:10" s="26" customFormat="1">
      <c r="A41" s="44"/>
      <c r="C41" s="38"/>
      <c r="D41" s="38"/>
      <c r="H41" s="39"/>
      <c r="J41" s="38"/>
    </row>
    <row r="42" spans="1:10" s="26" customFormat="1">
      <c r="A42" s="44"/>
      <c r="C42" s="38"/>
      <c r="D42" s="38"/>
      <c r="H42" s="39"/>
      <c r="J42" s="38"/>
    </row>
    <row r="43" spans="1:10" s="26" customFormat="1">
      <c r="A43" s="44"/>
      <c r="C43" s="38"/>
      <c r="D43" s="38"/>
      <c r="H43" s="39"/>
      <c r="J43" s="38"/>
    </row>
    <row r="44" spans="1:10" s="26" customFormat="1">
      <c r="A44" s="44"/>
      <c r="C44" s="38"/>
      <c r="D44" s="38"/>
      <c r="H44" s="39"/>
      <c r="J44" s="38"/>
    </row>
    <row r="45" spans="1:10" s="26" customFormat="1">
      <c r="A45" s="44"/>
      <c r="C45" s="38"/>
      <c r="D45" s="38"/>
      <c r="H45" s="39"/>
      <c r="J45" s="38"/>
    </row>
    <row r="46" spans="1:10" s="26" customFormat="1">
      <c r="A46" s="44"/>
      <c r="C46" s="38"/>
      <c r="D46" s="38"/>
      <c r="H46" s="39"/>
      <c r="J46" s="38"/>
    </row>
    <row r="47" spans="1:10" s="26" customFormat="1">
      <c r="A47" s="44"/>
      <c r="C47" s="38"/>
      <c r="D47" s="38"/>
      <c r="H47" s="39"/>
      <c r="J47" s="38"/>
    </row>
  </sheetData>
  <autoFilter ref="A6:P9" xr:uid="{00000000-0001-0000-0000-000000000000}"/>
  <mergeCells count="9">
    <mergeCell ref="B7:D7"/>
    <mergeCell ref="C1:K1"/>
    <mergeCell ref="D5:H5"/>
    <mergeCell ref="I5:J5"/>
    <mergeCell ref="D2:H2"/>
    <mergeCell ref="A3:C3"/>
    <mergeCell ref="D3:H3"/>
    <mergeCell ref="A4:C4"/>
    <mergeCell ref="D4:I4"/>
  </mergeCells>
  <phoneticPr fontId="14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31"/>
  <sheetViews>
    <sheetView topLeftCell="A25" zoomScale="70" zoomScaleNormal="70" workbookViewId="0">
      <selection activeCell="G8" sqref="G8"/>
    </sheetView>
  </sheetViews>
  <sheetFormatPr defaultRowHeight="77.25" customHeight="1"/>
  <cols>
    <col min="1" max="1" width="3.42578125" style="1" customWidth="1"/>
    <col min="2" max="2" width="5.7109375" style="1" customWidth="1"/>
    <col min="3" max="3" width="4.42578125" style="1" customWidth="1"/>
    <col min="4" max="4" width="20.7109375" style="1" customWidth="1"/>
    <col min="5" max="5" width="23" style="3" customWidth="1"/>
    <col min="6" max="6" width="15.28515625" style="4" customWidth="1"/>
    <col min="7" max="7" width="14.7109375" style="13" customWidth="1"/>
    <col min="8" max="8" width="15.85546875" style="1" customWidth="1"/>
    <col min="9" max="9" width="12.140625" style="1" customWidth="1"/>
    <col min="10" max="10" width="16" style="1" customWidth="1"/>
    <col min="11" max="11" width="17" style="1" customWidth="1"/>
    <col min="12" max="12" width="30" style="1" customWidth="1"/>
    <col min="13" max="13" width="16.7109375" style="93" customWidth="1"/>
    <col min="14" max="16384" width="9.140625" style="1"/>
  </cols>
  <sheetData>
    <row r="1" spans="1:13" ht="15.75">
      <c r="D1" s="71" t="s">
        <v>25</v>
      </c>
      <c r="E1" s="71"/>
      <c r="F1" s="71"/>
      <c r="G1" s="71"/>
      <c r="H1" s="71"/>
      <c r="I1" s="71"/>
      <c r="J1" s="71"/>
      <c r="K1" s="71"/>
      <c r="L1" s="71"/>
      <c r="M1" s="92"/>
    </row>
    <row r="2" spans="1:13" ht="15.75">
      <c r="D2" s="72" t="s">
        <v>16</v>
      </c>
      <c r="E2" s="72"/>
      <c r="F2" s="72"/>
      <c r="G2" s="72"/>
      <c r="H2" s="72"/>
      <c r="I2" s="72"/>
      <c r="J2" s="72"/>
      <c r="K2" s="11"/>
    </row>
    <row r="3" spans="1:13" ht="15.75">
      <c r="B3" s="73" t="s">
        <v>9</v>
      </c>
      <c r="C3" s="73"/>
      <c r="D3" s="73"/>
      <c r="E3" s="74" t="s">
        <v>37</v>
      </c>
      <c r="F3" s="74"/>
      <c r="G3" s="74"/>
      <c r="H3" s="74"/>
      <c r="I3" s="74"/>
      <c r="K3" s="1" t="s">
        <v>10</v>
      </c>
      <c r="L3" s="1" t="s">
        <v>12</v>
      </c>
    </row>
    <row r="4" spans="1:13" s="3" customFormat="1" ht="31.5">
      <c r="A4" s="2"/>
      <c r="B4" s="75" t="s">
        <v>8</v>
      </c>
      <c r="C4" s="75"/>
      <c r="D4" s="75"/>
      <c r="E4" s="76" t="s">
        <v>38</v>
      </c>
      <c r="F4" s="76"/>
      <c r="G4" s="76"/>
      <c r="H4" s="76"/>
      <c r="I4" s="76"/>
      <c r="J4" s="76"/>
      <c r="K4" s="18" t="s">
        <v>11</v>
      </c>
      <c r="L4" s="18" t="s">
        <v>13</v>
      </c>
      <c r="M4" s="94"/>
    </row>
    <row r="5" spans="1:13" ht="15.75">
      <c r="A5" s="2"/>
      <c r="E5" s="69"/>
      <c r="F5" s="69"/>
      <c r="G5" s="69"/>
      <c r="H5" s="69"/>
      <c r="I5" s="69"/>
      <c r="J5" s="17"/>
      <c r="K5" s="17"/>
      <c r="L5" s="17"/>
      <c r="M5" s="95"/>
    </row>
    <row r="6" spans="1:13" ht="47.25">
      <c r="A6" s="2"/>
      <c r="B6" s="27" t="s">
        <v>2</v>
      </c>
      <c r="C6" s="27" t="s">
        <v>0</v>
      </c>
      <c r="D6" s="27" t="s">
        <v>1</v>
      </c>
      <c r="E6" s="27" t="s">
        <v>3</v>
      </c>
      <c r="F6" s="27" t="s">
        <v>17</v>
      </c>
      <c r="G6" s="12" t="s">
        <v>18</v>
      </c>
      <c r="H6" s="27" t="s">
        <v>19</v>
      </c>
      <c r="I6" s="27" t="s">
        <v>20</v>
      </c>
      <c r="J6" s="27" t="s">
        <v>21</v>
      </c>
      <c r="K6" s="27" t="s">
        <v>22</v>
      </c>
      <c r="L6" s="27" t="s">
        <v>23</v>
      </c>
      <c r="M6" s="96" t="s">
        <v>29</v>
      </c>
    </row>
    <row r="7" spans="1:13" ht="15.75">
      <c r="A7" s="2"/>
      <c r="B7" s="27">
        <v>1</v>
      </c>
      <c r="C7" s="70">
        <v>2</v>
      </c>
      <c r="D7" s="70"/>
      <c r="E7" s="70"/>
      <c r="F7" s="27">
        <v>3</v>
      </c>
      <c r="G7" s="27">
        <v>4</v>
      </c>
      <c r="H7" s="27">
        <v>5</v>
      </c>
      <c r="I7" s="27">
        <v>6</v>
      </c>
      <c r="J7" s="27">
        <v>7</v>
      </c>
      <c r="K7" s="27">
        <v>8</v>
      </c>
      <c r="L7" s="16">
        <v>9</v>
      </c>
      <c r="M7" s="96"/>
    </row>
    <row r="8" spans="1:13" ht="77.25" customHeight="1">
      <c r="A8" s="24"/>
      <c r="B8" s="23" t="s">
        <v>28</v>
      </c>
      <c r="C8" s="78">
        <v>1</v>
      </c>
      <c r="D8" s="79" t="s">
        <v>39</v>
      </c>
      <c r="E8" s="79" t="s">
        <v>40</v>
      </c>
      <c r="F8" s="86" t="s">
        <v>80</v>
      </c>
      <c r="G8" s="86">
        <v>200</v>
      </c>
      <c r="H8" s="28"/>
      <c r="I8" s="28"/>
      <c r="J8" s="28">
        <f>H8*G8</f>
        <v>0</v>
      </c>
      <c r="K8" s="28">
        <f>I8*G8</f>
        <v>0</v>
      </c>
      <c r="L8" s="31" t="s">
        <v>31</v>
      </c>
      <c r="M8" s="97">
        <v>1536250</v>
      </c>
    </row>
    <row r="9" spans="1:13" ht="77.25" customHeight="1">
      <c r="B9" s="23" t="s">
        <v>28</v>
      </c>
      <c r="C9" s="78">
        <v>1</v>
      </c>
      <c r="D9" s="79" t="s">
        <v>39</v>
      </c>
      <c r="E9" s="79" t="s">
        <v>41</v>
      </c>
      <c r="F9" s="87" t="s">
        <v>80</v>
      </c>
      <c r="G9" s="86">
        <v>400</v>
      </c>
      <c r="H9" s="28"/>
      <c r="I9" s="28"/>
      <c r="J9" s="28">
        <f t="shared" ref="J9:J17" si="0">H9*G9</f>
        <v>0</v>
      </c>
      <c r="K9" s="28">
        <f t="shared" ref="K9:K17" si="1">I9*G9</f>
        <v>0</v>
      </c>
      <c r="L9" s="31" t="s">
        <v>31</v>
      </c>
      <c r="M9" s="97"/>
    </row>
    <row r="10" spans="1:13" ht="77.25" customHeight="1">
      <c r="B10" s="23" t="s">
        <v>28</v>
      </c>
      <c r="C10" s="78">
        <v>1</v>
      </c>
      <c r="D10" s="79" t="s">
        <v>39</v>
      </c>
      <c r="E10" s="79" t="s">
        <v>42</v>
      </c>
      <c r="F10" s="87" t="s">
        <v>80</v>
      </c>
      <c r="G10" s="86">
        <v>70</v>
      </c>
      <c r="H10" s="28"/>
      <c r="I10" s="29"/>
      <c r="J10" s="28">
        <f t="shared" si="0"/>
        <v>0</v>
      </c>
      <c r="K10" s="28">
        <f t="shared" si="1"/>
        <v>0</v>
      </c>
      <c r="L10" s="31" t="s">
        <v>31</v>
      </c>
      <c r="M10" s="97"/>
    </row>
    <row r="11" spans="1:13" ht="77.25" customHeight="1">
      <c r="B11" s="23" t="s">
        <v>28</v>
      </c>
      <c r="C11" s="78">
        <v>1</v>
      </c>
      <c r="D11" s="79" t="s">
        <v>39</v>
      </c>
      <c r="E11" s="79" t="s">
        <v>43</v>
      </c>
      <c r="F11" s="87" t="s">
        <v>80</v>
      </c>
      <c r="G11" s="86">
        <v>90</v>
      </c>
      <c r="H11" s="28"/>
      <c r="I11" s="29"/>
      <c r="J11" s="28">
        <f t="shared" ref="J11:J30" si="2">H11*G11</f>
        <v>0</v>
      </c>
      <c r="K11" s="28">
        <f t="shared" ref="K11:K30" si="3">I11*G11</f>
        <v>0</v>
      </c>
      <c r="L11" s="31" t="s">
        <v>31</v>
      </c>
      <c r="M11" s="97"/>
    </row>
    <row r="12" spans="1:13" ht="77.25" customHeight="1">
      <c r="B12" s="23" t="s">
        <v>28</v>
      </c>
      <c r="C12" s="78">
        <v>1</v>
      </c>
      <c r="D12" s="79" t="s">
        <v>39</v>
      </c>
      <c r="E12" s="79" t="s">
        <v>44</v>
      </c>
      <c r="F12" s="87" t="s">
        <v>81</v>
      </c>
      <c r="G12" s="86">
        <v>3</v>
      </c>
      <c r="H12" s="28"/>
      <c r="I12" s="29"/>
      <c r="J12" s="28">
        <f t="shared" si="2"/>
        <v>0</v>
      </c>
      <c r="K12" s="28">
        <f t="shared" si="3"/>
        <v>0</v>
      </c>
      <c r="L12" s="31" t="s">
        <v>31</v>
      </c>
      <c r="M12" s="97"/>
    </row>
    <row r="13" spans="1:13" ht="77.25" customHeight="1">
      <c r="B13" s="23" t="s">
        <v>28</v>
      </c>
      <c r="C13" s="78">
        <v>2</v>
      </c>
      <c r="D13" s="80" t="s">
        <v>45</v>
      </c>
      <c r="E13" s="80" t="s">
        <v>45</v>
      </c>
      <c r="F13" s="87" t="s">
        <v>81</v>
      </c>
      <c r="G13" s="86">
        <v>200</v>
      </c>
      <c r="H13" s="28"/>
      <c r="I13" s="29"/>
      <c r="J13" s="28">
        <f t="shared" si="2"/>
        <v>0</v>
      </c>
      <c r="K13" s="28">
        <f t="shared" si="3"/>
        <v>0</v>
      </c>
      <c r="L13" s="31" t="s">
        <v>31</v>
      </c>
      <c r="M13" s="97">
        <v>60000</v>
      </c>
    </row>
    <row r="14" spans="1:13" ht="77.25" customHeight="1">
      <c r="B14" s="23" t="s">
        <v>28</v>
      </c>
      <c r="C14" s="78">
        <v>3</v>
      </c>
      <c r="D14" s="80" t="s">
        <v>46</v>
      </c>
      <c r="E14" s="80" t="s">
        <v>46</v>
      </c>
      <c r="F14" s="87" t="s">
        <v>81</v>
      </c>
      <c r="G14" s="86">
        <v>100</v>
      </c>
      <c r="H14" s="28"/>
      <c r="I14" s="29"/>
      <c r="J14" s="28">
        <f t="shared" si="2"/>
        <v>0</v>
      </c>
      <c r="K14" s="28">
        <f t="shared" si="3"/>
        <v>0</v>
      </c>
      <c r="L14" s="31" t="s">
        <v>31</v>
      </c>
      <c r="M14" s="97">
        <v>21666.67</v>
      </c>
    </row>
    <row r="15" spans="1:13" ht="77.25" customHeight="1">
      <c r="B15" s="23" t="s">
        <v>28</v>
      </c>
      <c r="C15" s="78">
        <v>4</v>
      </c>
      <c r="D15" s="80" t="s">
        <v>47</v>
      </c>
      <c r="E15" s="80" t="s">
        <v>47</v>
      </c>
      <c r="F15" s="87" t="s">
        <v>81</v>
      </c>
      <c r="G15" s="86">
        <v>2500</v>
      </c>
      <c r="H15" s="28"/>
      <c r="I15" s="29"/>
      <c r="J15" s="28">
        <f t="shared" si="2"/>
        <v>0</v>
      </c>
      <c r="K15" s="28">
        <f t="shared" si="3"/>
        <v>0</v>
      </c>
      <c r="L15" s="31" t="s">
        <v>31</v>
      </c>
      <c r="M15" s="97">
        <v>100000</v>
      </c>
    </row>
    <row r="16" spans="1:13" ht="77.25" customHeight="1">
      <c r="B16" s="23" t="s">
        <v>28</v>
      </c>
      <c r="C16" s="78">
        <v>5</v>
      </c>
      <c r="D16" s="80" t="s">
        <v>48</v>
      </c>
      <c r="E16" s="80" t="s">
        <v>48</v>
      </c>
      <c r="F16" s="87" t="s">
        <v>81</v>
      </c>
      <c r="G16" s="86">
        <v>10</v>
      </c>
      <c r="H16" s="28"/>
      <c r="I16" s="29"/>
      <c r="J16" s="28">
        <f t="shared" si="2"/>
        <v>0</v>
      </c>
      <c r="K16" s="28">
        <f t="shared" si="3"/>
        <v>0</v>
      </c>
      <c r="L16" s="31" t="s">
        <v>31</v>
      </c>
      <c r="M16" s="97">
        <v>833.33</v>
      </c>
    </row>
    <row r="17" spans="2:13" ht="77.25" customHeight="1">
      <c r="B17" s="23" t="s">
        <v>28</v>
      </c>
      <c r="C17" s="78">
        <v>6</v>
      </c>
      <c r="D17" s="81" t="s">
        <v>49</v>
      </c>
      <c r="E17" s="81" t="s">
        <v>49</v>
      </c>
      <c r="F17" s="87" t="s">
        <v>81</v>
      </c>
      <c r="G17" s="88">
        <v>1000</v>
      </c>
      <c r="H17" s="28"/>
      <c r="I17" s="29"/>
      <c r="J17" s="28">
        <f t="shared" si="2"/>
        <v>0</v>
      </c>
      <c r="K17" s="28">
        <f t="shared" si="3"/>
        <v>0</v>
      </c>
      <c r="L17" s="31" t="s">
        <v>31</v>
      </c>
      <c r="M17" s="97">
        <v>3166.67</v>
      </c>
    </row>
    <row r="18" spans="2:13" ht="77.25" customHeight="1">
      <c r="B18" s="23" t="s">
        <v>28</v>
      </c>
      <c r="C18" s="78">
        <v>7</v>
      </c>
      <c r="D18" s="81" t="s">
        <v>50</v>
      </c>
      <c r="E18" s="81" t="s">
        <v>50</v>
      </c>
      <c r="F18" s="87" t="s">
        <v>81</v>
      </c>
      <c r="G18" s="88">
        <v>2000</v>
      </c>
      <c r="H18" s="89"/>
      <c r="I18" s="29"/>
      <c r="J18" s="28">
        <f t="shared" si="2"/>
        <v>0</v>
      </c>
      <c r="K18" s="28">
        <f t="shared" si="3"/>
        <v>0</v>
      </c>
      <c r="L18" s="31" t="s">
        <v>31</v>
      </c>
      <c r="M18" s="90">
        <v>9566.67</v>
      </c>
    </row>
    <row r="19" spans="2:13" ht="77.25" customHeight="1">
      <c r="B19" s="23" t="s">
        <v>28</v>
      </c>
      <c r="C19" s="78">
        <v>8</v>
      </c>
      <c r="D19" s="81" t="s">
        <v>51</v>
      </c>
      <c r="E19" s="81" t="s">
        <v>51</v>
      </c>
      <c r="F19" s="87" t="s">
        <v>81</v>
      </c>
      <c r="G19" s="88">
        <v>2000</v>
      </c>
      <c r="H19" s="29"/>
      <c r="I19" s="29"/>
      <c r="J19" s="28">
        <f t="shared" si="2"/>
        <v>0</v>
      </c>
      <c r="K19" s="28">
        <f t="shared" si="3"/>
        <v>0</v>
      </c>
      <c r="L19" s="31" t="s">
        <v>31</v>
      </c>
      <c r="M19" s="98">
        <v>9566.67</v>
      </c>
    </row>
    <row r="20" spans="2:13" ht="77.25" customHeight="1">
      <c r="B20" s="23" t="s">
        <v>28</v>
      </c>
      <c r="C20" s="78">
        <v>9</v>
      </c>
      <c r="D20" s="81" t="s">
        <v>52</v>
      </c>
      <c r="E20" s="81" t="s">
        <v>52</v>
      </c>
      <c r="F20" s="87" t="s">
        <v>81</v>
      </c>
      <c r="G20" s="88">
        <v>1000</v>
      </c>
      <c r="H20" s="29"/>
      <c r="I20" s="29"/>
      <c r="J20" s="28">
        <f t="shared" si="2"/>
        <v>0</v>
      </c>
      <c r="K20" s="28">
        <f t="shared" si="3"/>
        <v>0</v>
      </c>
      <c r="L20" s="31" t="s">
        <v>31</v>
      </c>
      <c r="M20" s="98">
        <v>4783.33</v>
      </c>
    </row>
    <row r="21" spans="2:13" ht="77.25" customHeight="1">
      <c r="B21" s="23" t="s">
        <v>28</v>
      </c>
      <c r="C21" s="78">
        <v>10</v>
      </c>
      <c r="D21" s="81" t="s">
        <v>53</v>
      </c>
      <c r="E21" s="81" t="s">
        <v>53</v>
      </c>
      <c r="F21" s="88" t="s">
        <v>82</v>
      </c>
      <c r="G21" s="88">
        <v>2000</v>
      </c>
      <c r="H21" s="29"/>
      <c r="I21" s="29"/>
      <c r="J21" s="28">
        <f t="shared" si="2"/>
        <v>0</v>
      </c>
      <c r="K21" s="28">
        <f t="shared" si="3"/>
        <v>0</v>
      </c>
      <c r="L21" s="31" t="s">
        <v>31</v>
      </c>
      <c r="M21" s="98">
        <v>2207.5</v>
      </c>
    </row>
    <row r="22" spans="2:13" ht="77.25" customHeight="1">
      <c r="B22" s="23" t="s">
        <v>28</v>
      </c>
      <c r="C22" s="78">
        <v>11</v>
      </c>
      <c r="D22" s="82" t="s">
        <v>54</v>
      </c>
      <c r="E22" s="82" t="s">
        <v>54</v>
      </c>
      <c r="F22" s="87" t="s">
        <v>81</v>
      </c>
      <c r="G22" s="88">
        <v>220</v>
      </c>
      <c r="H22" s="29"/>
      <c r="I22" s="29"/>
      <c r="J22" s="28">
        <f t="shared" si="2"/>
        <v>0</v>
      </c>
      <c r="K22" s="28">
        <f t="shared" si="3"/>
        <v>0</v>
      </c>
      <c r="L22" s="31" t="s">
        <v>31</v>
      </c>
      <c r="M22" s="98">
        <v>31533.33</v>
      </c>
    </row>
    <row r="23" spans="2:13" ht="77.25" customHeight="1">
      <c r="B23" s="23" t="s">
        <v>28</v>
      </c>
      <c r="C23" s="78">
        <v>12</v>
      </c>
      <c r="D23" s="82" t="s">
        <v>55</v>
      </c>
      <c r="E23" s="82" t="s">
        <v>55</v>
      </c>
      <c r="F23" s="87" t="s">
        <v>81</v>
      </c>
      <c r="G23" s="88">
        <v>4</v>
      </c>
      <c r="H23" s="29"/>
      <c r="I23" s="29"/>
      <c r="J23" s="28">
        <f t="shared" si="2"/>
        <v>0</v>
      </c>
      <c r="K23" s="28">
        <f t="shared" si="3"/>
        <v>0</v>
      </c>
      <c r="L23" s="31" t="s">
        <v>31</v>
      </c>
      <c r="M23" s="98">
        <v>500</v>
      </c>
    </row>
    <row r="24" spans="2:13" ht="77.25" customHeight="1">
      <c r="B24" s="23" t="s">
        <v>28</v>
      </c>
      <c r="C24" s="78">
        <v>13</v>
      </c>
      <c r="D24" s="81" t="s">
        <v>56</v>
      </c>
      <c r="E24" s="81" t="s">
        <v>56</v>
      </c>
      <c r="F24" s="87" t="s">
        <v>81</v>
      </c>
      <c r="G24" s="88">
        <v>200</v>
      </c>
      <c r="H24" s="29"/>
      <c r="I24" s="29"/>
      <c r="J24" s="28">
        <f t="shared" si="2"/>
        <v>0</v>
      </c>
      <c r="K24" s="28">
        <f t="shared" si="3"/>
        <v>0</v>
      </c>
      <c r="L24" s="31" t="s">
        <v>31</v>
      </c>
      <c r="M24" s="98">
        <v>12500</v>
      </c>
    </row>
    <row r="25" spans="2:13" ht="77.25" customHeight="1">
      <c r="B25" s="23" t="s">
        <v>28</v>
      </c>
      <c r="C25" s="78">
        <v>14</v>
      </c>
      <c r="D25" s="83" t="s">
        <v>57</v>
      </c>
      <c r="E25" s="83" t="s">
        <v>57</v>
      </c>
      <c r="F25" s="87" t="s">
        <v>81</v>
      </c>
      <c r="G25" s="88">
        <v>2</v>
      </c>
      <c r="H25" s="29"/>
      <c r="I25" s="29"/>
      <c r="J25" s="28">
        <f t="shared" si="2"/>
        <v>0</v>
      </c>
      <c r="K25" s="28">
        <f t="shared" si="3"/>
        <v>0</v>
      </c>
      <c r="L25" s="31" t="s">
        <v>31</v>
      </c>
      <c r="M25" s="98">
        <v>36.67</v>
      </c>
    </row>
    <row r="26" spans="2:13" ht="77.25" customHeight="1">
      <c r="B26" s="23" t="s">
        <v>28</v>
      </c>
      <c r="C26" s="78">
        <v>15</v>
      </c>
      <c r="D26" s="83" t="s">
        <v>35</v>
      </c>
      <c r="E26" s="83" t="s">
        <v>35</v>
      </c>
      <c r="F26" s="87" t="s">
        <v>81</v>
      </c>
      <c r="G26" s="88">
        <v>100</v>
      </c>
      <c r="H26" s="29"/>
      <c r="I26" s="29"/>
      <c r="J26" s="28">
        <f t="shared" si="2"/>
        <v>0</v>
      </c>
      <c r="K26" s="28">
        <f t="shared" si="3"/>
        <v>0</v>
      </c>
      <c r="L26" s="31" t="s">
        <v>31</v>
      </c>
      <c r="M26" s="98">
        <v>2166.6669999999999</v>
      </c>
    </row>
    <row r="27" spans="2:13" ht="77.25" customHeight="1">
      <c r="B27" s="23" t="s">
        <v>28</v>
      </c>
      <c r="C27" s="78">
        <v>16</v>
      </c>
      <c r="D27" s="83" t="s">
        <v>58</v>
      </c>
      <c r="E27" s="83" t="s">
        <v>58</v>
      </c>
      <c r="F27" s="87" t="s">
        <v>81</v>
      </c>
      <c r="G27" s="88">
        <v>4300</v>
      </c>
      <c r="H27" s="29"/>
      <c r="I27" s="29"/>
      <c r="J27" s="28">
        <f t="shared" si="2"/>
        <v>0</v>
      </c>
      <c r="K27" s="28">
        <f t="shared" si="3"/>
        <v>0</v>
      </c>
      <c r="L27" s="31" t="s">
        <v>31</v>
      </c>
      <c r="M27" s="98">
        <v>53750</v>
      </c>
    </row>
    <row r="28" spans="2:13" ht="77.25" customHeight="1">
      <c r="B28" s="23" t="s">
        <v>28</v>
      </c>
      <c r="C28" s="78">
        <v>17</v>
      </c>
      <c r="D28" s="83" t="s">
        <v>59</v>
      </c>
      <c r="E28" s="83" t="s">
        <v>59</v>
      </c>
      <c r="F28" s="87" t="s">
        <v>81</v>
      </c>
      <c r="G28" s="88">
        <v>110</v>
      </c>
      <c r="H28" s="29"/>
      <c r="I28" s="29"/>
      <c r="J28" s="28">
        <f t="shared" si="2"/>
        <v>0</v>
      </c>
      <c r="K28" s="28">
        <f t="shared" si="3"/>
        <v>0</v>
      </c>
      <c r="L28" s="31" t="s">
        <v>31</v>
      </c>
      <c r="M28" s="98">
        <v>2291.67</v>
      </c>
    </row>
    <row r="29" spans="2:13" ht="77.25" customHeight="1">
      <c r="B29" s="23" t="s">
        <v>28</v>
      </c>
      <c r="C29" s="84">
        <v>18</v>
      </c>
      <c r="D29" s="85" t="s">
        <v>60</v>
      </c>
      <c r="E29" s="85" t="s">
        <v>60</v>
      </c>
      <c r="F29" s="87" t="s">
        <v>81</v>
      </c>
      <c r="G29" s="88">
        <v>625</v>
      </c>
      <c r="H29" s="29"/>
      <c r="I29" s="29"/>
      <c r="J29" s="28">
        <f t="shared" si="2"/>
        <v>0</v>
      </c>
      <c r="K29" s="28">
        <f t="shared" si="3"/>
        <v>0</v>
      </c>
      <c r="L29" s="31" t="s">
        <v>31</v>
      </c>
      <c r="M29" s="98">
        <v>28125</v>
      </c>
    </row>
    <row r="30" spans="2:13" ht="77.25" customHeight="1">
      <c r="B30" s="23" t="s">
        <v>28</v>
      </c>
      <c r="C30" s="84">
        <v>19</v>
      </c>
      <c r="D30" s="85" t="s">
        <v>61</v>
      </c>
      <c r="E30" s="85" t="s">
        <v>61</v>
      </c>
      <c r="F30" s="87" t="s">
        <v>81</v>
      </c>
      <c r="G30" s="88">
        <v>1250</v>
      </c>
      <c r="H30" s="29"/>
      <c r="I30" s="29"/>
      <c r="J30" s="28">
        <f t="shared" si="2"/>
        <v>0</v>
      </c>
      <c r="K30" s="28">
        <f t="shared" si="3"/>
        <v>0</v>
      </c>
      <c r="L30" s="31" t="s">
        <v>31</v>
      </c>
      <c r="M30" s="98">
        <v>46800</v>
      </c>
    </row>
    <row r="31" spans="2:13" ht="77.25" customHeight="1">
      <c r="G31" s="32" t="s">
        <v>32</v>
      </c>
      <c r="J31" s="91">
        <f>SUM(J8:J30)</f>
        <v>0</v>
      </c>
      <c r="K31" s="91">
        <f>SUM(K8:K30)</f>
        <v>0</v>
      </c>
      <c r="M31" s="99">
        <f>SUM(M8:M30)</f>
        <v>1925744.1769999997</v>
      </c>
    </row>
  </sheetData>
  <mergeCells count="8">
    <mergeCell ref="E5:I5"/>
    <mergeCell ref="C7:E7"/>
    <mergeCell ref="D1:L1"/>
    <mergeCell ref="D2:J2"/>
    <mergeCell ref="B3:D3"/>
    <mergeCell ref="E3:I3"/>
    <mergeCell ref="B4:D4"/>
    <mergeCell ref="E4:J4"/>
  </mergeCells>
  <phoneticPr fontId="14" type="noConversion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1:L17"/>
  <sheetViews>
    <sheetView workbookViewId="0">
      <selection activeCell="I32" sqref="I32"/>
    </sheetView>
  </sheetViews>
  <sheetFormatPr defaultRowHeight="12.75"/>
  <sheetData>
    <row r="11" spans="2:12" s="1" customFormat="1" ht="15.75">
      <c r="B11" s="7"/>
      <c r="C11" s="7"/>
      <c r="D11" s="7"/>
      <c r="E11" s="7"/>
      <c r="F11" s="8"/>
      <c r="G11" s="7"/>
      <c r="H11" s="7"/>
      <c r="I11" s="7"/>
      <c r="J11" s="7"/>
      <c r="K11" s="7"/>
      <c r="L11" s="7"/>
    </row>
    <row r="12" spans="2:12" s="1" customFormat="1" ht="15.75">
      <c r="B12" s="7"/>
      <c r="C12" s="7"/>
      <c r="D12" s="7"/>
      <c r="E12" s="7"/>
      <c r="F12" s="8"/>
      <c r="G12" s="7"/>
      <c r="H12" s="77" t="s">
        <v>24</v>
      </c>
      <c r="I12" s="77"/>
      <c r="J12" s="5" t="e">
        <f>SUM(#REF!)</f>
        <v>#REF!</v>
      </c>
      <c r="K12" s="5" t="e">
        <f>SUM(#REF!)</f>
        <v>#REF!</v>
      </c>
      <c r="L12" s="7"/>
    </row>
    <row r="13" spans="2:12" s="1" customFormat="1" ht="15.75">
      <c r="F13" s="4"/>
    </row>
    <row r="14" spans="2:12" s="1" customFormat="1" ht="15.75">
      <c r="F14" s="4"/>
    </row>
    <row r="15" spans="2:12" s="6" customFormat="1" ht="20.25">
      <c r="D15" s="6" t="s">
        <v>14</v>
      </c>
    </row>
    <row r="16" spans="2:12" s="6" customFormat="1" ht="20.25"/>
    <row r="17" spans="4:4" s="6" customFormat="1" ht="20.25">
      <c r="D17" s="6" t="s">
        <v>15</v>
      </c>
    </row>
  </sheetData>
  <mergeCells count="1">
    <mergeCell ref="H12:I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Specificaţii tehnice         </vt:lpstr>
      <vt:lpstr>Specificaţii de preț        </vt:lpstr>
      <vt:lpstr>Sheet2</vt:lpstr>
      <vt:lpstr>'Specificaţii de preț        '!_Hlk125125747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Dragancea</dc:creator>
  <cp:lastModifiedBy>Jantuan Mariana</cp:lastModifiedBy>
  <cp:lastPrinted>2017-06-21T13:37:38Z</cp:lastPrinted>
  <dcterms:created xsi:type="dcterms:W3CDTF">2017-08-17T12:48:14Z</dcterms:created>
  <dcterms:modified xsi:type="dcterms:W3CDTF">2025-06-12T10:00:55Z</dcterms:modified>
</cp:coreProperties>
</file>