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7\Recuperare fizică\Documente pentru demarare\Documente pentru demarare 2027\"/>
    </mc:Choice>
  </mc:AlternateContent>
  <xr:revisionPtr revIDLastSave="0" documentId="13_ncr:1_{D741A07F-42A7-4193-B90A-062E2C9953AC}" xr6:coauthVersionLast="47" xr6:coauthVersionMax="47" xr10:uidLastSave="{00000000-0000-0000-0000-000000000000}"/>
  <bookViews>
    <workbookView xWindow="23295" yWindow="6855" windowWidth="21600" windowHeight="11145"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72" i="5" l="1"/>
  <c r="J22" i="5"/>
  <c r="K22" i="5"/>
  <c r="J12" i="5"/>
  <c r="K12" i="5"/>
  <c r="J13" i="5"/>
  <c r="K13" i="5"/>
  <c r="J14" i="5"/>
  <c r="K14" i="5"/>
  <c r="J15" i="5"/>
  <c r="K15" i="5"/>
  <c r="J16" i="5"/>
  <c r="K16" i="5"/>
  <c r="J17" i="5"/>
  <c r="K17" i="5"/>
  <c r="J18" i="5"/>
  <c r="K18" i="5"/>
  <c r="J19" i="5"/>
  <c r="K19" i="5"/>
  <c r="J20" i="5"/>
  <c r="K20" i="5"/>
  <c r="J21" i="5"/>
  <c r="K21"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8" i="5"/>
  <c r="K8" i="5"/>
  <c r="J9" i="5"/>
  <c r="K9" i="5"/>
  <c r="J10" i="5"/>
  <c r="K10" i="5"/>
  <c r="J11" i="5"/>
  <c r="K11" i="5"/>
  <c r="K12" i="7" l="1"/>
  <c r="J12" i="7"/>
</calcChain>
</file>

<file path=xl/sharedStrings.xml><?xml version="1.0" encoding="utf-8"?>
<sst xmlns="http://schemas.openxmlformats.org/spreadsheetml/2006/main" count="621" uniqueCount="166">
  <si>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</si>
  <si>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</si>
  <si>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</si>
  <si>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</si>
  <si>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</si>
  <si>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</si>
  <si>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</si>
  <si>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</si>
  <si>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</si>
  <si>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</si>
  <si>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</si>
  <si>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</si>
  <si>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</si>
  <si>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</si>
  <si>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</si>
  <si>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</si>
  <si>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</si>
  <si>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</si>
  <si>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</si>
  <si>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</si>
  <si>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</si>
  <si>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</si>
  <si>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</si>
  <si>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</si>
  <si>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</si>
  <si>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</si>
  <si>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</si>
  <si>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</si>
  <si>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</si>
  <si>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</si>
  <si>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</si>
  <si>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În conformitate cu cerințele/ condițiile de livrare stipulate la pct.11 din anunțul de participare</t>
  </si>
  <si>
    <t xml:space="preserve">Valoarea estimativă </t>
  </si>
  <si>
    <t>TOTAL</t>
  </si>
  <si>
    <t>Achiziționarea dispozitivelor pentru recuperare fizică conform necesităților IMSP beneficiare pentru anul 2027</t>
  </si>
  <si>
    <t>Aparat electric de masaj ( 008357 )</t>
  </si>
  <si>
    <t>Aparat electric de masaj tip pistol ( 008356 )</t>
  </si>
  <si>
    <t>Aparat eliptic ( 008374 )</t>
  </si>
  <si>
    <t>Bancă pentru antrenament de forță ( 008349 )</t>
  </si>
  <si>
    <t>Bandă de alergare ( 008341 )</t>
  </si>
  <si>
    <t>Bandă de gimnastică ( 008350 )</t>
  </si>
  <si>
    <t>Bandă de mers cu sistem de siguranță pentru prevenirea căderii pacientului ( 008373 )</t>
  </si>
  <si>
    <t>Bară de perete ( 008338 )</t>
  </si>
  <si>
    <t>Bară orizontală ( 008339 )</t>
  </si>
  <si>
    <t>Bară tracțiuni cu scripeți ( 008379 )</t>
  </si>
  <si>
    <t>Bare paralele modulare ( 008386 )</t>
  </si>
  <si>
    <t>Bare paralele pentru recuperare medicală ( 008359 )</t>
  </si>
  <si>
    <t>Baston de gimnastică din lemn ( 008361 )</t>
  </si>
  <si>
    <t>Baston de gimnastică (set) ( 008346 )</t>
  </si>
  <si>
    <t>Baston de gimnastică din plastic ( 008397 )</t>
  </si>
  <si>
    <t>Benzi de fitness ( 008383 )</t>
  </si>
  <si>
    <t>Bicicletă fitness orizontală ( 008371 )</t>
  </si>
  <si>
    <t>Bicicletă pentru exerciții standard ( 008340 )</t>
  </si>
  <si>
    <t>Bicicletă pentru exerciții avansat ( 008369 )</t>
  </si>
  <si>
    <t>Cadru de mers ( 008406 )</t>
  </si>
  <si>
    <t>Cercuri ( 008348 )</t>
  </si>
  <si>
    <t>Con cu găuri 23 cm ( 008398 )</t>
  </si>
  <si>
    <t>Con cu găuri 5 cm și 10 cm ( 008399 )</t>
  </si>
  <si>
    <t>Covoare de gimnastică ( 008368 )</t>
  </si>
  <si>
    <t>Disc de echilibrare ( 008347 )</t>
  </si>
  <si>
    <t>Dispozitiv pentru reabilitarea genunchiului și a șoldului ( 008375 )</t>
  </si>
  <si>
    <t>Dispozitiv pentru reeducarea flexei și existensiei a degetelor (Stepper) ( 008370 )</t>
  </si>
  <si>
    <t>Emisferă de balansare ( 008343 )</t>
  </si>
  <si>
    <t>Expander ( 008354 )</t>
  </si>
  <si>
    <t>Greutăți (2 buc. x 0.25 kg) ( 008393 )</t>
  </si>
  <si>
    <t>Greutăți (haltere) 1kg ( 008363 )</t>
  </si>
  <si>
    <t>Greutăți (haltere) 2kg ( 008364 )</t>
  </si>
  <si>
    <t>Greutăți pentru gleznă/încheietură (2 buc. х 0.5 kg) ( 008394 )</t>
  </si>
  <si>
    <t>Greutăți pentru gleznă/încheietură (2 buc. х 1,0 kg) ( 008395 )</t>
  </si>
  <si>
    <t>Înălțător pentru WC cu mânere ( 008403 )</t>
  </si>
  <si>
    <t>Masă de masaj ( 008345 )</t>
  </si>
  <si>
    <t>Masă de verticalizare ( 008376 )</t>
  </si>
  <si>
    <t>Masă pentru kinetoterapie tip Bobath ( 008408 )</t>
  </si>
  <si>
    <t>Mănuși robotică de reabilitare pentru mâna dreaptă și mâna stângă ( 008407 )</t>
  </si>
  <si>
    <t>Minge pentru gimnastică ( 008362 )</t>
  </si>
  <si>
    <t>Minge medicinală (2 kg) ( 008390 )</t>
  </si>
  <si>
    <t>Minge pentru pilates ( 008389 )</t>
  </si>
  <si>
    <t>Mingi pentru masaj ( 008355 )</t>
  </si>
  <si>
    <t>Minge pentru fitness ( 008342 )</t>
  </si>
  <si>
    <t>Pedalier pentru recuperare ( 008378 )</t>
  </si>
  <si>
    <t>Perete multifuncțional ( 008367 )</t>
  </si>
  <si>
    <t>Pernă cilindru ( 008400 )</t>
  </si>
  <si>
    <t>Pernă semicilindrică ( 008401 )</t>
  </si>
  <si>
    <t>Platformă de echilibru ( 008392 )</t>
  </si>
  <si>
    <t>Rolă pentru masaj ( 008344 )</t>
  </si>
  <si>
    <t>Saltea pentru gimnastică ( 008381 )</t>
  </si>
  <si>
    <t>Saltea pentru gimnastică din PVC ( 008360 )</t>
  </si>
  <si>
    <t>Scară pentru reeducarea mersului ( 008384 )</t>
  </si>
  <si>
    <t>Scară scandinavă (spalier) ( 008385 )</t>
  </si>
  <si>
    <t>Scaun toaletă ( 008405 )</t>
  </si>
  <si>
    <t>Scaun toaletă multifuncțional 5-în-1 ( 008404 )</t>
  </si>
  <si>
    <t>Set bandă elastică ( 008365 )</t>
  </si>
  <si>
    <t>Set bandă de fitness ( 008382 )</t>
  </si>
  <si>
    <t>Set gantere nr. 1 ( 008351 )</t>
  </si>
  <si>
    <t>Set gantere nr. 2 ( 008396 )</t>
  </si>
  <si>
    <t>Set minge masaj ( 008391 )</t>
  </si>
  <si>
    <t>Step aerobic ( 008380 )</t>
  </si>
  <si>
    <t>Suport de deplasare cu mânere și suport la piept ( 008377 )</t>
  </si>
  <si>
    <t>Tacâmuri pentru persoane cu handicap ( 008402 )</t>
  </si>
  <si>
    <t>Aparat special folosit pentru stimularea sistemului muscular și nervos, aparat electric cu conectare la pacient cu 4 electrozi, curent electric pentru stimularea mușchilor și sistemului nervos.</t>
  </si>
  <si>
    <t>Aparat electric de masaj. Material folosit - plastic, electric, cu baterie cu funcție de încărcare, cu funcție de vibrare, formă pistol. Cu minim 4 duze. Cu minim 5 viteze. Timpul de lucru minim 5 ore.</t>
  </si>
  <si>
    <t>Aparat eliptic, cu sistem de frânare magnetic și reglare manuală a rezistenței în minim 7 trepte; volantă de 4 kg; raport transmisie 1:6.5; lungime pas 30-33 cm, distanță între pedale ~20,0 cm; afișaj cu monitorizare timp, distanță, viteză, calorii și ritm cardiac prin senzori în mânere; suport pentru tabletă și suport pentru sticlă; roți transport și sistem de compensare pentru suprafețe inegale; alimentare electronică prin 2×AA baterii; dimensiuni 100×50×160 cm (±10%); greutate aparat ~30 kg; capacitate maximă utilizator minim 110 kg.</t>
  </si>
  <si>
    <t>Bancă pentru antrenament de forță. Carcasă metal, material eco-piele.</t>
  </si>
  <si>
    <t>Bandă de alergare. Carcasă metal, ecran electronic cu mânere, cu corecția vitezei, intensității și reglarea distanței parcurse, 220 v.</t>
  </si>
  <si>
    <t>Bandă de gimnastică. Material cauciuc elastic. Diferite grade de elasticitate.</t>
  </si>
  <si>
    <t>Bandă de alergat electrică pentru uz casnic cu motor electric ~900 W (clasă H, prevăzută pentru antrenament casnic), viteză reglabilă între 0,8–12 km/h, sistem de înclinare cu 12 niveluri reglabile, suprafață de alergare ~115×44 cm, capacitate maximă utilizator 120 kg, amortizare AirCushion Pro pentru reducerea impactului asupra articulațiilor, display LCD ce afișează timp, viteză, distanță, calorii, puls și nivel de înclinare, 12 programe de antrenament predefinite și 3 programe personalizabile, senzori de puls pe mânere, conectivitate Bluetooth compatibilă cu aplicațiile FitShow și Kinomap, roți de transport și mecanism pliabil pentru depozitare compactă, alimentare 230 V, conform standardelor europene de siguranță și calitate CE/EN ISO 20957‑1, EN 957‑6.</t>
  </si>
  <si>
    <t>Bară de perete. Înălțime 2 metri, lățime 1 metru, distanța între scări 20 cm, material - lemn, fixare pe perete.</t>
  </si>
  <si>
    <t>Bară orizontală. Metal fixare pe perete, lățime 0.5 metri.</t>
  </si>
  <si>
    <t>Bară de tracțiuni cu scripeți, capacitate maximă 150 kg, structură metalică rezistentă, montaj perete cu 4 șuruburi de ancorare, 3 perechi de prinderi pentru tracțiuni, 2 scripeți pentru exerciții cu greutăți, compatibilitate cu discuri clasice și olimpice, diametru adaptor reglabil între 25 și 50 mm, suportă greutăți adiționale, fabricată din oțel durabil, finisaj anti-coroziv.</t>
  </si>
  <si>
    <t>Bare paralele modulare. Reglaj înălțime: 65–100 cm. Lățime între balustrade: 40–80 cm. Lungime balustrade: minim 4 metri. Lățime suprafață de mers: 55-60 cm. Lățime totală platformă: 70-75 cm. Greutate suportată pe o balustradă: minim 135 kg.</t>
  </si>
  <si>
    <t>Bare paralele pentru recuperare medicală, montate pe un modul de trepte; prevăzut cu 3 trepte, înălțimea dintre trepte este de minim 15 cm; prevăzut cu bare paralele reglabile manual (mecanic); sistem hidraulic opțional;
suprafaţa antiderapantă si mânere ce nu permit alunecarea; necesită cuplarea cu un modul de odihnă sau trepte</t>
  </si>
  <si>
    <t>Baston pentru recuperare medicală din lemn, 100 cm, lăcuit cu lac ecologic, diametrul de 25 mm, profil rotund</t>
  </si>
  <si>
    <t>Set din bastoane: Plastic, lungime 0.5 metri - 5 buc.
Plastic, lungime 1 metri - 5 buc.</t>
  </si>
  <si>
    <t>Baston pentru recuperare medicală din plastic durabil, lungime 100 cm, diametru 25 mm, profil rotund. Suprafață netedă, ușor de curățat, rezistent la substanțe dezinfectante.Potrivit pentru exerciții de gimnastică și terapie fizică. Culori: verde, violet, albastru, galben, roșu.</t>
  </si>
  <si>
    <t>Benzi de fitness din latex natural, asigurând elasticitate optimă, durabilitate și confort în utilizare. Disponibil în trei variante de rezistență, adaptate diferitelor niveluri de pregătire și obiective terapeutice sau de antrenament: rezistență ușoară – mărimea S (2000-2100 × 6 × 4-5 mm), rezistență medie – mărimea M ((2000-2100 × 12 × 4-5 mm) și rezistență mare – mărimea L ((2000-2100 × 22 × 4-5 mm).</t>
  </si>
  <si>
    <t>Bicicletă fitness orizontală (recumbent) cu sistem de frânare magnetic și reglare manuală a rezistenței în minim 8 nivele; cadru robust cu șa confortabilă și spătar ergonomic, șa reglabilă pe orizontal; pedale mari antiderapante; display LCD cu afișarea timpului, vitezei, distanței, caloriilor și pulsului; senzori de puls integrați în mânere; roți pentru transport; alimentare display prin baterii; capacitate maximă utilizator 130 kg; dimensiuni 140-150×55-60×100-120 cm; greutate aparat ~30 kg.</t>
  </si>
  <si>
    <t>Bicicletă pentru exerciții standard cu monitor electronic, regularea vitezei si puterii a efortului fizic a pacientului.</t>
  </si>
  <si>
    <t>Dispozitiv de recuperare tip bicicletă pentru membre superioare și inferioare, compus din: scaun suport pacient, volan de suport pentru membrele superioare, pedale pentru membrele inferioare, display pentru afișarea parametrilor și funcțiilor, volantă cu greutate minim 4–5 kg, cadru principal metalic cu bare/picioare de suport pentru stabilitate pe suprafață; ajustări disponibile: ajustarea rezistenței efortului cu minim 4 nivele, reglare înălțime scaun, reglare poziție scaun; funcții minime afișate pe display: TIME (afișarea timpului sau timp țintă), RPM (rotații pe minut), SPEED (viteza curentă), CALORIES (calorii arse în timpul exercițiilor), DISTANCE (distanța totală sau distanța țintă); sistem de frânare de tip magnetic; suport masă corporală pacient minim 120 kg; alimentare display informativ prin baterii sau acumulator intern; instruire utilizatori inclusă; manual de utilizare în limba română; garanție minim 24 luni.</t>
  </si>
  <si>
    <t>Cadru de mers. Dimensiuni: Lațime între 57- 69 cm, adancime 43-47 cm, Înalțime reglabilă între minim 77-95 cm. 
Greutatea maximă suportată: minim 100 kg.
Greutate produs: ≤3 kg.</t>
  </si>
  <si>
    <t>Cercuri. Material plastic, diametru de 0.5 metri - 2 buc.
Material plastic, 1 metru - 2 buc.</t>
  </si>
  <si>
    <t>Con de 23 cm pentru antrenamente de agilitate și viteză. Fabricat din plastic durabil, este ușor de utilizat și de transportat. Găurile laterale permit fixarea cu bețe de antrenament sau alte accesorii, oferind versatilitate în exercițiile de coordonare. Culori diferite, în număr egal pentru fiecare dimensiune.</t>
  </si>
  <si>
    <t>Con de antrenament cu găuri, fabricat din plastic rezistent, fixabil pe bețele de antrenament la 3 înălțimi diferite (5 cm, 10 cm și variabil), utilizabil atât în antrenamente individuale, cât și în activități de echipă, plastic durabil, rezistent la substanțe dezinfectante. Culori diferite, în număr egal pentru fiecare dimensiune.</t>
  </si>
  <si>
    <t>Covor de gimnastică.  Dimensiune (L x l x H): 180-190 x 60-65 x 1-2 cm. Din spumă cu celule închise. Suprafață anti-alunecare. Rezistentă la substanțe pentru dezinfectare.</t>
  </si>
  <si>
    <t>Disc de echilibrare. Metal, diametrul - 40 cm.</t>
  </si>
  <si>
    <t>Dispozitiv pentru mobilizare pasivă a articulațiilor, alimentare 220V, interval de mișcare genunchi: -10° / 0° / 120°, interval de mișcare șold: 0° / 7° / 115°, greutate 10-11 kg, dimensiuni 95-100 x 35-40 x 20-25 cm, destinat pacienților cu înălțimea 120–200 cm, utilizat pentru recuperare post-operatorie și reabilitare ortopedică, reglabil, compact și ușor de transportat.</t>
  </si>
  <si>
    <t>Dispozitiv pentru reeducarea flexei și extensiei a degetelor (Stepper). Tip portabil. Suport Pentru antebraț. Posibilitatea de ajustare a unghiului de înclinare a suportului. Material Suport antebraț oțel, metal sau alt tip de material asemanator, rezistent. Inele pentru degete piele de calitate înaltă, rezistentă sau alt tip de material analogic. Inele penru deget cu posibilitatea schimbării rezistenței. Păstrarea unghiului optim de 90 ° între falangii și inele. Lungimea 35 - 50 cm. Lățimea 15 - 25 cm. Suprafața rezistentă la substanțe pentru dezinfectare.</t>
  </si>
  <si>
    <t>Emisferă de balansare. Material cauciuc, cu mânere, diametrul 0,5 m (±10%).</t>
  </si>
  <si>
    <t>Expander. Material cauciuc, mâner plastic, cu funcția regulării intensității greutății efortului.</t>
  </si>
  <si>
    <t>Material: poliester
Umplutură: nisip
Greutate: 0,25 kg
Sistem de prindere: curea de fixare
Dimensiune: reglabilă
Destinație: pentru încărcare suplimentară în exercițiile de întărire generală
Set: 2 bucăți</t>
  </si>
  <si>
    <t>Greutăți (haltere) 1kg
Greutate: 2x1kg</t>
  </si>
  <si>
    <t>Greutăți (haltere) 2kg 
Greutate: 2x2kg</t>
  </si>
  <si>
    <t>Greutăți pentru gleznă/încheietură - 2 buc. х 0.5 kg.
Fabricați din neopren de înaltă calitate, husă elastică, durabilă și bucați metalice în interior care asigură potrivirea cu oricare formă și dimensiune de gleznă/încheietură.</t>
  </si>
  <si>
    <t>Greutăți pentru gleznă/încheietură - 2 buc. х 1,0 kg.
Fabricați din neopren de înaltă calitate, husă elastică, durabila și bucați metalice în interior care asigură potrivirea cu oricare formă și dimensiune de gleznă/încheietură.</t>
  </si>
  <si>
    <t>Înălțător pentru WC cu mânere. Specificații tehnice
Dimensiuni: 40-52x30-43cm; înalțime: 12-13cm, greutatea suportată maximă: minim 100kg, greutatea produsul ≤2.5kg</t>
  </si>
  <si>
    <t>Masă de masaj. Carcasă din metal, acoperită cu eco-piele, reglare electrică după înălțime, reglabilă la nivel de corp și picioare, lungime 2-2,20 metri, lățime 70-80 cm, cu conectare 220 v.</t>
  </si>
  <si>
    <t>Masă de verticalizare (tilt table) cu fixări trunchi/genunchi/picioare; înclinare progresivă; suprafață pacient tipic 190-200×70-75 cm; înălțime masă 60–95 cm. Dispozitiv medical (CE/MDR); suporturi laterale, roți cu frână.</t>
  </si>
  <si>
    <t>Masă profesională pentru recuperare medicală tip Bobath; construcție metalică robustă vopsită electrostatic; 2 secțiuni; reglaj electric al înălțimii cu motor silențios; interval reglaj înălțime minim 48–90 cm; dimensiuni totale masă: 200×100×max.90 cm sau 200×120×max.90 cm; secțiune cap reglabilă hidraulic; unghi reglaj cap 0–85°; dimensiuni secțiune cap: 55×100 cm sau 55×120 cm; dimensiuni secțiune picioare: 140×100 cm sau 140×120 cm; capacitate maximă de susținere minim 150 kg; greutate echipament 120-130 kg (variantă 100 cm) / 130-140 kg (variantă 120 cm); tapițerie medicală impermeabilă, antibacteriană, rezistentă la dezinfectanți; colțuri rotunjite pentru siguranță; picioare cu protecție antiderapantă; alimentare 220–240V/50Hz.</t>
  </si>
  <si>
    <t>Mănușă robotică pentru reabilitarea funcțională a mâinii și degetelor; destinată reeducării mobilității degetelor și forței mâinii; minim 5 niveluri de intensitate pentru activare gradată a degetelor; interfață LCD pentru programe de antrenament personalizate; funcții de monitorizare progres și ajustare parametri individuali; alimentare și control electronic; ergonomică și sigură pentru utilizare clinică. Pereche pentru mâna dreaptă și mâna stângă.</t>
  </si>
  <si>
    <t>Minge pentru gimnastică.
• Minge de aerobic universală
• Material: PVC foarte rezistent
• Suprafața cu aderentă sporită
• Sarcina maximă admisă:  600 kg
• Diametru minge: 80-85 cm
• Pompă manuală inclusă</t>
  </si>
  <si>
    <t>Minge medicinală. Fabricată din cauciuc, umplută cu nisip, cu diametrul de 190-200mm și greutatea de 2 kg.</t>
  </si>
  <si>
    <t>Minge pentru pilates. Material PVC sau echivalent, non-toxic 
Diametrul: 30 cm</t>
  </si>
  <si>
    <t>Mingi pentru masaj. Material cauciuc elastic, moale, cu diametrul de la 5 - 10 cm.</t>
  </si>
  <si>
    <t>Minge pentru fitness. Material - cauciuc moale și elastic.
2 bucăți - diametrul 0.5 metri
2 bucăți - diametrul 1 metru</t>
  </si>
  <si>
    <t xml:space="preserve">Pedalier pentru recuperare. Suport corector ortopedic destinat utilizării la nivelul piciorului, având rol în susținerea și alinierea corectă a segmentului anatomic vizat. Este fabricat din oțel, material care asigură rezistență mecanică, durabilitate și stabilitate în utilizare.
Lungimea dispozitivului este de 45-50 cm, dimensiune adecvată pentru aplicare eficientă și fixare corespunzătoare. </t>
  </si>
  <si>
    <t>Perete multifuncțional
Tablou format din mai multe componente pentru reabilitarea pacienților
Tip staționar
Suport pentru mână
Material Non-toxic, rezistent la întinderi, din cauciuc
Dimensiuni: 150 x 150 x 10 cm
Număr de componente încorporate pe tablou pentru exerciții ≥ 6</t>
  </si>
  <si>
    <t>Pernă cilindrică pentru masaj, dimensiuni 60-65x20-25x20-25cm, fabricată din piele ecologică durabilă, rezistentă la substanțe dezinfectante, umplutură de densitate medie pentru suport și confort, design ergonomic pentru relaxare și susținerea picioarelor, ușor de curățat și întreținut.</t>
  </si>
  <si>
    <t>Pernă semicilindrică pentru masaj, dimensiuni aproximative 60-65x20-25x8-10cm, fabricată din piele ecologică durabilă, rezistentă la substanțe dezinfectante, umplutură de densitate medie pentru suport și confort, design ergonomic pentru relaxare, masaj și exerciții de reabilitare, ușor de curățat și întreținut.</t>
  </si>
  <si>
    <t>Platformă de echilibru. Baza realizată din PVC de calitate, 2 benzi de rezistență ce permit multiple exerciții. Diametru suprafață balanță: 50-60cm. Înălțime: 25 cm (ajustabilă în funcție de inflație). Lungime benzi de rezistență: 80-90 cm. Limită de greutate: minimum 200 kg.</t>
  </si>
  <si>
    <t>Rolă pentru masaj. Material eco-piele, diametrul de 15 cm, lungimea 0.5 metri.</t>
  </si>
  <si>
    <t>Saltea pentru gimnastică. Dimensiunil: 200 × 100 × 5 cm, lungime de 200 cm, lățime de 100 cm și grosime de 5 cm. Prevăzută cu acoperire din pânză, greutatea de 3-4kg .</t>
  </si>
  <si>
    <t>Saltea pentru gimnastică din PVC.
Dimensiuni: 200 (±10) x 100 (±10) x 10 cm
Material husă: Tentă densă, din țesătură PVC (policlorură de vinil), rezistentă la apă, raze UV, temperaturi extreme și medii puțin agresive.
Material interior: Spumă polietilenă expandată.</t>
  </si>
  <si>
    <t>Scară pentru reeducarea mersului. Scară kinetoterapie cu bare paralel, cadru robust din oțel, urcare-coborâre, configurație cu colț. Platformă și trepte acoperite cu material antiderapant.                                                                               4 trepte înălțime: 15 cm
5 trepte înălțime: 13 cm
Platforma centrală: 60x60 cm
Lungime linie dreaptă: 300-320x60-65cm
Dimensiuni: 160-170x190-200 cm</t>
  </si>
  <si>
    <t>Scară scandinavă (spalier). Cadru lateral din lemn stratificat sau metal vopsit electrostatic
Bare transversale din lemn masiv sau metal acoperit antiderapant
Finisaj neted, rotunjit, fără muchii ascuțite
Materiale rezistente la uzură și ușor de igienizat
Dimensiuni
Înălțime: minim 220 cm
Lățime: 80–100 cm
Distanța dintre bare: 18–22 cm
Diametru bare: ≥ 30 m• 
Montare fixă pe perete
• Sistem de prindere inclus în setul de livrare
• Fixare rigidă și stabilă
• Compatibilitate cu pereți portanți standard</t>
  </si>
  <si>
    <t>Specificații tehnice:
Dimensiuni totale: 45-56 × 58-75 cm (lățime × h reglabilă)
Adâncimea șezut: 40-55 cm
Lățime între mânere: 45-46 cm
Greutate maximă suportată: ≥ 113 kg
Greutate netă: ≤ 6,3 kg</t>
  </si>
  <si>
    <t>Specificații tehnice:
Dimensiuni totale: 50-53 × 40-43 × 75-95 cm (L × l × h reglabilă)
Înălțime șezut: 45-65 cm
Dimensiuni șezut: 40 × 25-30 cm
Lățime între mânere: 40 cm
Greutate maximă suportată: 100 kg
Greutate netă: 5-6 kg</t>
  </si>
  <si>
    <t>Benzi elastice
- rezistențe progresive (2- minim, 5- maxim);
 - culori diferite, în funcție de rezistență:
Bandă elastică rezistența 2 - 2 buc
Bandă elastică rezistența 3 - 2 buc
Bandă elastică rezistența 5 - 2 buc</t>
  </si>
  <si>
    <t>Benzi de rezistență de fitness cu diferite niveluri de rezistență
Nivel de dificultate:· 
 Foarte ușor - 60 cm 5 cm 0,5 mm 4-7 kg;· 
 Ușor - 60 cm 5 cm 0,7 mm 7-10 kg;· 
Mediu - 60 cm 5 cm 0,9 mm 9-13,5 kg;· 
Greu - 60 cm 5 cm 1,2 mm 11-16 kg; 
Foarte greu - 60 cm 5 cm 1,15 mm 13-20 kg.</t>
  </si>
  <si>
    <t>Set de gantere produs din metal acoperit cu vinil. (2 buc - 0.5 kg, 2 buc - 1kg, 2 buc - 1.5 kg, 2 buc - 5 kg, 2 buc - 10kg)</t>
  </si>
  <si>
    <t>Set gantere pentru recuperare și fitness: 3 tipuri de gantere cu greutăți 2,5 kg, 1,5 kg și 1 kg, discuri din fier/ciment acoperite cu neopren sau vinil, mânere oțel cromat cu finisaj anti-alunecare, toleranță greutate ±5%, design ergonomic, rezistente la dezinfectanți, conform standardelor de siguranță, suport gantere inclus.</t>
  </si>
  <si>
    <t>Mingea de masaj cu țepi pentru utilizare pe întregul corp. Mingile de dimensiuni mai mici pentru masajul mâinilor și picioarelor, precum și pentru efectuarea exercițiilor speciale terapeutice și de fitness. (4 buc.) Dimensiunea =5/6/7/8 cm.</t>
  </si>
  <si>
    <t>Step aerobic multifuncțional, dimensiuni suprafață 50-55x30-35 cm, înălțime 13-15 cm, greutate 3-4 kg, capacitate maximă utilizator 200 kg, potrivit pentru reabilitare, fabricat din material durabil, stabil și sigur.</t>
  </si>
  <si>
    <t>Suport de deplasare cu mânere și suport la piept. Cu patru roți mici ajutoare pentru mers, rulator, cu frână pentru roți. Înălțime reglabilă. Cadru scaun cu rotile pentru stabilitate. Capacitate de greutate 100 kg. Lungime totală de 85-90 cm. Lățime totală de 70-75 cm. Înălțimea totală minimum.: 110 cm / max.: 135 cm</t>
  </si>
  <si>
    <t>Tacâmuri adaptate pentru persoane cu dizabilități locomotorii cu mânere adaptabile, din oțel inoxidabil, mâner gros din cauciuc cu lungimea 10-11 cm, nervuri pentru o prindere ușoară.
 Set tacâmuri curbe - 4 bucăți
• Tacâmuri: drepte, curbe
• Cuțit, furculiță, lingură, linguriță
• Tacâmuri: oțel inoxidabil
• Mâner din cauciuc: 11 cm</t>
  </si>
  <si>
    <t>Bucată</t>
  </si>
  <si>
    <t>Set</t>
  </si>
  <si>
    <t>37400000-2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</si>
</sst>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4">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0"/>
      <name val="Times New Roman"/>
      <family val="1"/>
    </font>
    <font>
      <sz val="11"/>
      <color rgb="FFFF0000"/>
      <name val="Times New Roman"/>
      <family val="1"/>
    </font>
    <font>
      <sz val="10"/>
      <name val="Times New Roman"/>
      <family val="1"/>
      <charset val="204"/>
    </font>
    <font>
      <b/>
      <sz val="10"/>
      <name val="Times New Roman"/>
      <family val="1"/>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3" fillId="0" borderId="0"/>
    <xf numFmtId="0" fontId="15" fillId="0" borderId="0"/>
    <xf numFmtId="0" fontId="16" fillId="0" borderId="0"/>
    <xf numFmtId="0" fontId="16" fillId="0" borderId="0"/>
    <xf numFmtId="0" fontId="5"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4" fillId="0" borderId="0"/>
    <xf numFmtId="0" fontId="15" fillId="0" borderId="0"/>
    <xf numFmtId="0" fontId="13" fillId="0" borderId="0"/>
    <xf numFmtId="0" fontId="15" fillId="0" borderId="0"/>
    <xf numFmtId="0" fontId="4"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4" fillId="0" borderId="0"/>
    <xf numFmtId="0" fontId="4" fillId="0" borderId="0"/>
    <xf numFmtId="0" fontId="4" fillId="0" borderId="0"/>
    <xf numFmtId="0" fontId="15" fillId="0" borderId="0"/>
    <xf numFmtId="0" fontId="4" fillId="0" borderId="0"/>
    <xf numFmtId="0" fontId="4" fillId="0" borderId="0"/>
    <xf numFmtId="0" fontId="15" fillId="0" borderId="0"/>
    <xf numFmtId="0" fontId="4" fillId="0" borderId="0"/>
    <xf numFmtId="0" fontId="4" fillId="0" borderId="0"/>
    <xf numFmtId="0" fontId="4"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6" fillId="0" borderId="0" applyFont="0" applyFill="0" applyBorder="0" applyAlignment="0" applyProtection="0"/>
    <xf numFmtId="0" fontId="2" fillId="0" borderId="0"/>
    <xf numFmtId="0" fontId="15" fillId="0" borderId="0"/>
    <xf numFmtId="0" fontId="14" fillId="0" borderId="0"/>
    <xf numFmtId="0" fontId="1" fillId="0" borderId="0"/>
  </cellStyleXfs>
  <cellXfs count="89">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7" fillId="0" borderId="0" xfId="1" applyFont="1" applyAlignment="1" applyProtection="1">
      <alignment horizontal="center"/>
      <protection locked="0"/>
    </xf>
    <xf numFmtId="165" fontId="7" fillId="0" borderId="0" xfId="1" applyNumberFormat="1" applyFont="1" applyProtection="1"/>
    <xf numFmtId="0" fontId="12"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9" fillId="0" borderId="1" xfId="0" applyFont="1" applyFill="1" applyBorder="1" applyAlignment="1" applyProtection="1">
      <alignment vertical="top" wrapText="1"/>
      <protection locked="0"/>
    </xf>
    <xf numFmtId="0" fontId="9" fillId="0" borderId="1" xfId="0" applyFont="1" applyFill="1" applyBorder="1" applyAlignment="1" applyProtection="1">
      <alignment horizontal="left" vertical="top" wrapText="1"/>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1" xfId="0" applyFont="1" applyBorder="1" applyAlignment="1" applyProtection="1">
      <alignment wrapText="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7" fillId="0" borderId="1" xfId="0" applyFont="1" applyBorder="1" applyAlignment="1" applyProtection="1">
      <alignment horizontal="right"/>
      <protection locked="0"/>
    </xf>
    <xf numFmtId="0" fontId="7" fillId="0" borderId="1" xfId="0" applyFont="1" applyFill="1" applyBorder="1" applyAlignment="1" applyProtection="1">
      <alignment horizontal="right"/>
      <protection locked="0"/>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164" fontId="11" fillId="0" borderId="0" xfId="1" applyNumberFormat="1" applyFont="1" applyAlignment="1" applyProtection="1">
      <alignment horizontal="center"/>
      <protection locked="0"/>
    </xf>
    <xf numFmtId="164" fontId="7" fillId="0" borderId="0" xfId="1" applyNumberFormat="1" applyFont="1" applyProtection="1">
      <protection locked="0"/>
    </xf>
    <xf numFmtId="0" fontId="31" fillId="3" borderId="1" xfId="0" applyFont="1" applyFill="1" applyBorder="1" applyProtection="1">
      <protection locked="0"/>
    </xf>
    <xf numFmtId="0" fontId="30" fillId="3" borderId="1" xfId="0" applyFont="1" applyFill="1" applyBorder="1" applyProtection="1">
      <protection locked="0"/>
    </xf>
    <xf numFmtId="0" fontId="30" fillId="3" borderId="1" xfId="0" applyFont="1" applyFill="1" applyBorder="1" applyAlignment="1" applyProtection="1">
      <alignment wrapText="1"/>
      <protection locked="0"/>
    </xf>
    <xf numFmtId="0" fontId="7" fillId="3" borderId="1" xfId="0" applyFont="1" applyFill="1" applyBorder="1" applyProtection="1">
      <protection locked="0"/>
    </xf>
    <xf numFmtId="0" fontId="7" fillId="3" borderId="1" xfId="0" applyFont="1" applyFill="1" applyBorder="1" applyAlignment="1" applyProtection="1">
      <alignment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29" fillId="3" borderId="1" xfId="1" applyNumberFormat="1" applyFont="1" applyFill="1" applyBorder="1" applyProtection="1">
      <protection locked="0"/>
    </xf>
    <xf numFmtId="0" fontId="7" fillId="0" borderId="1" xfId="0" applyFont="1" applyBorder="1" applyAlignment="1" applyProtection="1">
      <alignment horizontal="center" vertical="center"/>
      <protection locked="0"/>
    </xf>
    <xf numFmtId="0" fontId="9" fillId="0" borderId="1" xfId="0" applyFont="1" applyBorder="1" applyAlignment="1" applyProtection="1">
      <alignment horizontal="center" vertical="center" wrapText="1"/>
      <protection locked="0"/>
    </xf>
    <xf numFmtId="0" fontId="32" fillId="3" borderId="1" xfId="0" applyFont="1" applyFill="1" applyBorder="1" applyAlignment="1">
      <alignment horizontal="center" vertical="center"/>
    </xf>
    <xf numFmtId="0" fontId="32" fillId="3" borderId="1" xfId="71" applyFont="1" applyFill="1" applyBorder="1" applyAlignment="1">
      <alignment horizontal="center" vertical="center" wrapText="1"/>
    </xf>
    <xf numFmtId="0" fontId="6" fillId="2" borderId="1" xfId="0" applyFont="1" applyFill="1" applyBorder="1" applyAlignment="1" applyProtection="1">
      <alignment horizontal="center" vertical="center" wrapText="1"/>
    </xf>
    <xf numFmtId="0" fontId="30" fillId="0" borderId="0" xfId="1" applyFont="1" applyProtection="1">
      <protection locked="0"/>
    </xf>
    <xf numFmtId="0" fontId="30" fillId="3" borderId="1" xfId="0" applyFont="1" applyFill="1" applyBorder="1" applyAlignment="1">
      <alignment horizontal="center" vertical="center"/>
    </xf>
    <xf numFmtId="0" fontId="30" fillId="3" borderId="1" xfId="71" applyFont="1" applyFill="1" applyBorder="1" applyAlignment="1">
      <alignment horizontal="center" vertical="center" wrapText="1"/>
    </xf>
    <xf numFmtId="1" fontId="30" fillId="3" borderId="1" xfId="71" applyNumberFormat="1" applyFont="1" applyFill="1" applyBorder="1" applyAlignment="1">
      <alignment horizontal="center" vertical="center"/>
    </xf>
    <xf numFmtId="0" fontId="30" fillId="3" borderId="1" xfId="1" applyFont="1" applyFill="1" applyBorder="1" applyProtection="1">
      <protection locked="0"/>
    </xf>
    <xf numFmtId="0" fontId="30" fillId="3" borderId="1" xfId="1" applyFont="1" applyFill="1" applyBorder="1" applyAlignment="1" applyProtection="1">
      <alignment horizontal="center" vertical="center"/>
      <protection locked="0"/>
    </xf>
    <xf numFmtId="2" fontId="30" fillId="3" borderId="1" xfId="0" applyNumberFormat="1" applyFont="1" applyFill="1" applyBorder="1" applyAlignment="1">
      <alignment horizontal="center" vertical="center"/>
    </xf>
    <xf numFmtId="0" fontId="30" fillId="0" borderId="0" xfId="1" applyFont="1" applyBorder="1" applyAlignment="1" applyProtection="1">
      <alignment horizontal="left" vertical="top" wrapText="1"/>
      <protection locked="0"/>
    </xf>
    <xf numFmtId="0" fontId="33" fillId="2" borderId="1" xfId="1" applyFont="1" applyFill="1" applyBorder="1" applyAlignment="1" applyProtection="1">
      <alignment horizontal="center" vertical="center" wrapText="1"/>
    </xf>
    <xf numFmtId="0" fontId="33" fillId="2" borderId="1" xfId="1" applyFont="1" applyFill="1" applyBorder="1" applyAlignment="1" applyProtection="1">
      <alignment horizontal="right" vertical="center" wrapText="1"/>
    </xf>
    <xf numFmtId="2" fontId="33" fillId="2" borderId="1" xfId="1" applyNumberFormat="1" applyFont="1" applyFill="1" applyBorder="1" applyAlignment="1" applyProtection="1">
      <alignment horizontal="center" vertical="center" wrapText="1"/>
    </xf>
    <xf numFmtId="164" fontId="33" fillId="2" borderId="1" xfId="1" applyNumberFormat="1" applyFont="1" applyFill="1" applyBorder="1" applyAlignment="1" applyProtection="1">
      <alignment horizontal="center" vertical="center" wrapText="1"/>
    </xf>
    <xf numFmtId="0" fontId="33" fillId="2" borderId="10" xfId="1" applyFont="1" applyFill="1" applyBorder="1" applyAlignment="1" applyProtection="1">
      <alignment horizontal="center" vertical="center" wrapText="1"/>
    </xf>
    <xf numFmtId="1" fontId="33" fillId="2" borderId="1" xfId="1" applyNumberFormat="1" applyFont="1" applyFill="1" applyBorder="1" applyAlignment="1" applyProtection="1">
      <alignment horizontal="center" vertical="center" wrapText="1"/>
    </xf>
    <xf numFmtId="0" fontId="30" fillId="2" borderId="1" xfId="1" applyFont="1" applyFill="1" applyBorder="1" applyAlignment="1" applyProtection="1">
      <alignment horizontal="center" vertical="center" wrapText="1"/>
    </xf>
    <xf numFmtId="164" fontId="30" fillId="2" borderId="1" xfId="1" applyNumberFormat="1" applyFont="1" applyFill="1" applyBorder="1" applyAlignment="1" applyProtection="1">
      <alignment horizontal="center" vertical="center" wrapText="1"/>
    </xf>
    <xf numFmtId="0" fontId="30" fillId="3" borderId="1" xfId="0" applyFont="1" applyFill="1" applyBorder="1" applyAlignment="1">
      <alignment horizontal="center" vertical="center" wrapText="1"/>
    </xf>
    <xf numFmtId="0" fontId="30" fillId="3" borderId="1" xfId="1" applyFont="1" applyFill="1" applyBorder="1" applyAlignment="1">
      <alignment horizontal="center" vertical="center" wrapText="1"/>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8" fillId="0" borderId="3" xfId="0" applyFont="1" applyFill="1" applyBorder="1" applyAlignment="1" applyProtection="1">
      <alignment horizontal="center" vertical="top" wrapText="1"/>
      <protection locked="0"/>
    </xf>
    <xf numFmtId="0" fontId="8" fillId="0" borderId="6" xfId="0" applyFont="1" applyFill="1" applyBorder="1" applyAlignment="1" applyProtection="1">
      <alignment horizontal="center" vertical="top" wrapText="1"/>
      <protection locked="0"/>
    </xf>
    <xf numFmtId="0" fontId="8" fillId="0" borderId="4" xfId="0" applyFont="1" applyFill="1" applyBorder="1" applyAlignment="1" applyProtection="1">
      <alignment horizontal="center" vertical="top" wrapText="1"/>
      <protection locked="0"/>
    </xf>
    <xf numFmtId="0" fontId="10" fillId="0" borderId="3" xfId="0" applyFont="1" applyBorder="1" applyAlignment="1" applyProtection="1">
      <alignment horizontal="center" wrapText="1"/>
      <protection locked="0"/>
    </xf>
    <xf numFmtId="0" fontId="10" fillId="0" borderId="6" xfId="0" applyFont="1" applyBorder="1" applyAlignment="1" applyProtection="1">
      <alignment horizontal="center" wrapText="1"/>
      <protection locked="0"/>
    </xf>
    <xf numFmtId="0" fontId="10" fillId="0" borderId="4" xfId="0" applyFont="1" applyBorder="1" applyAlignment="1" applyProtection="1">
      <alignment horizontal="center" wrapText="1"/>
      <protection locked="0"/>
    </xf>
    <xf numFmtId="0" fontId="6" fillId="0" borderId="3" xfId="0" applyFont="1" applyBorder="1" applyAlignment="1" applyProtection="1">
      <alignment horizontal="right" vertical="center"/>
      <protection locked="0"/>
    </xf>
    <xf numFmtId="0" fontId="6" fillId="0" borderId="6" xfId="0" applyFont="1" applyBorder="1" applyAlignment="1" applyProtection="1">
      <alignment horizontal="right" vertical="center"/>
      <protection locked="0"/>
    </xf>
    <xf numFmtId="0" fontId="6" fillId="0" borderId="4" xfId="0" applyFont="1" applyBorder="1" applyAlignment="1" applyProtection="1">
      <alignment horizontal="right" vertical="center"/>
      <protection locked="0"/>
    </xf>
    <xf numFmtId="0" fontId="7" fillId="0" borderId="3" xfId="0" applyFont="1" applyBorder="1" applyAlignment="1" applyProtection="1">
      <alignment horizontal="left" vertical="center"/>
      <protection locked="0"/>
    </xf>
    <xf numFmtId="0" fontId="7" fillId="0" borderId="6" xfId="0" applyFont="1" applyBorder="1" applyAlignment="1" applyProtection="1">
      <alignment horizontal="left" vertical="center"/>
      <protection locked="0"/>
    </xf>
    <xf numFmtId="0" fontId="7" fillId="0" borderId="4" xfId="0" applyFont="1" applyBorder="1" applyAlignment="1" applyProtection="1">
      <alignment horizontal="left" vertical="center"/>
      <protection locked="0"/>
    </xf>
    <xf numFmtId="0" fontId="8" fillId="0" borderId="3" xfId="0" applyFont="1" applyFill="1" applyBorder="1" applyAlignment="1" applyProtection="1">
      <alignment horizontal="right" vertical="center" wrapText="1"/>
      <protection locked="0"/>
    </xf>
    <xf numFmtId="0" fontId="8" fillId="0" borderId="6" xfId="0" applyFont="1" applyFill="1" applyBorder="1" applyAlignment="1" applyProtection="1">
      <alignment horizontal="right" vertical="center" wrapText="1"/>
      <protection locked="0"/>
    </xf>
    <xf numFmtId="0" fontId="8" fillId="0" borderId="4" xfId="0" applyFont="1" applyFill="1" applyBorder="1" applyAlignment="1" applyProtection="1">
      <alignment horizontal="right" vertical="center" wrapText="1"/>
      <protection locked="0"/>
    </xf>
    <xf numFmtId="0" fontId="7" fillId="0" borderId="1" xfId="1" applyFont="1" applyFill="1" applyBorder="1" applyAlignment="1" applyProtection="1">
      <alignment horizontal="left" vertical="top" wrapText="1"/>
      <protection locked="0"/>
    </xf>
    <xf numFmtId="0" fontId="29"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33" fillId="2" borderId="10" xfId="1" applyFont="1" applyFill="1" applyBorder="1" applyAlignment="1" applyProtection="1">
      <alignment horizontal="center" vertical="center" wrapText="1"/>
    </xf>
    <xf numFmtId="0" fontId="11"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71"/>
  <sheetViews>
    <sheetView topLeftCell="E1" zoomScale="60" zoomScaleNormal="60" workbookViewId="0">
      <selection activeCell="I9" sqref="I9"/>
    </sheetView>
  </sheetViews>
  <sheetFormatPr defaultRowHeight="15.75"/>
  <cols>
    <col min="1" max="1" width="11.85546875" style="11" customWidth="1"/>
    <col min="2" max="2" width="9.5703125" style="24" customWidth="1"/>
    <col min="3" max="3" width="25.85546875" style="18" customWidth="1"/>
    <col min="4" max="4" width="31.140625" style="18" customWidth="1"/>
    <col min="5" max="5" width="10.5703125" style="11" customWidth="1"/>
    <col min="6" max="6" width="11.28515625" style="11" customWidth="1"/>
    <col min="7" max="7" width="10.7109375" style="11" customWidth="1"/>
    <col min="8" max="8" width="108.42578125" style="11" customWidth="1"/>
    <col min="9" max="9" width="30.42578125" style="11" customWidth="1"/>
    <col min="10" max="10" width="30" style="18" customWidth="1"/>
    <col min="11" max="11" width="13.5703125" style="11" customWidth="1"/>
    <col min="12" max="16384" width="9.140625" style="11"/>
  </cols>
  <sheetData>
    <row r="1" spans="1:11">
      <c r="C1" s="61" t="s">
        <v>27</v>
      </c>
      <c r="D1" s="62"/>
      <c r="E1" s="62"/>
      <c r="F1" s="62"/>
      <c r="G1" s="62"/>
      <c r="H1" s="62"/>
      <c r="I1" s="62"/>
      <c r="J1" s="62"/>
      <c r="K1" s="63"/>
    </row>
    <row r="2" spans="1:11">
      <c r="D2" s="67" t="s">
        <v>14</v>
      </c>
      <c r="E2" s="68"/>
      <c r="F2" s="68"/>
      <c r="G2" s="68"/>
      <c r="H2" s="69"/>
    </row>
    <row r="3" spans="1:11">
      <c r="A3" s="70" t="s">
        <v>9</v>
      </c>
      <c r="B3" s="71"/>
      <c r="C3" s="72"/>
      <c r="D3" s="73" t="s">
        <v>29</v>
      </c>
      <c r="E3" s="74"/>
      <c r="F3" s="74"/>
      <c r="G3" s="74"/>
      <c r="H3" s="75"/>
      <c r="I3" s="11" t="s">
        <v>10</v>
      </c>
      <c r="J3" s="18" t="s">
        <v>12</v>
      </c>
    </row>
    <row r="4" spans="1:11" s="16" customFormat="1" ht="15.75" customHeight="1">
      <c r="A4" s="76" t="s">
        <v>8</v>
      </c>
      <c r="B4" s="77"/>
      <c r="C4" s="78"/>
      <c r="D4" s="79" t="s">
        <v>34</v>
      </c>
      <c r="E4" s="79"/>
      <c r="F4" s="79"/>
      <c r="G4" s="79"/>
      <c r="H4" s="79"/>
      <c r="I4" s="79"/>
      <c r="J4" s="14" t="s">
        <v>13</v>
      </c>
      <c r="K4" s="15"/>
    </row>
    <row r="5" spans="1:11" s="17" customFormat="1">
      <c r="B5" s="25"/>
      <c r="C5" s="16"/>
      <c r="D5" s="64"/>
      <c r="E5" s="65"/>
      <c r="F5" s="65"/>
      <c r="G5" s="65"/>
      <c r="H5" s="66"/>
      <c r="I5" s="64"/>
      <c r="J5" s="66"/>
      <c r="K5" s="15"/>
    </row>
    <row r="6" spans="1:11" s="38" customFormat="1" ht="47.25">
      <c r="A6" s="23" t="s">
        <v>2</v>
      </c>
      <c r="B6" s="42" t="s">
        <v>0</v>
      </c>
      <c r="C6" s="42" t="s">
        <v>1</v>
      </c>
      <c r="D6" s="42" t="s">
        <v>3</v>
      </c>
      <c r="E6" s="42" t="s">
        <v>4</v>
      </c>
      <c r="F6" s="42" t="s">
        <v>5</v>
      </c>
      <c r="G6" s="42" t="s">
        <v>6</v>
      </c>
      <c r="H6" s="42" t="s">
        <v>7</v>
      </c>
      <c r="I6" s="23" t="s">
        <v>28</v>
      </c>
      <c r="J6" s="23" t="s">
        <v>30</v>
      </c>
      <c r="K6" s="39"/>
    </row>
    <row r="7" spans="1:11" s="38" customFormat="1">
      <c r="A7" s="23">
        <v>1</v>
      </c>
      <c r="B7" s="23">
        <v>2</v>
      </c>
      <c r="C7" s="23"/>
      <c r="D7" s="23"/>
      <c r="E7" s="23">
        <v>3</v>
      </c>
      <c r="F7" s="23">
        <v>4</v>
      </c>
      <c r="G7" s="23">
        <v>5</v>
      </c>
      <c r="H7" s="23">
        <v>6</v>
      </c>
      <c r="I7" s="20">
        <v>7</v>
      </c>
      <c r="J7" s="23">
        <v>8</v>
      </c>
      <c r="K7" s="39"/>
    </row>
    <row r="8" spans="1:11" ht="25.5">
      <c r="A8" s="59" t="s">
        <v>165</v>
      </c>
      <c r="B8" s="40">
        <v>1</v>
      </c>
      <c r="C8" s="41" t="s">
        <v>35</v>
      </c>
      <c r="D8" s="41" t="s">
        <v>35</v>
      </c>
      <c r="E8" s="30"/>
      <c r="F8" s="30"/>
      <c r="G8" s="30"/>
      <c r="H8" s="41" t="s">
        <v>99</v>
      </c>
      <c r="I8" s="31"/>
      <c r="J8" s="32"/>
    </row>
    <row r="9" spans="1:11" ht="25.5">
      <c r="A9" s="59" t="s">
        <v>165</v>
      </c>
      <c r="B9" s="40">
        <v>2</v>
      </c>
      <c r="C9" s="41" t="s">
        <v>36</v>
      </c>
      <c r="D9" s="41" t="s">
        <v>36</v>
      </c>
      <c r="E9" s="30"/>
      <c r="F9" s="30"/>
      <c r="G9" s="30"/>
      <c r="H9" s="41" t="s">
        <v>100</v>
      </c>
      <c r="I9" s="31"/>
      <c r="J9" s="32"/>
    </row>
    <row r="10" spans="1:11" ht="51">
      <c r="A10" s="59" t="s">
        <v>165</v>
      </c>
      <c r="B10" s="40">
        <v>3</v>
      </c>
      <c r="C10" s="41" t="s">
        <v>37</v>
      </c>
      <c r="D10" s="41" t="s">
        <v>37</v>
      </c>
      <c r="E10" s="30"/>
      <c r="F10" s="30"/>
      <c r="G10" s="30"/>
      <c r="H10" s="41" t="s">
        <v>101</v>
      </c>
      <c r="I10" s="31"/>
      <c r="J10" s="32"/>
    </row>
    <row r="11" spans="1:11" ht="25.5">
      <c r="A11" s="59" t="s">
        <v>165</v>
      </c>
      <c r="B11" s="40">
        <v>4</v>
      </c>
      <c r="C11" s="41" t="s">
        <v>38</v>
      </c>
      <c r="D11" s="41" t="s">
        <v>38</v>
      </c>
      <c r="E11" s="30"/>
      <c r="F11" s="30"/>
      <c r="G11" s="30"/>
      <c r="H11" s="41" t="s">
        <v>102</v>
      </c>
      <c r="I11" s="31"/>
      <c r="J11" s="32"/>
    </row>
    <row r="12" spans="1:11">
      <c r="A12" s="59" t="s">
        <v>165</v>
      </c>
      <c r="B12" s="40">
        <v>5</v>
      </c>
      <c r="C12" s="41" t="s">
        <v>39</v>
      </c>
      <c r="D12" s="41" t="s">
        <v>39</v>
      </c>
      <c r="E12" s="33"/>
      <c r="F12" s="33"/>
      <c r="G12" s="33"/>
      <c r="H12" s="41" t="s">
        <v>103</v>
      </c>
      <c r="I12" s="33"/>
      <c r="J12" s="34"/>
    </row>
    <row r="13" spans="1:11">
      <c r="A13" s="59" t="s">
        <v>165</v>
      </c>
      <c r="B13" s="40">
        <v>6</v>
      </c>
      <c r="C13" s="41" t="s">
        <v>40</v>
      </c>
      <c r="D13" s="41" t="s">
        <v>40</v>
      </c>
      <c r="E13" s="33"/>
      <c r="F13" s="33"/>
      <c r="G13" s="33"/>
      <c r="H13" s="41" t="s">
        <v>104</v>
      </c>
      <c r="I13" s="33"/>
      <c r="J13" s="34"/>
    </row>
    <row r="14" spans="1:11" ht="76.5">
      <c r="A14" s="59" t="s">
        <v>165</v>
      </c>
      <c r="B14" s="40">
        <v>7</v>
      </c>
      <c r="C14" s="41" t="s">
        <v>41</v>
      </c>
      <c r="D14" s="41" t="s">
        <v>41</v>
      </c>
      <c r="E14" s="33"/>
      <c r="F14" s="33"/>
      <c r="G14" s="33"/>
      <c r="H14" s="41" t="s">
        <v>105</v>
      </c>
      <c r="I14" s="33"/>
      <c r="J14" s="34"/>
    </row>
    <row r="15" spans="1:11">
      <c r="A15" s="59" t="s">
        <v>165</v>
      </c>
      <c r="B15" s="40">
        <v>8</v>
      </c>
      <c r="C15" s="41" t="s">
        <v>42</v>
      </c>
      <c r="D15" s="41" t="s">
        <v>42</v>
      </c>
      <c r="E15" s="33"/>
      <c r="F15" s="33"/>
      <c r="G15" s="33"/>
      <c r="H15" s="41" t="s">
        <v>106</v>
      </c>
      <c r="I15" s="33"/>
      <c r="J15" s="34"/>
    </row>
    <row r="16" spans="1:11">
      <c r="A16" s="59" t="s">
        <v>165</v>
      </c>
      <c r="B16" s="40">
        <v>9</v>
      </c>
      <c r="C16" s="41" t="s">
        <v>43</v>
      </c>
      <c r="D16" s="41" t="s">
        <v>43</v>
      </c>
      <c r="E16" s="33"/>
      <c r="F16" s="33"/>
      <c r="G16" s="33"/>
      <c r="H16" s="41" t="s">
        <v>107</v>
      </c>
      <c r="I16" s="33"/>
      <c r="J16" s="34"/>
    </row>
    <row r="17" spans="1:10" ht="38.25">
      <c r="A17" s="59" t="s">
        <v>165</v>
      </c>
      <c r="B17" s="40">
        <v>10</v>
      </c>
      <c r="C17" s="41" t="s">
        <v>44</v>
      </c>
      <c r="D17" s="41" t="s">
        <v>44</v>
      </c>
      <c r="E17" s="33"/>
      <c r="F17" s="33"/>
      <c r="G17" s="33"/>
      <c r="H17" s="41" t="s">
        <v>108</v>
      </c>
      <c r="I17" s="33"/>
      <c r="J17" s="34"/>
    </row>
    <row r="18" spans="1:10" ht="25.5">
      <c r="A18" s="59" t="s">
        <v>165</v>
      </c>
      <c r="B18" s="40">
        <v>11</v>
      </c>
      <c r="C18" s="41" t="s">
        <v>45</v>
      </c>
      <c r="D18" s="41" t="s">
        <v>45</v>
      </c>
      <c r="E18" s="33"/>
      <c r="F18" s="33"/>
      <c r="G18" s="33"/>
      <c r="H18" s="41" t="s">
        <v>109</v>
      </c>
      <c r="I18" s="33"/>
      <c r="J18" s="34"/>
    </row>
    <row r="19" spans="1:10" ht="38.25">
      <c r="A19" s="59" t="s">
        <v>165</v>
      </c>
      <c r="B19" s="40">
        <v>12</v>
      </c>
      <c r="C19" s="41" t="s">
        <v>46</v>
      </c>
      <c r="D19" s="41" t="s">
        <v>46</v>
      </c>
      <c r="E19" s="33"/>
      <c r="F19" s="33"/>
      <c r="G19" s="33"/>
      <c r="H19" s="41" t="s">
        <v>110</v>
      </c>
      <c r="I19" s="33"/>
      <c r="J19" s="34"/>
    </row>
    <row r="20" spans="1:10" ht="25.5">
      <c r="A20" s="59" t="s">
        <v>165</v>
      </c>
      <c r="B20" s="40">
        <v>13</v>
      </c>
      <c r="C20" s="41" t="s">
        <v>47</v>
      </c>
      <c r="D20" s="41" t="s">
        <v>47</v>
      </c>
      <c r="E20" s="33"/>
      <c r="F20" s="33"/>
      <c r="G20" s="33"/>
      <c r="H20" s="41" t="s">
        <v>111</v>
      </c>
      <c r="I20" s="33"/>
      <c r="J20" s="34"/>
    </row>
    <row r="21" spans="1:10" ht="25.5">
      <c r="A21" s="59" t="s">
        <v>165</v>
      </c>
      <c r="B21" s="40">
        <v>14</v>
      </c>
      <c r="C21" s="41" t="s">
        <v>48</v>
      </c>
      <c r="D21" s="41" t="s">
        <v>48</v>
      </c>
      <c r="E21" s="33"/>
      <c r="F21" s="33"/>
      <c r="G21" s="33"/>
      <c r="H21" s="41" t="s">
        <v>112</v>
      </c>
      <c r="I21" s="33"/>
      <c r="J21" s="34"/>
    </row>
    <row r="22" spans="1:10" ht="38.25">
      <c r="A22" s="59" t="s">
        <v>165</v>
      </c>
      <c r="B22" s="40">
        <v>15</v>
      </c>
      <c r="C22" s="41" t="s">
        <v>49</v>
      </c>
      <c r="D22" s="41" t="s">
        <v>49</v>
      </c>
      <c r="E22" s="33"/>
      <c r="F22" s="33"/>
      <c r="G22" s="33"/>
      <c r="H22" s="41" t="s">
        <v>113</v>
      </c>
      <c r="I22" s="33"/>
      <c r="J22" s="34"/>
    </row>
    <row r="23" spans="1:10" ht="38.25">
      <c r="A23" s="59" t="s">
        <v>165</v>
      </c>
      <c r="B23" s="40">
        <v>16</v>
      </c>
      <c r="C23" s="41" t="s">
        <v>50</v>
      </c>
      <c r="D23" s="41" t="s">
        <v>50</v>
      </c>
      <c r="E23" s="33"/>
      <c r="F23" s="33"/>
      <c r="G23" s="33"/>
      <c r="H23" s="41" t="s">
        <v>114</v>
      </c>
      <c r="I23" s="33"/>
      <c r="J23" s="34"/>
    </row>
    <row r="24" spans="1:10" ht="51">
      <c r="A24" s="59" t="s">
        <v>165</v>
      </c>
      <c r="B24" s="40">
        <v>17</v>
      </c>
      <c r="C24" s="41" t="s">
        <v>51</v>
      </c>
      <c r="D24" s="41" t="s">
        <v>51</v>
      </c>
      <c r="E24" s="33"/>
      <c r="F24" s="33"/>
      <c r="G24" s="33"/>
      <c r="H24" s="41" t="s">
        <v>115</v>
      </c>
      <c r="I24" s="33"/>
      <c r="J24" s="34"/>
    </row>
    <row r="25" spans="1:10" ht="25.5">
      <c r="A25" s="59" t="s">
        <v>165</v>
      </c>
      <c r="B25" s="40">
        <v>18</v>
      </c>
      <c r="C25" s="41" t="s">
        <v>52</v>
      </c>
      <c r="D25" s="41" t="s">
        <v>52</v>
      </c>
      <c r="E25" s="33"/>
      <c r="F25" s="33"/>
      <c r="G25" s="33"/>
      <c r="H25" s="41" t="s">
        <v>116</v>
      </c>
      <c r="I25" s="33"/>
      <c r="J25" s="34"/>
    </row>
    <row r="26" spans="1:10" ht="89.25">
      <c r="A26" s="59" t="s">
        <v>165</v>
      </c>
      <c r="B26" s="40">
        <v>19</v>
      </c>
      <c r="C26" s="41" t="s">
        <v>53</v>
      </c>
      <c r="D26" s="41" t="s">
        <v>53</v>
      </c>
      <c r="E26" s="33"/>
      <c r="F26" s="33"/>
      <c r="G26" s="33"/>
      <c r="H26" s="41" t="s">
        <v>117</v>
      </c>
      <c r="I26" s="33"/>
      <c r="J26" s="34"/>
    </row>
    <row r="27" spans="1:10" ht="38.25">
      <c r="A27" s="59" t="s">
        <v>165</v>
      </c>
      <c r="B27" s="40">
        <v>21</v>
      </c>
      <c r="C27" s="41" t="s">
        <v>54</v>
      </c>
      <c r="D27" s="41" t="s">
        <v>54</v>
      </c>
      <c r="E27" s="33"/>
      <c r="F27" s="33"/>
      <c r="G27" s="33"/>
      <c r="H27" s="41" t="s">
        <v>118</v>
      </c>
      <c r="I27" s="33"/>
      <c r="J27" s="34"/>
    </row>
    <row r="28" spans="1:10" ht="25.5">
      <c r="A28" s="59" t="s">
        <v>165</v>
      </c>
      <c r="B28" s="40">
        <v>22</v>
      </c>
      <c r="C28" s="41" t="s">
        <v>55</v>
      </c>
      <c r="D28" s="41" t="s">
        <v>55</v>
      </c>
      <c r="E28" s="33"/>
      <c r="F28" s="33"/>
      <c r="G28" s="33"/>
      <c r="H28" s="41" t="s">
        <v>119</v>
      </c>
      <c r="I28" s="33"/>
      <c r="J28" s="34"/>
    </row>
    <row r="29" spans="1:10" ht="38.25">
      <c r="A29" s="59" t="s">
        <v>165</v>
      </c>
      <c r="B29" s="40">
        <v>23</v>
      </c>
      <c r="C29" s="41" t="s">
        <v>56</v>
      </c>
      <c r="D29" s="41" t="s">
        <v>56</v>
      </c>
      <c r="E29" s="33"/>
      <c r="F29" s="33"/>
      <c r="G29" s="33"/>
      <c r="H29" s="41" t="s">
        <v>120</v>
      </c>
      <c r="I29" s="33"/>
      <c r="J29" s="34"/>
    </row>
    <row r="30" spans="1:10" ht="38.25">
      <c r="A30" s="59" t="s">
        <v>165</v>
      </c>
      <c r="B30" s="40">
        <v>24</v>
      </c>
      <c r="C30" s="41" t="s">
        <v>57</v>
      </c>
      <c r="D30" s="41" t="s">
        <v>57</v>
      </c>
      <c r="E30" s="33"/>
      <c r="F30" s="33"/>
      <c r="G30" s="33"/>
      <c r="H30" s="41" t="s">
        <v>121</v>
      </c>
      <c r="I30" s="33"/>
      <c r="J30" s="34"/>
    </row>
    <row r="31" spans="1:10" ht="25.5">
      <c r="A31" s="59" t="s">
        <v>165</v>
      </c>
      <c r="B31" s="40">
        <v>25</v>
      </c>
      <c r="C31" s="41" t="s">
        <v>58</v>
      </c>
      <c r="D31" s="41" t="s">
        <v>58</v>
      </c>
      <c r="E31" s="33"/>
      <c r="F31" s="33"/>
      <c r="G31" s="33"/>
      <c r="H31" s="41" t="s">
        <v>122</v>
      </c>
      <c r="I31" s="33"/>
      <c r="J31" s="34"/>
    </row>
    <row r="32" spans="1:10">
      <c r="A32" s="59" t="s">
        <v>165</v>
      </c>
      <c r="B32" s="40">
        <v>26</v>
      </c>
      <c r="C32" s="41" t="s">
        <v>59</v>
      </c>
      <c r="D32" s="41" t="s">
        <v>59</v>
      </c>
      <c r="E32" s="33"/>
      <c r="F32" s="33"/>
      <c r="G32" s="33"/>
      <c r="H32" s="41" t="s">
        <v>123</v>
      </c>
      <c r="I32" s="33"/>
      <c r="J32" s="34"/>
    </row>
    <row r="33" spans="1:10" ht="38.25">
      <c r="A33" s="59" t="s">
        <v>165</v>
      </c>
      <c r="B33" s="40">
        <v>27</v>
      </c>
      <c r="C33" s="41" t="s">
        <v>60</v>
      </c>
      <c r="D33" s="41" t="s">
        <v>60</v>
      </c>
      <c r="E33" s="33"/>
      <c r="F33" s="33"/>
      <c r="G33" s="33"/>
      <c r="H33" s="41" t="s">
        <v>124</v>
      </c>
      <c r="I33" s="33"/>
      <c r="J33" s="34"/>
    </row>
    <row r="34" spans="1:10" ht="63.75">
      <c r="A34" s="59" t="s">
        <v>165</v>
      </c>
      <c r="B34" s="40">
        <v>28</v>
      </c>
      <c r="C34" s="41" t="s">
        <v>61</v>
      </c>
      <c r="D34" s="41" t="s">
        <v>61</v>
      </c>
      <c r="E34" s="33"/>
      <c r="F34" s="33"/>
      <c r="G34" s="33"/>
      <c r="H34" s="41" t="s">
        <v>125</v>
      </c>
      <c r="I34" s="33"/>
      <c r="J34" s="34"/>
    </row>
    <row r="35" spans="1:10" ht="25.5">
      <c r="A35" s="59" t="s">
        <v>165</v>
      </c>
      <c r="B35" s="40">
        <v>29</v>
      </c>
      <c r="C35" s="41" t="s">
        <v>62</v>
      </c>
      <c r="D35" s="41" t="s">
        <v>62</v>
      </c>
      <c r="E35" s="33"/>
      <c r="F35" s="33"/>
      <c r="G35" s="33"/>
      <c r="H35" s="41" t="s">
        <v>126</v>
      </c>
      <c r="I35" s="33"/>
      <c r="J35" s="34"/>
    </row>
    <row r="36" spans="1:10">
      <c r="A36" s="59" t="s">
        <v>165</v>
      </c>
      <c r="B36" s="40">
        <v>30</v>
      </c>
      <c r="C36" s="41" t="s">
        <v>63</v>
      </c>
      <c r="D36" s="41" t="s">
        <v>63</v>
      </c>
      <c r="E36" s="33"/>
      <c r="F36" s="33"/>
      <c r="G36" s="33"/>
      <c r="H36" s="41" t="s">
        <v>127</v>
      </c>
      <c r="I36" s="33"/>
      <c r="J36" s="34"/>
    </row>
    <row r="37" spans="1:10" ht="89.25">
      <c r="A37" s="59" t="s">
        <v>165</v>
      </c>
      <c r="B37" s="40">
        <v>31</v>
      </c>
      <c r="C37" s="41" t="s">
        <v>64</v>
      </c>
      <c r="D37" s="41" t="s">
        <v>64</v>
      </c>
      <c r="E37" s="33"/>
      <c r="F37" s="33"/>
      <c r="G37" s="33"/>
      <c r="H37" s="41" t="s">
        <v>128</v>
      </c>
      <c r="I37" s="33"/>
      <c r="J37" s="34"/>
    </row>
    <row r="38" spans="1:10" ht="25.5">
      <c r="A38" s="59" t="s">
        <v>165</v>
      </c>
      <c r="B38" s="40">
        <v>32</v>
      </c>
      <c r="C38" s="41" t="s">
        <v>65</v>
      </c>
      <c r="D38" s="41" t="s">
        <v>65</v>
      </c>
      <c r="E38" s="33"/>
      <c r="F38" s="33"/>
      <c r="G38" s="33"/>
      <c r="H38" s="41" t="s">
        <v>129</v>
      </c>
      <c r="I38" s="33"/>
      <c r="J38" s="34"/>
    </row>
    <row r="39" spans="1:10" ht="25.5">
      <c r="A39" s="59" t="s">
        <v>165</v>
      </c>
      <c r="B39" s="40">
        <v>33</v>
      </c>
      <c r="C39" s="41" t="s">
        <v>66</v>
      </c>
      <c r="D39" s="41" t="s">
        <v>66</v>
      </c>
      <c r="E39" s="33"/>
      <c r="F39" s="33"/>
      <c r="G39" s="33"/>
      <c r="H39" s="41" t="s">
        <v>130</v>
      </c>
      <c r="I39" s="33"/>
      <c r="J39" s="34"/>
    </row>
    <row r="40" spans="1:10" ht="38.25">
      <c r="A40" s="59" t="s">
        <v>165</v>
      </c>
      <c r="B40" s="40">
        <v>34</v>
      </c>
      <c r="C40" s="41" t="s">
        <v>67</v>
      </c>
      <c r="D40" s="41" t="s">
        <v>67</v>
      </c>
      <c r="E40" s="33"/>
      <c r="F40" s="33"/>
      <c r="G40" s="33"/>
      <c r="H40" s="41" t="s">
        <v>131</v>
      </c>
      <c r="I40" s="33"/>
      <c r="J40" s="34"/>
    </row>
    <row r="41" spans="1:10" ht="38.25">
      <c r="A41" s="59" t="s">
        <v>165</v>
      </c>
      <c r="B41" s="40">
        <v>35</v>
      </c>
      <c r="C41" s="41" t="s">
        <v>68</v>
      </c>
      <c r="D41" s="41" t="s">
        <v>68</v>
      </c>
      <c r="E41" s="33"/>
      <c r="F41" s="33"/>
      <c r="G41" s="33"/>
      <c r="H41" s="41" t="s">
        <v>132</v>
      </c>
      <c r="I41" s="33"/>
      <c r="J41" s="34"/>
    </row>
    <row r="42" spans="1:10" ht="25.5">
      <c r="A42" s="59" t="s">
        <v>165</v>
      </c>
      <c r="B42" s="40">
        <v>36</v>
      </c>
      <c r="C42" s="41" t="s">
        <v>69</v>
      </c>
      <c r="D42" s="41" t="s">
        <v>69</v>
      </c>
      <c r="E42" s="33"/>
      <c r="F42" s="33"/>
      <c r="G42" s="33"/>
      <c r="H42" s="41" t="s">
        <v>133</v>
      </c>
      <c r="I42" s="33"/>
      <c r="J42" s="34"/>
    </row>
    <row r="43" spans="1:10" ht="25.5">
      <c r="A43" s="59" t="s">
        <v>165</v>
      </c>
      <c r="B43" s="40">
        <v>37</v>
      </c>
      <c r="C43" s="41" t="s">
        <v>70</v>
      </c>
      <c r="D43" s="41" t="s">
        <v>70</v>
      </c>
      <c r="E43" s="33"/>
      <c r="F43" s="33"/>
      <c r="G43" s="33"/>
      <c r="H43" s="41" t="s">
        <v>134</v>
      </c>
      <c r="I43" s="33"/>
      <c r="J43" s="34"/>
    </row>
    <row r="44" spans="1:10" ht="25.5">
      <c r="A44" s="59" t="s">
        <v>165</v>
      </c>
      <c r="B44" s="40">
        <v>38</v>
      </c>
      <c r="C44" s="41" t="s">
        <v>71</v>
      </c>
      <c r="D44" s="41" t="s">
        <v>71</v>
      </c>
      <c r="E44" s="33"/>
      <c r="F44" s="33"/>
      <c r="G44" s="33"/>
      <c r="H44" s="41" t="s">
        <v>135</v>
      </c>
      <c r="I44" s="33"/>
      <c r="J44" s="34"/>
    </row>
    <row r="45" spans="1:10" ht="76.5">
      <c r="A45" s="59" t="s">
        <v>165</v>
      </c>
      <c r="B45" s="40">
        <v>39</v>
      </c>
      <c r="C45" s="41" t="s">
        <v>72</v>
      </c>
      <c r="D45" s="41" t="s">
        <v>72</v>
      </c>
      <c r="E45" s="33"/>
      <c r="F45" s="33"/>
      <c r="G45" s="33"/>
      <c r="H45" s="41" t="s">
        <v>136</v>
      </c>
      <c r="I45" s="33"/>
      <c r="J45" s="34"/>
    </row>
    <row r="46" spans="1:10" ht="51">
      <c r="A46" s="59" t="s">
        <v>165</v>
      </c>
      <c r="B46" s="40">
        <v>40</v>
      </c>
      <c r="C46" s="41" t="s">
        <v>73</v>
      </c>
      <c r="D46" s="41" t="s">
        <v>73</v>
      </c>
      <c r="E46" s="33"/>
      <c r="F46" s="33"/>
      <c r="G46" s="33"/>
      <c r="H46" s="41" t="s">
        <v>137</v>
      </c>
      <c r="I46" s="33"/>
      <c r="J46" s="34"/>
    </row>
    <row r="47" spans="1:10" ht="89.25">
      <c r="A47" s="59" t="s">
        <v>165</v>
      </c>
      <c r="B47" s="40">
        <v>41</v>
      </c>
      <c r="C47" s="41" t="s">
        <v>74</v>
      </c>
      <c r="D47" s="41" t="s">
        <v>74</v>
      </c>
      <c r="E47" s="33"/>
      <c r="F47" s="33"/>
      <c r="G47" s="33"/>
      <c r="H47" s="41" t="s">
        <v>138</v>
      </c>
      <c r="I47" s="33"/>
      <c r="J47" s="34"/>
    </row>
    <row r="48" spans="1:10" ht="25.5">
      <c r="A48" s="59" t="s">
        <v>165</v>
      </c>
      <c r="B48" s="40">
        <v>42</v>
      </c>
      <c r="C48" s="41" t="s">
        <v>75</v>
      </c>
      <c r="D48" s="41" t="s">
        <v>75</v>
      </c>
      <c r="E48" s="33"/>
      <c r="F48" s="33"/>
      <c r="G48" s="33"/>
      <c r="H48" s="41" t="s">
        <v>139</v>
      </c>
      <c r="I48" s="33"/>
      <c r="J48" s="34"/>
    </row>
    <row r="49" spans="1:10" ht="25.5">
      <c r="A49" s="59" t="s">
        <v>165</v>
      </c>
      <c r="B49" s="40">
        <v>43</v>
      </c>
      <c r="C49" s="41" t="s">
        <v>76</v>
      </c>
      <c r="D49" s="41" t="s">
        <v>76</v>
      </c>
      <c r="E49" s="33"/>
      <c r="F49" s="33"/>
      <c r="G49" s="33"/>
      <c r="H49" s="41" t="s">
        <v>140</v>
      </c>
      <c r="I49" s="33"/>
      <c r="J49" s="34"/>
    </row>
    <row r="50" spans="1:10">
      <c r="A50" s="59" t="s">
        <v>165</v>
      </c>
      <c r="B50" s="40">
        <v>44</v>
      </c>
      <c r="C50" s="41" t="s">
        <v>77</v>
      </c>
      <c r="D50" s="41" t="s">
        <v>77</v>
      </c>
      <c r="E50" s="33"/>
      <c r="F50" s="33"/>
      <c r="G50" s="33"/>
      <c r="H50" s="41" t="s">
        <v>141</v>
      </c>
      <c r="I50" s="33"/>
      <c r="J50" s="34"/>
    </row>
    <row r="51" spans="1:10" ht="38.25">
      <c r="A51" s="59" t="s">
        <v>165</v>
      </c>
      <c r="B51" s="40">
        <v>31</v>
      </c>
      <c r="C51" s="41" t="s">
        <v>78</v>
      </c>
      <c r="D51" s="41" t="s">
        <v>78</v>
      </c>
      <c r="E51" s="33"/>
      <c r="F51" s="33"/>
      <c r="G51" s="33"/>
      <c r="H51" s="41" t="s">
        <v>142</v>
      </c>
      <c r="I51" s="33"/>
      <c r="J51" s="34"/>
    </row>
    <row r="52" spans="1:10" ht="38.25">
      <c r="A52" s="59" t="s">
        <v>165</v>
      </c>
      <c r="B52" s="40">
        <v>45</v>
      </c>
      <c r="C52" s="41" t="s">
        <v>79</v>
      </c>
      <c r="D52" s="41" t="s">
        <v>79</v>
      </c>
      <c r="E52" s="33"/>
      <c r="F52" s="33"/>
      <c r="G52" s="33"/>
      <c r="H52" s="41" t="s">
        <v>143</v>
      </c>
      <c r="I52" s="33"/>
      <c r="J52" s="34"/>
    </row>
    <row r="53" spans="1:10" ht="89.25">
      <c r="A53" s="59" t="s">
        <v>165</v>
      </c>
      <c r="B53" s="40">
        <v>47</v>
      </c>
      <c r="C53" s="41" t="s">
        <v>80</v>
      </c>
      <c r="D53" s="41" t="s">
        <v>80</v>
      </c>
      <c r="E53" s="33"/>
      <c r="F53" s="33"/>
      <c r="G53" s="33"/>
      <c r="H53" s="41" t="s">
        <v>144</v>
      </c>
      <c r="I53" s="33"/>
      <c r="J53" s="34"/>
    </row>
    <row r="54" spans="1:10" ht="38.25">
      <c r="A54" s="59" t="s">
        <v>165</v>
      </c>
      <c r="B54" s="40">
        <v>48</v>
      </c>
      <c r="C54" s="41" t="s">
        <v>81</v>
      </c>
      <c r="D54" s="41" t="s">
        <v>81</v>
      </c>
      <c r="E54" s="33"/>
      <c r="F54" s="33"/>
      <c r="G54" s="33"/>
      <c r="H54" s="41" t="s">
        <v>145</v>
      </c>
      <c r="I54" s="33"/>
      <c r="J54" s="34"/>
    </row>
    <row r="55" spans="1:10" ht="38.25">
      <c r="A55" s="59" t="s">
        <v>165</v>
      </c>
      <c r="B55" s="40">
        <v>49</v>
      </c>
      <c r="C55" s="41" t="s">
        <v>82</v>
      </c>
      <c r="D55" s="41" t="s">
        <v>82</v>
      </c>
      <c r="E55" s="33"/>
      <c r="F55" s="33"/>
      <c r="G55" s="33"/>
      <c r="H55" s="41" t="s">
        <v>146</v>
      </c>
      <c r="I55" s="33"/>
      <c r="J55" s="34"/>
    </row>
    <row r="56" spans="1:10" ht="25.5">
      <c r="A56" s="59" t="s">
        <v>165</v>
      </c>
      <c r="B56" s="40">
        <v>20</v>
      </c>
      <c r="C56" s="41" t="s">
        <v>83</v>
      </c>
      <c r="D56" s="41" t="s">
        <v>83</v>
      </c>
      <c r="E56" s="33"/>
      <c r="F56" s="33"/>
      <c r="G56" s="33"/>
      <c r="H56" s="41" t="s">
        <v>147</v>
      </c>
      <c r="I56" s="33"/>
      <c r="J56" s="34"/>
    </row>
    <row r="57" spans="1:10">
      <c r="A57" s="59" t="s">
        <v>165</v>
      </c>
      <c r="B57" s="40">
        <v>50</v>
      </c>
      <c r="C57" s="41" t="s">
        <v>84</v>
      </c>
      <c r="D57" s="41" t="s">
        <v>84</v>
      </c>
      <c r="E57" s="33"/>
      <c r="F57" s="33"/>
      <c r="G57" s="33"/>
      <c r="H57" s="41" t="s">
        <v>148</v>
      </c>
      <c r="I57" s="33"/>
      <c r="J57" s="34"/>
    </row>
    <row r="58" spans="1:10" ht="25.5">
      <c r="A58" s="59" t="s">
        <v>165</v>
      </c>
      <c r="B58" s="40">
        <v>51</v>
      </c>
      <c r="C58" s="41" t="s">
        <v>85</v>
      </c>
      <c r="D58" s="41" t="s">
        <v>85</v>
      </c>
      <c r="E58" s="33"/>
      <c r="F58" s="33"/>
      <c r="G58" s="33"/>
      <c r="H58" s="41" t="s">
        <v>149</v>
      </c>
      <c r="I58" s="33"/>
      <c r="J58" s="34"/>
    </row>
    <row r="59" spans="1:10" ht="63.75">
      <c r="A59" s="59" t="s">
        <v>165</v>
      </c>
      <c r="B59" s="40">
        <v>52</v>
      </c>
      <c r="C59" s="41" t="s">
        <v>86</v>
      </c>
      <c r="D59" s="41" t="s">
        <v>86</v>
      </c>
      <c r="E59" s="33"/>
      <c r="F59" s="33"/>
      <c r="G59" s="33"/>
      <c r="H59" s="41" t="s">
        <v>150</v>
      </c>
      <c r="I59" s="33"/>
      <c r="J59" s="34"/>
    </row>
    <row r="60" spans="1:10" ht="76.5">
      <c r="A60" s="59" t="s">
        <v>165</v>
      </c>
      <c r="B60" s="40">
        <v>53</v>
      </c>
      <c r="C60" s="41" t="s">
        <v>87</v>
      </c>
      <c r="D60" s="41" t="s">
        <v>87</v>
      </c>
      <c r="E60" s="33"/>
      <c r="F60" s="33"/>
      <c r="G60" s="33"/>
      <c r="H60" s="41" t="s">
        <v>151</v>
      </c>
      <c r="I60" s="33"/>
      <c r="J60" s="34"/>
    </row>
    <row r="61" spans="1:10" ht="165.75">
      <c r="A61" s="59" t="s">
        <v>165</v>
      </c>
      <c r="B61" s="40">
        <v>54</v>
      </c>
      <c r="C61" s="41" t="s">
        <v>88</v>
      </c>
      <c r="D61" s="41" t="s">
        <v>88</v>
      </c>
      <c r="E61" s="33"/>
      <c r="F61" s="33"/>
      <c r="G61" s="33"/>
      <c r="H61" s="41" t="s">
        <v>152</v>
      </c>
      <c r="I61" s="33"/>
      <c r="J61" s="34"/>
    </row>
    <row r="62" spans="1:10" ht="76.5">
      <c r="A62" s="59" t="s">
        <v>165</v>
      </c>
      <c r="B62" s="40">
        <v>55</v>
      </c>
      <c r="C62" s="41" t="s">
        <v>89</v>
      </c>
      <c r="D62" s="41" t="s">
        <v>89</v>
      </c>
      <c r="E62" s="33"/>
      <c r="F62" s="33"/>
      <c r="G62" s="33"/>
      <c r="H62" s="41" t="s">
        <v>153</v>
      </c>
      <c r="I62" s="33"/>
      <c r="J62" s="34"/>
    </row>
    <row r="63" spans="1:10" ht="89.25">
      <c r="A63" s="59" t="s">
        <v>165</v>
      </c>
      <c r="B63" s="40">
        <v>56</v>
      </c>
      <c r="C63" s="41" t="s">
        <v>90</v>
      </c>
      <c r="D63" s="41" t="s">
        <v>90</v>
      </c>
      <c r="E63" s="33"/>
      <c r="F63" s="33"/>
      <c r="G63" s="33"/>
      <c r="H63" s="41" t="s">
        <v>154</v>
      </c>
      <c r="I63" s="33"/>
      <c r="J63" s="34"/>
    </row>
    <row r="64" spans="1:10" ht="76.5">
      <c r="A64" s="59" t="s">
        <v>165</v>
      </c>
      <c r="B64" s="40">
        <v>57</v>
      </c>
      <c r="C64" s="41" t="s">
        <v>91</v>
      </c>
      <c r="D64" s="41" t="s">
        <v>91</v>
      </c>
      <c r="E64" s="33"/>
      <c r="F64" s="33"/>
      <c r="G64" s="33"/>
      <c r="H64" s="41" t="s">
        <v>155</v>
      </c>
      <c r="I64" s="33"/>
      <c r="J64" s="34"/>
    </row>
    <row r="65" spans="1:10" ht="89.25">
      <c r="A65" s="59" t="s">
        <v>165</v>
      </c>
      <c r="B65" s="40">
        <v>58</v>
      </c>
      <c r="C65" s="41" t="s">
        <v>92</v>
      </c>
      <c r="D65" s="41" t="s">
        <v>92</v>
      </c>
      <c r="E65" s="33"/>
      <c r="F65" s="33"/>
      <c r="G65" s="33"/>
      <c r="H65" s="41" t="s">
        <v>156</v>
      </c>
      <c r="I65" s="33"/>
      <c r="J65" s="34"/>
    </row>
    <row r="66" spans="1:10">
      <c r="A66" s="59" t="s">
        <v>165</v>
      </c>
      <c r="B66" s="40">
        <v>59</v>
      </c>
      <c r="C66" s="41" t="s">
        <v>93</v>
      </c>
      <c r="D66" s="41" t="s">
        <v>93</v>
      </c>
      <c r="E66" s="33"/>
      <c r="F66" s="33"/>
      <c r="G66" s="33"/>
      <c r="H66" s="41" t="s">
        <v>157</v>
      </c>
      <c r="I66" s="33"/>
      <c r="J66" s="34"/>
    </row>
    <row r="67" spans="1:10" ht="38.25">
      <c r="A67" s="59" t="s">
        <v>165</v>
      </c>
      <c r="B67" s="40">
        <v>60</v>
      </c>
      <c r="C67" s="41" t="s">
        <v>94</v>
      </c>
      <c r="D67" s="41" t="s">
        <v>94</v>
      </c>
      <c r="E67" s="33"/>
      <c r="F67" s="33"/>
      <c r="G67" s="33"/>
      <c r="H67" s="41" t="s">
        <v>158</v>
      </c>
      <c r="I67" s="33"/>
      <c r="J67" s="34"/>
    </row>
    <row r="68" spans="1:10" ht="25.5">
      <c r="A68" s="59" t="s">
        <v>165</v>
      </c>
      <c r="B68" s="40">
        <v>61</v>
      </c>
      <c r="C68" s="41" t="s">
        <v>95</v>
      </c>
      <c r="D68" s="41" t="s">
        <v>95</v>
      </c>
      <c r="E68" s="33"/>
      <c r="F68" s="33"/>
      <c r="G68" s="33"/>
      <c r="H68" s="41" t="s">
        <v>159</v>
      </c>
      <c r="I68" s="33"/>
      <c r="J68" s="34"/>
    </row>
    <row r="69" spans="1:10" ht="25.5">
      <c r="A69" s="59" t="s">
        <v>165</v>
      </c>
      <c r="B69" s="40">
        <v>62</v>
      </c>
      <c r="C69" s="41" t="s">
        <v>96</v>
      </c>
      <c r="D69" s="41" t="s">
        <v>96</v>
      </c>
      <c r="E69" s="33"/>
      <c r="F69" s="33"/>
      <c r="G69" s="33"/>
      <c r="H69" s="41" t="s">
        <v>160</v>
      </c>
      <c r="I69" s="33"/>
      <c r="J69" s="34"/>
    </row>
    <row r="70" spans="1:10" ht="38.25">
      <c r="A70" s="59" t="s">
        <v>165</v>
      </c>
      <c r="B70" s="40">
        <v>63</v>
      </c>
      <c r="C70" s="41" t="s">
        <v>97</v>
      </c>
      <c r="D70" s="41" t="s">
        <v>97</v>
      </c>
      <c r="E70" s="33"/>
      <c r="F70" s="33"/>
      <c r="G70" s="33"/>
      <c r="H70" s="41" t="s">
        <v>161</v>
      </c>
      <c r="I70" s="33"/>
      <c r="J70" s="34"/>
    </row>
    <row r="71" spans="1:10" ht="89.25">
      <c r="A71" s="59" t="s">
        <v>165</v>
      </c>
      <c r="B71" s="40">
        <v>64</v>
      </c>
      <c r="C71" s="41" t="s">
        <v>98</v>
      </c>
      <c r="D71" s="41" t="s">
        <v>98</v>
      </c>
      <c r="E71" s="33"/>
      <c r="F71" s="33"/>
      <c r="G71" s="33"/>
      <c r="H71" s="41" t="s">
        <v>162</v>
      </c>
      <c r="I71" s="33"/>
      <c r="J71" s="34"/>
    </row>
  </sheetData>
  <autoFilter ref="A6:P7" xr:uid="{00000000-0001-0000-0000-000000000000}"/>
  <mergeCells count="8">
    <mergeCell ref="C1:K1"/>
    <mergeCell ref="D5:H5"/>
    <mergeCell ref="I5:J5"/>
    <mergeCell ref="D2:H2"/>
    <mergeCell ref="A3:C3"/>
    <mergeCell ref="D3:H3"/>
    <mergeCell ref="A4:C4"/>
    <mergeCell ref="D4:I4"/>
  </mergeCells>
  <phoneticPr fontId="14" type="noConversion"/>
  <conditionalFormatting sqref="C8:C71">
    <cfRule type="duplicateValues" dxfId="3" priority="36"/>
  </conditionalFormatting>
  <conditionalFormatting sqref="D8:D71">
    <cfRule type="duplicateValues" dxfId="2"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2"/>
  <sheetViews>
    <sheetView tabSelected="1" zoomScale="60" zoomScaleNormal="60" workbookViewId="0">
      <selection activeCell="J9" sqref="J9"/>
    </sheetView>
  </sheetViews>
  <sheetFormatPr defaultRowHeight="15.75"/>
  <cols>
    <col min="1" max="1" width="3.42578125" style="1" customWidth="1"/>
    <col min="2" max="2" width="8.85546875" style="1" customWidth="1"/>
    <col min="3" max="3" width="9.42578125" style="26" customWidth="1"/>
    <col min="4" max="4" width="20.7109375" style="1" customWidth="1"/>
    <col min="5" max="5" width="23" style="19" customWidth="1"/>
    <col min="6" max="6" width="15.28515625" style="5" customWidth="1"/>
    <col min="7" max="7" width="14.7109375" style="13"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29" customWidth="1"/>
    <col min="14" max="16384" width="9.140625" style="1"/>
  </cols>
  <sheetData>
    <row r="1" spans="1:13">
      <c r="D1" s="83" t="s">
        <v>26</v>
      </c>
      <c r="E1" s="83"/>
      <c r="F1" s="83"/>
      <c r="G1" s="83"/>
      <c r="H1" s="83"/>
      <c r="I1" s="83"/>
      <c r="J1" s="83"/>
      <c r="K1" s="83"/>
      <c r="L1" s="83"/>
      <c r="M1" s="28"/>
    </row>
    <row r="2" spans="1:13">
      <c r="D2" s="84" t="s">
        <v>17</v>
      </c>
      <c r="E2" s="84"/>
      <c r="F2" s="84"/>
      <c r="G2" s="84"/>
      <c r="H2" s="84"/>
      <c r="I2" s="84"/>
      <c r="J2" s="84"/>
      <c r="K2" s="12"/>
    </row>
    <row r="3" spans="1:13">
      <c r="B3" s="85" t="s">
        <v>9</v>
      </c>
      <c r="C3" s="85"/>
      <c r="D3" s="85"/>
      <c r="E3" s="86" t="s">
        <v>29</v>
      </c>
      <c r="F3" s="86"/>
      <c r="G3" s="86"/>
      <c r="H3" s="86"/>
      <c r="I3" s="86"/>
      <c r="K3" s="1" t="s">
        <v>10</v>
      </c>
      <c r="L3" s="1" t="s">
        <v>12</v>
      </c>
    </row>
    <row r="4" spans="1:13" s="3" customFormat="1" ht="55.5" customHeight="1">
      <c r="A4" s="2"/>
      <c r="B4" s="87" t="s">
        <v>8</v>
      </c>
      <c r="C4" s="87"/>
      <c r="D4" s="87"/>
      <c r="E4" s="79" t="s">
        <v>34</v>
      </c>
      <c r="F4" s="79"/>
      <c r="G4" s="79"/>
      <c r="H4" s="79"/>
      <c r="I4" s="79"/>
      <c r="J4" s="79"/>
      <c r="K4" s="22" t="s">
        <v>11</v>
      </c>
      <c r="L4" s="22" t="s">
        <v>13</v>
      </c>
      <c r="M4" s="35"/>
    </row>
    <row r="5" spans="1:13" s="4" customFormat="1">
      <c r="A5" s="2"/>
      <c r="C5" s="27"/>
      <c r="E5" s="81"/>
      <c r="F5" s="81"/>
      <c r="G5" s="81"/>
      <c r="H5" s="81"/>
      <c r="I5" s="81"/>
      <c r="J5" s="21"/>
      <c r="K5" s="21"/>
      <c r="L5" s="21"/>
      <c r="M5" s="36"/>
    </row>
    <row r="6" spans="1:13" ht="38.25">
      <c r="A6" s="50"/>
      <c r="B6" s="51" t="s">
        <v>2</v>
      </c>
      <c r="C6" s="52" t="s">
        <v>0</v>
      </c>
      <c r="D6" s="51" t="s">
        <v>1</v>
      </c>
      <c r="E6" s="51" t="s">
        <v>3</v>
      </c>
      <c r="F6" s="51" t="s">
        <v>18</v>
      </c>
      <c r="G6" s="53" t="s">
        <v>19</v>
      </c>
      <c r="H6" s="51" t="s">
        <v>20</v>
      </c>
      <c r="I6" s="51" t="s">
        <v>21</v>
      </c>
      <c r="J6" s="51" t="s">
        <v>22</v>
      </c>
      <c r="K6" s="51" t="s">
        <v>23</v>
      </c>
      <c r="L6" s="51" t="s">
        <v>24</v>
      </c>
      <c r="M6" s="54" t="s">
        <v>32</v>
      </c>
    </row>
    <row r="7" spans="1:13">
      <c r="A7" s="50"/>
      <c r="B7" s="55">
        <v>1</v>
      </c>
      <c r="C7" s="82">
        <v>2</v>
      </c>
      <c r="D7" s="82"/>
      <c r="E7" s="82"/>
      <c r="F7" s="51">
        <v>3</v>
      </c>
      <c r="G7" s="56">
        <v>4</v>
      </c>
      <c r="H7" s="51">
        <v>5</v>
      </c>
      <c r="I7" s="51">
        <v>6</v>
      </c>
      <c r="J7" s="51">
        <v>7</v>
      </c>
      <c r="K7" s="51">
        <v>8</v>
      </c>
      <c r="L7" s="57">
        <v>9</v>
      </c>
      <c r="M7" s="58"/>
    </row>
    <row r="8" spans="1:13" ht="38.25">
      <c r="A8" s="43"/>
      <c r="B8" s="59" t="s">
        <v>165</v>
      </c>
      <c r="C8" s="44">
        <v>1</v>
      </c>
      <c r="D8" s="45" t="s">
        <v>35</v>
      </c>
      <c r="E8" s="45" t="s">
        <v>35</v>
      </c>
      <c r="F8" s="45" t="s">
        <v>163</v>
      </c>
      <c r="G8" s="46">
        <v>4</v>
      </c>
      <c r="H8" s="47"/>
      <c r="I8" s="47"/>
      <c r="J8" s="48">
        <f t="shared" ref="J8" si="0">H8*G8</f>
        <v>0</v>
      </c>
      <c r="K8" s="48">
        <f t="shared" ref="K8" si="1">I8*G8</f>
        <v>0</v>
      </c>
      <c r="L8" s="60" t="s">
        <v>31</v>
      </c>
      <c r="M8" s="49">
        <v>5000</v>
      </c>
    </row>
    <row r="9" spans="1:13" ht="38.25">
      <c r="A9" s="43"/>
      <c r="B9" s="59" t="s">
        <v>165</v>
      </c>
      <c r="C9" s="44">
        <v>2</v>
      </c>
      <c r="D9" s="45" t="s">
        <v>36</v>
      </c>
      <c r="E9" s="45" t="s">
        <v>36</v>
      </c>
      <c r="F9" s="45" t="s">
        <v>163</v>
      </c>
      <c r="G9" s="46">
        <v>7</v>
      </c>
      <c r="H9" s="47"/>
      <c r="I9" s="47"/>
      <c r="J9" s="48">
        <f t="shared" ref="J9:J11" si="2">H9*G9</f>
        <v>0</v>
      </c>
      <c r="K9" s="48">
        <f t="shared" ref="K9:K11" si="3">I9*G9</f>
        <v>0</v>
      </c>
      <c r="L9" s="60" t="s">
        <v>31</v>
      </c>
      <c r="M9" s="49">
        <v>8166.69</v>
      </c>
    </row>
    <row r="10" spans="1:13" ht="38.25">
      <c r="A10" s="43"/>
      <c r="B10" s="59" t="s">
        <v>165</v>
      </c>
      <c r="C10" s="44">
        <v>3</v>
      </c>
      <c r="D10" s="45" t="s">
        <v>37</v>
      </c>
      <c r="E10" s="45" t="s">
        <v>37</v>
      </c>
      <c r="F10" s="45" t="s">
        <v>163</v>
      </c>
      <c r="G10" s="46">
        <v>3</v>
      </c>
      <c r="H10" s="47"/>
      <c r="I10" s="47"/>
      <c r="J10" s="48">
        <f t="shared" si="2"/>
        <v>0</v>
      </c>
      <c r="K10" s="48">
        <f t="shared" si="3"/>
        <v>0</v>
      </c>
      <c r="L10" s="60" t="s">
        <v>31</v>
      </c>
      <c r="M10" s="49">
        <v>17500.02</v>
      </c>
    </row>
    <row r="11" spans="1:13" ht="38.25">
      <c r="A11" s="43"/>
      <c r="B11" s="59" t="s">
        <v>165</v>
      </c>
      <c r="C11" s="44">
        <v>4</v>
      </c>
      <c r="D11" s="45" t="s">
        <v>38</v>
      </c>
      <c r="E11" s="45" t="s">
        <v>38</v>
      </c>
      <c r="F11" s="45" t="s">
        <v>163</v>
      </c>
      <c r="G11" s="46">
        <v>1</v>
      </c>
      <c r="H11" s="47"/>
      <c r="I11" s="47"/>
      <c r="J11" s="48">
        <f t="shared" si="2"/>
        <v>0</v>
      </c>
      <c r="K11" s="48">
        <f t="shared" si="3"/>
        <v>0</v>
      </c>
      <c r="L11" s="60" t="s">
        <v>31</v>
      </c>
      <c r="M11" s="49">
        <v>2833.33</v>
      </c>
    </row>
    <row r="12" spans="1:13" ht="38.25">
      <c r="A12" s="43"/>
      <c r="B12" s="59" t="s">
        <v>165</v>
      </c>
      <c r="C12" s="44">
        <v>5</v>
      </c>
      <c r="D12" s="45" t="s">
        <v>39</v>
      </c>
      <c r="E12" s="45" t="s">
        <v>39</v>
      </c>
      <c r="F12" s="45" t="s">
        <v>163</v>
      </c>
      <c r="G12" s="46">
        <v>7</v>
      </c>
      <c r="H12" s="47"/>
      <c r="I12" s="47"/>
      <c r="J12" s="48">
        <f t="shared" ref="J12:J70" si="4">H12*G12</f>
        <v>0</v>
      </c>
      <c r="K12" s="48">
        <f t="shared" ref="K12:K70" si="5">I12*G12</f>
        <v>0</v>
      </c>
      <c r="L12" s="60" t="s">
        <v>31</v>
      </c>
      <c r="M12" s="49">
        <v>63525</v>
      </c>
    </row>
    <row r="13" spans="1:13" ht="38.25">
      <c r="A13" s="43"/>
      <c r="B13" s="59" t="s">
        <v>165</v>
      </c>
      <c r="C13" s="44">
        <v>6</v>
      </c>
      <c r="D13" s="45" t="s">
        <v>40</v>
      </c>
      <c r="E13" s="45" t="s">
        <v>40</v>
      </c>
      <c r="F13" s="45" t="s">
        <v>163</v>
      </c>
      <c r="G13" s="46">
        <v>24</v>
      </c>
      <c r="H13" s="47"/>
      <c r="I13" s="47"/>
      <c r="J13" s="48">
        <f t="shared" si="4"/>
        <v>0</v>
      </c>
      <c r="K13" s="48">
        <f t="shared" si="5"/>
        <v>0</v>
      </c>
      <c r="L13" s="60" t="s">
        <v>31</v>
      </c>
      <c r="M13" s="49">
        <v>3999.8416666666672</v>
      </c>
    </row>
    <row r="14" spans="1:13" ht="51">
      <c r="A14" s="43"/>
      <c r="B14" s="59" t="s">
        <v>165</v>
      </c>
      <c r="C14" s="44">
        <v>7</v>
      </c>
      <c r="D14" s="45" t="s">
        <v>41</v>
      </c>
      <c r="E14" s="45" t="s">
        <v>41</v>
      </c>
      <c r="F14" s="45" t="s">
        <v>163</v>
      </c>
      <c r="G14" s="46">
        <v>5</v>
      </c>
      <c r="H14" s="47"/>
      <c r="I14" s="47"/>
      <c r="J14" s="48">
        <f t="shared" si="4"/>
        <v>0</v>
      </c>
      <c r="K14" s="48">
        <f t="shared" si="5"/>
        <v>0</v>
      </c>
      <c r="L14" s="60" t="s">
        <v>31</v>
      </c>
      <c r="M14" s="49">
        <v>41666.699999999997</v>
      </c>
    </row>
    <row r="15" spans="1:13" ht="38.25">
      <c r="A15" s="43"/>
      <c r="B15" s="59" t="s">
        <v>165</v>
      </c>
      <c r="C15" s="44">
        <v>8</v>
      </c>
      <c r="D15" s="45" t="s">
        <v>42</v>
      </c>
      <c r="E15" s="45" t="s">
        <v>42</v>
      </c>
      <c r="F15" s="45" t="s">
        <v>163</v>
      </c>
      <c r="G15" s="46">
        <v>3</v>
      </c>
      <c r="H15" s="47"/>
      <c r="I15" s="47"/>
      <c r="J15" s="48">
        <f t="shared" si="4"/>
        <v>0</v>
      </c>
      <c r="K15" s="48">
        <f t="shared" si="5"/>
        <v>0</v>
      </c>
      <c r="L15" s="60" t="s">
        <v>31</v>
      </c>
      <c r="M15" s="49">
        <v>11250</v>
      </c>
    </row>
    <row r="16" spans="1:13" ht="38.25">
      <c r="A16" s="43"/>
      <c r="B16" s="59" t="s">
        <v>165</v>
      </c>
      <c r="C16" s="44">
        <v>9</v>
      </c>
      <c r="D16" s="45" t="s">
        <v>43</v>
      </c>
      <c r="E16" s="45" t="s">
        <v>43</v>
      </c>
      <c r="F16" s="45" t="s">
        <v>163</v>
      </c>
      <c r="G16" s="46">
        <v>3</v>
      </c>
      <c r="H16" s="47"/>
      <c r="I16" s="47"/>
      <c r="J16" s="48">
        <f t="shared" si="4"/>
        <v>0</v>
      </c>
      <c r="K16" s="48">
        <f t="shared" si="5"/>
        <v>0</v>
      </c>
      <c r="L16" s="60" t="s">
        <v>31</v>
      </c>
      <c r="M16" s="49">
        <v>4625.0083333333341</v>
      </c>
    </row>
    <row r="17" spans="1:13" ht="38.25">
      <c r="A17" s="43"/>
      <c r="B17" s="59" t="s">
        <v>165</v>
      </c>
      <c r="C17" s="44">
        <v>10</v>
      </c>
      <c r="D17" s="45" t="s">
        <v>44</v>
      </c>
      <c r="E17" s="45" t="s">
        <v>44</v>
      </c>
      <c r="F17" s="45" t="s">
        <v>163</v>
      </c>
      <c r="G17" s="46">
        <v>3</v>
      </c>
      <c r="H17" s="47"/>
      <c r="I17" s="47"/>
      <c r="J17" s="48">
        <f t="shared" si="4"/>
        <v>0</v>
      </c>
      <c r="K17" s="48">
        <f t="shared" si="5"/>
        <v>0</v>
      </c>
      <c r="L17" s="60" t="s">
        <v>31</v>
      </c>
      <c r="M17" s="49">
        <v>15000</v>
      </c>
    </row>
    <row r="18" spans="1:13" ht="38.25">
      <c r="A18" s="43"/>
      <c r="B18" s="59" t="s">
        <v>165</v>
      </c>
      <c r="C18" s="44">
        <v>11</v>
      </c>
      <c r="D18" s="45" t="s">
        <v>45</v>
      </c>
      <c r="E18" s="45" t="s">
        <v>45</v>
      </c>
      <c r="F18" s="45" t="s">
        <v>163</v>
      </c>
      <c r="G18" s="46">
        <v>1</v>
      </c>
      <c r="H18" s="47"/>
      <c r="I18" s="47"/>
      <c r="J18" s="48">
        <f t="shared" si="4"/>
        <v>0</v>
      </c>
      <c r="K18" s="48">
        <f t="shared" si="5"/>
        <v>0</v>
      </c>
      <c r="L18" s="60" t="s">
        <v>31</v>
      </c>
      <c r="M18" s="49">
        <v>10000</v>
      </c>
    </row>
    <row r="19" spans="1:13" ht="38.25">
      <c r="A19" s="43"/>
      <c r="B19" s="59" t="s">
        <v>165</v>
      </c>
      <c r="C19" s="44">
        <v>12</v>
      </c>
      <c r="D19" s="45" t="s">
        <v>46</v>
      </c>
      <c r="E19" s="45" t="s">
        <v>46</v>
      </c>
      <c r="F19" s="45" t="s">
        <v>163</v>
      </c>
      <c r="G19" s="46">
        <v>3</v>
      </c>
      <c r="H19" s="47"/>
      <c r="I19" s="47"/>
      <c r="J19" s="48">
        <f t="shared" si="4"/>
        <v>0</v>
      </c>
      <c r="K19" s="48">
        <f t="shared" si="5"/>
        <v>0</v>
      </c>
      <c r="L19" s="60" t="s">
        <v>31</v>
      </c>
      <c r="M19" s="49">
        <v>88286.966666666674</v>
      </c>
    </row>
    <row r="20" spans="1:13" ht="38.25">
      <c r="A20" s="43"/>
      <c r="B20" s="59" t="s">
        <v>165</v>
      </c>
      <c r="C20" s="44">
        <v>13</v>
      </c>
      <c r="D20" s="45" t="s">
        <v>47</v>
      </c>
      <c r="E20" s="45" t="s">
        <v>47</v>
      </c>
      <c r="F20" s="45" t="s">
        <v>163</v>
      </c>
      <c r="G20" s="46">
        <v>61</v>
      </c>
      <c r="H20" s="47"/>
      <c r="I20" s="47"/>
      <c r="J20" s="48">
        <f t="shared" si="4"/>
        <v>0</v>
      </c>
      <c r="K20" s="48">
        <f t="shared" si="5"/>
        <v>0</v>
      </c>
      <c r="L20" s="60" t="s">
        <v>31</v>
      </c>
      <c r="M20" s="49">
        <v>7836.9750000000013</v>
      </c>
    </row>
    <row r="21" spans="1:13" ht="38.25">
      <c r="A21" s="43"/>
      <c r="B21" s="59" t="s">
        <v>165</v>
      </c>
      <c r="C21" s="44">
        <v>14</v>
      </c>
      <c r="D21" s="45" t="s">
        <v>48</v>
      </c>
      <c r="E21" s="45" t="s">
        <v>48</v>
      </c>
      <c r="F21" s="45" t="s">
        <v>164</v>
      </c>
      <c r="G21" s="46">
        <v>14</v>
      </c>
      <c r="H21" s="47"/>
      <c r="I21" s="47"/>
      <c r="J21" s="48">
        <f t="shared" si="4"/>
        <v>0</v>
      </c>
      <c r="K21" s="48">
        <f t="shared" si="5"/>
        <v>0</v>
      </c>
      <c r="L21" s="60" t="s">
        <v>31</v>
      </c>
      <c r="M21" s="49">
        <v>5833.3833333333341</v>
      </c>
    </row>
    <row r="22" spans="1:13" ht="38.25">
      <c r="A22" s="43"/>
      <c r="B22" s="59" t="s">
        <v>165</v>
      </c>
      <c r="C22" s="44">
        <v>15</v>
      </c>
      <c r="D22" s="45" t="s">
        <v>49</v>
      </c>
      <c r="E22" s="45" t="s">
        <v>49</v>
      </c>
      <c r="F22" s="45" t="s">
        <v>163</v>
      </c>
      <c r="G22" s="46">
        <v>7</v>
      </c>
      <c r="H22" s="47"/>
      <c r="I22" s="47"/>
      <c r="J22" s="48">
        <f t="shared" si="4"/>
        <v>0</v>
      </c>
      <c r="K22" s="48">
        <f t="shared" si="5"/>
        <v>0</v>
      </c>
      <c r="L22" s="60" t="s">
        <v>31</v>
      </c>
      <c r="M22" s="49">
        <v>3281.25</v>
      </c>
    </row>
    <row r="23" spans="1:13" ht="38.25">
      <c r="A23" s="43"/>
      <c r="B23" s="59" t="s">
        <v>165</v>
      </c>
      <c r="C23" s="44">
        <v>16</v>
      </c>
      <c r="D23" s="45" t="s">
        <v>50</v>
      </c>
      <c r="E23" s="45" t="s">
        <v>50</v>
      </c>
      <c r="F23" s="45" t="s">
        <v>164</v>
      </c>
      <c r="G23" s="46">
        <v>1</v>
      </c>
      <c r="H23" s="47"/>
      <c r="I23" s="47"/>
      <c r="J23" s="48">
        <f t="shared" si="4"/>
        <v>0</v>
      </c>
      <c r="K23" s="48">
        <f t="shared" si="5"/>
        <v>0</v>
      </c>
      <c r="L23" s="60" t="s">
        <v>31</v>
      </c>
      <c r="M23" s="49">
        <v>520.8416666666667</v>
      </c>
    </row>
    <row r="24" spans="1:13" ht="38.25">
      <c r="A24" s="43"/>
      <c r="B24" s="59" t="s">
        <v>165</v>
      </c>
      <c r="C24" s="44">
        <v>17</v>
      </c>
      <c r="D24" s="45" t="s">
        <v>51</v>
      </c>
      <c r="E24" s="45" t="s">
        <v>51</v>
      </c>
      <c r="F24" s="45" t="s">
        <v>163</v>
      </c>
      <c r="G24" s="46">
        <v>2</v>
      </c>
      <c r="H24" s="47"/>
      <c r="I24" s="47"/>
      <c r="J24" s="48">
        <f t="shared" si="4"/>
        <v>0</v>
      </c>
      <c r="K24" s="48">
        <f t="shared" si="5"/>
        <v>0</v>
      </c>
      <c r="L24" s="60" t="s">
        <v>31</v>
      </c>
      <c r="M24" s="49">
        <v>12333.341666666667</v>
      </c>
    </row>
    <row r="25" spans="1:13" ht="38.25">
      <c r="A25" s="43"/>
      <c r="B25" s="59" t="s">
        <v>165</v>
      </c>
      <c r="C25" s="44">
        <v>18</v>
      </c>
      <c r="D25" s="45" t="s">
        <v>52</v>
      </c>
      <c r="E25" s="45" t="s">
        <v>52</v>
      </c>
      <c r="F25" s="45" t="s">
        <v>163</v>
      </c>
      <c r="G25" s="46">
        <v>8</v>
      </c>
      <c r="H25" s="47"/>
      <c r="I25" s="47"/>
      <c r="J25" s="48">
        <f t="shared" si="4"/>
        <v>0</v>
      </c>
      <c r="K25" s="48">
        <f t="shared" si="5"/>
        <v>0</v>
      </c>
      <c r="L25" s="60" t="s">
        <v>31</v>
      </c>
      <c r="M25" s="49">
        <v>39993.358333333337</v>
      </c>
    </row>
    <row r="26" spans="1:13" ht="38.25">
      <c r="A26" s="43"/>
      <c r="B26" s="59" t="s">
        <v>165</v>
      </c>
      <c r="C26" s="44">
        <v>19</v>
      </c>
      <c r="D26" s="45" t="s">
        <v>53</v>
      </c>
      <c r="E26" s="45" t="s">
        <v>53</v>
      </c>
      <c r="F26" s="45" t="s">
        <v>163</v>
      </c>
      <c r="G26" s="46">
        <v>9</v>
      </c>
      <c r="H26" s="47"/>
      <c r="I26" s="47"/>
      <c r="J26" s="48">
        <f t="shared" si="4"/>
        <v>0</v>
      </c>
      <c r="K26" s="48">
        <f t="shared" si="5"/>
        <v>0</v>
      </c>
      <c r="L26" s="60" t="s">
        <v>31</v>
      </c>
      <c r="M26" s="49">
        <v>66750.025000000009</v>
      </c>
    </row>
    <row r="27" spans="1:13" ht="38.25">
      <c r="A27" s="43"/>
      <c r="B27" s="59" t="s">
        <v>165</v>
      </c>
      <c r="C27" s="44">
        <v>21</v>
      </c>
      <c r="D27" s="45" t="s">
        <v>54</v>
      </c>
      <c r="E27" s="45" t="s">
        <v>54</v>
      </c>
      <c r="F27" s="45" t="s">
        <v>163</v>
      </c>
      <c r="G27" s="46">
        <v>12</v>
      </c>
      <c r="H27" s="47"/>
      <c r="I27" s="47"/>
      <c r="J27" s="48">
        <f t="shared" si="4"/>
        <v>0</v>
      </c>
      <c r="K27" s="48">
        <f t="shared" si="5"/>
        <v>0</v>
      </c>
      <c r="L27" s="60" t="s">
        <v>31</v>
      </c>
      <c r="M27" s="49">
        <v>12160.083333333334</v>
      </c>
    </row>
    <row r="28" spans="1:13" ht="38.25">
      <c r="A28" s="43"/>
      <c r="B28" s="59" t="s">
        <v>165</v>
      </c>
      <c r="C28" s="44">
        <v>22</v>
      </c>
      <c r="D28" s="45" t="s">
        <v>55</v>
      </c>
      <c r="E28" s="45" t="s">
        <v>55</v>
      </c>
      <c r="F28" s="45" t="s">
        <v>164</v>
      </c>
      <c r="G28" s="46">
        <v>15</v>
      </c>
      <c r="H28" s="47"/>
      <c r="I28" s="47"/>
      <c r="J28" s="48">
        <f t="shared" si="4"/>
        <v>0</v>
      </c>
      <c r="K28" s="48">
        <f t="shared" si="5"/>
        <v>0</v>
      </c>
      <c r="L28" s="60" t="s">
        <v>31</v>
      </c>
      <c r="M28" s="49">
        <v>4624.95</v>
      </c>
    </row>
    <row r="29" spans="1:13" ht="38.25">
      <c r="A29" s="43"/>
      <c r="B29" s="59" t="s">
        <v>165</v>
      </c>
      <c r="C29" s="44">
        <v>23</v>
      </c>
      <c r="D29" s="45" t="s">
        <v>56</v>
      </c>
      <c r="E29" s="45" t="s">
        <v>56</v>
      </c>
      <c r="F29" s="45" t="s">
        <v>163</v>
      </c>
      <c r="G29" s="46">
        <v>12</v>
      </c>
      <c r="H29" s="47"/>
      <c r="I29" s="47"/>
      <c r="J29" s="48">
        <f t="shared" si="4"/>
        <v>0</v>
      </c>
      <c r="K29" s="48">
        <f t="shared" si="5"/>
        <v>0</v>
      </c>
      <c r="L29" s="60" t="s">
        <v>31</v>
      </c>
      <c r="M29" s="49">
        <v>7200</v>
      </c>
    </row>
    <row r="30" spans="1:13" ht="38.25">
      <c r="A30" s="43"/>
      <c r="B30" s="59" t="s">
        <v>165</v>
      </c>
      <c r="C30" s="44">
        <v>24</v>
      </c>
      <c r="D30" s="45" t="s">
        <v>57</v>
      </c>
      <c r="E30" s="45" t="s">
        <v>57</v>
      </c>
      <c r="F30" s="45" t="s">
        <v>163</v>
      </c>
      <c r="G30" s="46">
        <v>2</v>
      </c>
      <c r="H30" s="47"/>
      <c r="I30" s="47"/>
      <c r="J30" s="48">
        <f t="shared" si="4"/>
        <v>0</v>
      </c>
      <c r="K30" s="48">
        <f t="shared" si="5"/>
        <v>0</v>
      </c>
      <c r="L30" s="60" t="s">
        <v>31</v>
      </c>
      <c r="M30" s="49">
        <v>1066.6833333333334</v>
      </c>
    </row>
    <row r="31" spans="1:13" ht="38.25">
      <c r="A31" s="43"/>
      <c r="B31" s="59" t="s">
        <v>165</v>
      </c>
      <c r="C31" s="44">
        <v>25</v>
      </c>
      <c r="D31" s="45" t="s">
        <v>58</v>
      </c>
      <c r="E31" s="45" t="s">
        <v>58</v>
      </c>
      <c r="F31" s="45" t="s">
        <v>163</v>
      </c>
      <c r="G31" s="46">
        <v>12</v>
      </c>
      <c r="H31" s="47"/>
      <c r="I31" s="47"/>
      <c r="J31" s="48">
        <f t="shared" si="4"/>
        <v>0</v>
      </c>
      <c r="K31" s="48">
        <f t="shared" si="5"/>
        <v>0</v>
      </c>
      <c r="L31" s="60" t="s">
        <v>31</v>
      </c>
      <c r="M31" s="49">
        <v>22000.083333333332</v>
      </c>
    </row>
    <row r="32" spans="1:13" ht="38.25">
      <c r="A32" s="43"/>
      <c r="B32" s="59" t="s">
        <v>165</v>
      </c>
      <c r="C32" s="44">
        <v>26</v>
      </c>
      <c r="D32" s="45" t="s">
        <v>59</v>
      </c>
      <c r="E32" s="45" t="s">
        <v>59</v>
      </c>
      <c r="F32" s="45" t="s">
        <v>163</v>
      </c>
      <c r="G32" s="46">
        <v>18</v>
      </c>
      <c r="H32" s="47"/>
      <c r="I32" s="47"/>
      <c r="J32" s="48">
        <f t="shared" si="4"/>
        <v>0</v>
      </c>
      <c r="K32" s="48">
        <f t="shared" si="5"/>
        <v>0</v>
      </c>
      <c r="L32" s="60" t="s">
        <v>31</v>
      </c>
      <c r="M32" s="49">
        <v>5999.9416666666675</v>
      </c>
    </row>
    <row r="33" spans="1:13" ht="38.25">
      <c r="A33" s="43"/>
      <c r="B33" s="59" t="s">
        <v>165</v>
      </c>
      <c r="C33" s="44">
        <v>27</v>
      </c>
      <c r="D33" s="45" t="s">
        <v>60</v>
      </c>
      <c r="E33" s="45" t="s">
        <v>60</v>
      </c>
      <c r="F33" s="45" t="s">
        <v>163</v>
      </c>
      <c r="G33" s="46">
        <v>4</v>
      </c>
      <c r="H33" s="47"/>
      <c r="I33" s="47"/>
      <c r="J33" s="48">
        <f t="shared" si="4"/>
        <v>0</v>
      </c>
      <c r="K33" s="48">
        <f t="shared" si="5"/>
        <v>0</v>
      </c>
      <c r="L33" s="60" t="s">
        <v>31</v>
      </c>
      <c r="M33" s="49">
        <v>286666.68333333335</v>
      </c>
    </row>
    <row r="34" spans="1:13" ht="51">
      <c r="A34" s="43"/>
      <c r="B34" s="59" t="s">
        <v>165</v>
      </c>
      <c r="C34" s="44">
        <v>28</v>
      </c>
      <c r="D34" s="45" t="s">
        <v>61</v>
      </c>
      <c r="E34" s="45" t="s">
        <v>61</v>
      </c>
      <c r="F34" s="45" t="s">
        <v>163</v>
      </c>
      <c r="G34" s="46">
        <v>10</v>
      </c>
      <c r="H34" s="47"/>
      <c r="I34" s="47"/>
      <c r="J34" s="48">
        <f t="shared" si="4"/>
        <v>0</v>
      </c>
      <c r="K34" s="48">
        <f t="shared" si="5"/>
        <v>0</v>
      </c>
      <c r="L34" s="60" t="s">
        <v>31</v>
      </c>
      <c r="M34" s="49">
        <v>25000</v>
      </c>
    </row>
    <row r="35" spans="1:13" ht="38.25">
      <c r="A35" s="43"/>
      <c r="B35" s="59" t="s">
        <v>165</v>
      </c>
      <c r="C35" s="44">
        <v>29</v>
      </c>
      <c r="D35" s="45" t="s">
        <v>62</v>
      </c>
      <c r="E35" s="45" t="s">
        <v>62</v>
      </c>
      <c r="F35" s="45" t="s">
        <v>163</v>
      </c>
      <c r="G35" s="46">
        <v>20</v>
      </c>
      <c r="H35" s="47"/>
      <c r="I35" s="47"/>
      <c r="J35" s="48">
        <f t="shared" si="4"/>
        <v>0</v>
      </c>
      <c r="K35" s="48">
        <f t="shared" si="5"/>
        <v>0</v>
      </c>
      <c r="L35" s="60" t="s">
        <v>31</v>
      </c>
      <c r="M35" s="49">
        <v>24916.6</v>
      </c>
    </row>
    <row r="36" spans="1:13" ht="38.25">
      <c r="A36" s="43"/>
      <c r="B36" s="59" t="s">
        <v>165</v>
      </c>
      <c r="C36" s="44">
        <v>30</v>
      </c>
      <c r="D36" s="45" t="s">
        <v>63</v>
      </c>
      <c r="E36" s="45" t="s">
        <v>63</v>
      </c>
      <c r="F36" s="45" t="s">
        <v>163</v>
      </c>
      <c r="G36" s="46">
        <v>51</v>
      </c>
      <c r="H36" s="47"/>
      <c r="I36" s="47"/>
      <c r="J36" s="48">
        <f t="shared" si="4"/>
        <v>0</v>
      </c>
      <c r="K36" s="48">
        <f t="shared" si="5"/>
        <v>0</v>
      </c>
      <c r="L36" s="60" t="s">
        <v>31</v>
      </c>
      <c r="M36" s="49">
        <v>14874.658333333335</v>
      </c>
    </row>
    <row r="37" spans="1:13" ht="38.25">
      <c r="A37" s="43"/>
      <c r="B37" s="59" t="s">
        <v>165</v>
      </c>
      <c r="C37" s="44">
        <v>31</v>
      </c>
      <c r="D37" s="45" t="s">
        <v>64</v>
      </c>
      <c r="E37" s="45" t="s">
        <v>64</v>
      </c>
      <c r="F37" s="45" t="s">
        <v>164</v>
      </c>
      <c r="G37" s="46">
        <v>4</v>
      </c>
      <c r="H37" s="47"/>
      <c r="I37" s="47"/>
      <c r="J37" s="48">
        <f t="shared" si="4"/>
        <v>0</v>
      </c>
      <c r="K37" s="48">
        <f t="shared" si="5"/>
        <v>0</v>
      </c>
      <c r="L37" s="60" t="s">
        <v>31</v>
      </c>
      <c r="M37" s="49">
        <v>1066.68</v>
      </c>
    </row>
    <row r="38" spans="1:13" ht="38.25">
      <c r="A38" s="43"/>
      <c r="B38" s="59" t="s">
        <v>165</v>
      </c>
      <c r="C38" s="44">
        <v>32</v>
      </c>
      <c r="D38" s="45" t="s">
        <v>65</v>
      </c>
      <c r="E38" s="45" t="s">
        <v>65</v>
      </c>
      <c r="F38" s="45" t="s">
        <v>164</v>
      </c>
      <c r="G38" s="46">
        <v>4</v>
      </c>
      <c r="H38" s="47"/>
      <c r="I38" s="47"/>
      <c r="J38" s="48">
        <f t="shared" si="4"/>
        <v>0</v>
      </c>
      <c r="K38" s="48">
        <f t="shared" si="5"/>
        <v>0</v>
      </c>
      <c r="L38" s="60" t="s">
        <v>31</v>
      </c>
      <c r="M38" s="49">
        <v>666.67</v>
      </c>
    </row>
    <row r="39" spans="1:13" ht="38.25">
      <c r="A39" s="43"/>
      <c r="B39" s="59" t="s">
        <v>165</v>
      </c>
      <c r="C39" s="44">
        <v>33</v>
      </c>
      <c r="D39" s="45" t="s">
        <v>66</v>
      </c>
      <c r="E39" s="45" t="s">
        <v>66</v>
      </c>
      <c r="F39" s="45" t="s">
        <v>164</v>
      </c>
      <c r="G39" s="46">
        <v>12</v>
      </c>
      <c r="H39" s="47"/>
      <c r="I39" s="47"/>
      <c r="J39" s="48">
        <f t="shared" si="4"/>
        <v>0</v>
      </c>
      <c r="K39" s="48">
        <f t="shared" si="5"/>
        <v>0</v>
      </c>
      <c r="L39" s="60" t="s">
        <v>31</v>
      </c>
      <c r="M39" s="49">
        <v>3416.6</v>
      </c>
    </row>
    <row r="40" spans="1:13" ht="38.25">
      <c r="A40" s="43"/>
      <c r="B40" s="59" t="s">
        <v>165</v>
      </c>
      <c r="C40" s="44">
        <v>34</v>
      </c>
      <c r="D40" s="45" t="s">
        <v>67</v>
      </c>
      <c r="E40" s="45" t="s">
        <v>67</v>
      </c>
      <c r="F40" s="45" t="s">
        <v>164</v>
      </c>
      <c r="G40" s="46">
        <v>9</v>
      </c>
      <c r="H40" s="47"/>
      <c r="I40" s="47"/>
      <c r="J40" s="48">
        <f t="shared" si="4"/>
        <v>0</v>
      </c>
      <c r="K40" s="48">
        <f t="shared" si="5"/>
        <v>0</v>
      </c>
      <c r="L40" s="60" t="s">
        <v>31</v>
      </c>
      <c r="M40" s="49">
        <v>642.87</v>
      </c>
    </row>
    <row r="41" spans="1:13" ht="38.25">
      <c r="A41" s="43"/>
      <c r="B41" s="59" t="s">
        <v>165</v>
      </c>
      <c r="C41" s="44">
        <v>35</v>
      </c>
      <c r="D41" s="45" t="s">
        <v>68</v>
      </c>
      <c r="E41" s="45" t="s">
        <v>68</v>
      </c>
      <c r="F41" s="45" t="s">
        <v>164</v>
      </c>
      <c r="G41" s="46">
        <v>9</v>
      </c>
      <c r="H41" s="47"/>
      <c r="I41" s="47"/>
      <c r="J41" s="48">
        <f t="shared" si="4"/>
        <v>0</v>
      </c>
      <c r="K41" s="48">
        <f t="shared" si="5"/>
        <v>0</v>
      </c>
      <c r="L41" s="60" t="s">
        <v>31</v>
      </c>
      <c r="M41" s="49">
        <v>1312.56</v>
      </c>
    </row>
    <row r="42" spans="1:13" ht="38.25">
      <c r="A42" s="43"/>
      <c r="B42" s="59" t="s">
        <v>165</v>
      </c>
      <c r="C42" s="44">
        <v>36</v>
      </c>
      <c r="D42" s="45" t="s">
        <v>69</v>
      </c>
      <c r="E42" s="45" t="s">
        <v>69</v>
      </c>
      <c r="F42" s="45" t="s">
        <v>163</v>
      </c>
      <c r="G42" s="46">
        <v>1</v>
      </c>
      <c r="H42" s="47"/>
      <c r="I42" s="47"/>
      <c r="J42" s="48">
        <f t="shared" si="4"/>
        <v>0</v>
      </c>
      <c r="K42" s="48">
        <f t="shared" si="5"/>
        <v>0</v>
      </c>
      <c r="L42" s="60" t="s">
        <v>31</v>
      </c>
      <c r="M42" s="49">
        <v>2013.89</v>
      </c>
    </row>
    <row r="43" spans="1:13" ht="38.25">
      <c r="A43" s="43"/>
      <c r="B43" s="59" t="s">
        <v>165</v>
      </c>
      <c r="C43" s="44">
        <v>37</v>
      </c>
      <c r="D43" s="45" t="s">
        <v>70</v>
      </c>
      <c r="E43" s="45" t="s">
        <v>70</v>
      </c>
      <c r="F43" s="45" t="s">
        <v>163</v>
      </c>
      <c r="G43" s="46">
        <v>17</v>
      </c>
      <c r="H43" s="47"/>
      <c r="I43" s="47"/>
      <c r="J43" s="48">
        <f t="shared" si="4"/>
        <v>0</v>
      </c>
      <c r="K43" s="48">
        <f t="shared" si="5"/>
        <v>0</v>
      </c>
      <c r="L43" s="60" t="s">
        <v>31</v>
      </c>
      <c r="M43" s="49">
        <v>178500</v>
      </c>
    </row>
    <row r="44" spans="1:13" ht="38.25">
      <c r="A44" s="43"/>
      <c r="B44" s="59" t="s">
        <v>165</v>
      </c>
      <c r="C44" s="44">
        <v>38</v>
      </c>
      <c r="D44" s="45" t="s">
        <v>71</v>
      </c>
      <c r="E44" s="45" t="s">
        <v>71</v>
      </c>
      <c r="F44" s="45" t="s">
        <v>163</v>
      </c>
      <c r="G44" s="46">
        <v>2</v>
      </c>
      <c r="H44" s="47"/>
      <c r="I44" s="47"/>
      <c r="J44" s="48">
        <f t="shared" si="4"/>
        <v>0</v>
      </c>
      <c r="K44" s="48">
        <f t="shared" si="5"/>
        <v>0</v>
      </c>
      <c r="L44" s="60" t="s">
        <v>31</v>
      </c>
      <c r="M44" s="49">
        <v>150000</v>
      </c>
    </row>
    <row r="45" spans="1:13" ht="38.25">
      <c r="A45" s="43"/>
      <c r="B45" s="59" t="s">
        <v>165</v>
      </c>
      <c r="C45" s="44">
        <v>39</v>
      </c>
      <c r="D45" s="45" t="s">
        <v>72</v>
      </c>
      <c r="E45" s="45" t="s">
        <v>72</v>
      </c>
      <c r="F45" s="45" t="s">
        <v>163</v>
      </c>
      <c r="G45" s="46">
        <v>5</v>
      </c>
      <c r="H45" s="47"/>
      <c r="I45" s="47"/>
      <c r="J45" s="48">
        <f t="shared" si="4"/>
        <v>0</v>
      </c>
      <c r="K45" s="48">
        <f t="shared" si="5"/>
        <v>0</v>
      </c>
      <c r="L45" s="60" t="s">
        <v>31</v>
      </c>
      <c r="M45" s="49">
        <v>112500</v>
      </c>
    </row>
    <row r="46" spans="1:13" ht="51">
      <c r="A46" s="43"/>
      <c r="B46" s="59" t="s">
        <v>165</v>
      </c>
      <c r="C46" s="44">
        <v>40</v>
      </c>
      <c r="D46" s="45" t="s">
        <v>73</v>
      </c>
      <c r="E46" s="45" t="s">
        <v>73</v>
      </c>
      <c r="F46" s="45" t="s">
        <v>163</v>
      </c>
      <c r="G46" s="46">
        <v>30</v>
      </c>
      <c r="H46" s="47"/>
      <c r="I46" s="47"/>
      <c r="J46" s="48">
        <f t="shared" si="4"/>
        <v>0</v>
      </c>
      <c r="K46" s="48">
        <f t="shared" si="5"/>
        <v>0</v>
      </c>
      <c r="L46" s="60" t="s">
        <v>31</v>
      </c>
      <c r="M46" s="49">
        <v>40000.199999999997</v>
      </c>
    </row>
    <row r="47" spans="1:13" ht="38.25">
      <c r="A47" s="43"/>
      <c r="B47" s="59" t="s">
        <v>165</v>
      </c>
      <c r="C47" s="44">
        <v>41</v>
      </c>
      <c r="D47" s="45" t="s">
        <v>74</v>
      </c>
      <c r="E47" s="45" t="s">
        <v>74</v>
      </c>
      <c r="F47" s="45" t="s">
        <v>163</v>
      </c>
      <c r="G47" s="46">
        <v>16</v>
      </c>
      <c r="H47" s="47"/>
      <c r="I47" s="47"/>
      <c r="J47" s="48">
        <f t="shared" si="4"/>
        <v>0</v>
      </c>
      <c r="K47" s="48">
        <f t="shared" si="5"/>
        <v>0</v>
      </c>
      <c r="L47" s="60" t="s">
        <v>31</v>
      </c>
      <c r="M47" s="49">
        <v>5500</v>
      </c>
    </row>
    <row r="48" spans="1:13" ht="38.25">
      <c r="A48" s="43"/>
      <c r="B48" s="59" t="s">
        <v>165</v>
      </c>
      <c r="C48" s="44">
        <v>42</v>
      </c>
      <c r="D48" s="45" t="s">
        <v>75</v>
      </c>
      <c r="E48" s="45" t="s">
        <v>75</v>
      </c>
      <c r="F48" s="45" t="s">
        <v>163</v>
      </c>
      <c r="G48" s="46">
        <v>9</v>
      </c>
      <c r="H48" s="47"/>
      <c r="I48" s="47"/>
      <c r="J48" s="48">
        <f t="shared" si="4"/>
        <v>0</v>
      </c>
      <c r="K48" s="48">
        <f t="shared" si="5"/>
        <v>0</v>
      </c>
      <c r="L48" s="60" t="s">
        <v>31</v>
      </c>
      <c r="M48" s="49">
        <v>4500</v>
      </c>
    </row>
    <row r="49" spans="1:13" ht="38.25">
      <c r="A49" s="43"/>
      <c r="B49" s="59" t="s">
        <v>165</v>
      </c>
      <c r="C49" s="44">
        <v>43</v>
      </c>
      <c r="D49" s="45" t="s">
        <v>76</v>
      </c>
      <c r="E49" s="45" t="s">
        <v>76</v>
      </c>
      <c r="F49" s="45" t="s">
        <v>163</v>
      </c>
      <c r="G49" s="46">
        <v>12</v>
      </c>
      <c r="H49" s="47"/>
      <c r="I49" s="47"/>
      <c r="J49" s="48">
        <f t="shared" si="4"/>
        <v>0</v>
      </c>
      <c r="K49" s="48">
        <f t="shared" si="5"/>
        <v>0</v>
      </c>
      <c r="L49" s="60" t="s">
        <v>31</v>
      </c>
      <c r="M49" s="49">
        <v>6000</v>
      </c>
    </row>
    <row r="50" spans="1:13" ht="38.25">
      <c r="A50" s="43"/>
      <c r="B50" s="59" t="s">
        <v>165</v>
      </c>
      <c r="C50" s="44">
        <v>44</v>
      </c>
      <c r="D50" s="45" t="s">
        <v>77</v>
      </c>
      <c r="E50" s="45" t="s">
        <v>77</v>
      </c>
      <c r="F50" s="45" t="s">
        <v>164</v>
      </c>
      <c r="G50" s="46">
        <v>86</v>
      </c>
      <c r="H50" s="47"/>
      <c r="I50" s="47"/>
      <c r="J50" s="48">
        <f t="shared" si="4"/>
        <v>0</v>
      </c>
      <c r="K50" s="48">
        <f t="shared" si="5"/>
        <v>0</v>
      </c>
      <c r="L50" s="60" t="s">
        <v>31</v>
      </c>
      <c r="M50" s="49">
        <v>5375</v>
      </c>
    </row>
    <row r="51" spans="1:13" ht="38.25">
      <c r="A51" s="43"/>
      <c r="B51" s="59" t="s">
        <v>165</v>
      </c>
      <c r="C51" s="44">
        <v>31</v>
      </c>
      <c r="D51" s="45" t="s">
        <v>78</v>
      </c>
      <c r="E51" s="45" t="s">
        <v>78</v>
      </c>
      <c r="F51" s="45" t="s">
        <v>163</v>
      </c>
      <c r="G51" s="46">
        <v>3</v>
      </c>
      <c r="H51" s="47"/>
      <c r="I51" s="47"/>
      <c r="J51" s="48">
        <f t="shared" si="4"/>
        <v>0</v>
      </c>
      <c r="K51" s="48">
        <f t="shared" si="5"/>
        <v>0</v>
      </c>
      <c r="L51" s="60" t="s">
        <v>31</v>
      </c>
      <c r="M51" s="49">
        <v>4250.0083333333341</v>
      </c>
    </row>
    <row r="52" spans="1:13" ht="38.25">
      <c r="A52" s="43"/>
      <c r="B52" s="59" t="s">
        <v>165</v>
      </c>
      <c r="C52" s="44">
        <v>45</v>
      </c>
      <c r="D52" s="45" t="s">
        <v>79</v>
      </c>
      <c r="E52" s="45" t="s">
        <v>79</v>
      </c>
      <c r="F52" s="45" t="s">
        <v>163</v>
      </c>
      <c r="G52" s="46">
        <v>12</v>
      </c>
      <c r="H52" s="47"/>
      <c r="I52" s="47"/>
      <c r="J52" s="48">
        <f t="shared" si="4"/>
        <v>0</v>
      </c>
      <c r="K52" s="48">
        <f t="shared" si="5"/>
        <v>0</v>
      </c>
      <c r="L52" s="60" t="s">
        <v>31</v>
      </c>
      <c r="M52" s="49">
        <v>30000</v>
      </c>
    </row>
    <row r="53" spans="1:13" ht="38.25">
      <c r="A53" s="43"/>
      <c r="B53" s="59" t="s">
        <v>165</v>
      </c>
      <c r="C53" s="44">
        <v>47</v>
      </c>
      <c r="D53" s="45" t="s">
        <v>80</v>
      </c>
      <c r="E53" s="45" t="s">
        <v>80</v>
      </c>
      <c r="F53" s="45" t="s">
        <v>163</v>
      </c>
      <c r="G53" s="46">
        <v>4</v>
      </c>
      <c r="H53" s="47"/>
      <c r="I53" s="47"/>
      <c r="J53" s="48">
        <f t="shared" si="4"/>
        <v>0</v>
      </c>
      <c r="K53" s="48">
        <f t="shared" si="5"/>
        <v>0</v>
      </c>
      <c r="L53" s="60" t="s">
        <v>31</v>
      </c>
      <c r="M53" s="49">
        <v>156666.70000000001</v>
      </c>
    </row>
    <row r="54" spans="1:13" ht="38.25">
      <c r="A54" s="43"/>
      <c r="B54" s="59" t="s">
        <v>165</v>
      </c>
      <c r="C54" s="44">
        <v>48</v>
      </c>
      <c r="D54" s="45" t="s">
        <v>81</v>
      </c>
      <c r="E54" s="45" t="s">
        <v>81</v>
      </c>
      <c r="F54" s="45" t="s">
        <v>163</v>
      </c>
      <c r="G54" s="46">
        <v>43</v>
      </c>
      <c r="H54" s="47"/>
      <c r="I54" s="47"/>
      <c r="J54" s="48">
        <f t="shared" si="4"/>
        <v>0</v>
      </c>
      <c r="K54" s="48">
        <f t="shared" si="5"/>
        <v>0</v>
      </c>
      <c r="L54" s="60" t="s">
        <v>31</v>
      </c>
      <c r="M54" s="49">
        <v>7095</v>
      </c>
    </row>
    <row r="55" spans="1:13" ht="38.25">
      <c r="A55" s="43"/>
      <c r="B55" s="59" t="s">
        <v>165</v>
      </c>
      <c r="C55" s="44">
        <v>49</v>
      </c>
      <c r="D55" s="45" t="s">
        <v>82</v>
      </c>
      <c r="E55" s="45" t="s">
        <v>82</v>
      </c>
      <c r="F55" s="45" t="s">
        <v>163</v>
      </c>
      <c r="G55" s="46">
        <v>34</v>
      </c>
      <c r="H55" s="47"/>
      <c r="I55" s="47"/>
      <c r="J55" s="48">
        <f t="shared" si="4"/>
        <v>0</v>
      </c>
      <c r="K55" s="48">
        <f t="shared" si="5"/>
        <v>0</v>
      </c>
      <c r="L55" s="60" t="s">
        <v>31</v>
      </c>
      <c r="M55" s="49">
        <v>6611.3</v>
      </c>
    </row>
    <row r="56" spans="1:13" ht="38.25">
      <c r="A56" s="43"/>
      <c r="B56" s="59" t="s">
        <v>165</v>
      </c>
      <c r="C56" s="44">
        <v>20</v>
      </c>
      <c r="D56" s="45" t="s">
        <v>83</v>
      </c>
      <c r="E56" s="45" t="s">
        <v>83</v>
      </c>
      <c r="F56" s="45" t="s">
        <v>163</v>
      </c>
      <c r="G56" s="46">
        <v>9</v>
      </c>
      <c r="H56" s="47"/>
      <c r="I56" s="47"/>
      <c r="J56" s="48">
        <f t="shared" si="4"/>
        <v>0</v>
      </c>
      <c r="K56" s="48">
        <f t="shared" si="5"/>
        <v>0</v>
      </c>
      <c r="L56" s="60" t="s">
        <v>31</v>
      </c>
      <c r="M56" s="49">
        <v>15000.03</v>
      </c>
    </row>
    <row r="57" spans="1:13" ht="38.25">
      <c r="A57" s="43"/>
      <c r="B57" s="59" t="s">
        <v>165</v>
      </c>
      <c r="C57" s="44">
        <v>50</v>
      </c>
      <c r="D57" s="45" t="s">
        <v>84</v>
      </c>
      <c r="E57" s="45" t="s">
        <v>84</v>
      </c>
      <c r="F57" s="45" t="s">
        <v>163</v>
      </c>
      <c r="G57" s="46">
        <v>39</v>
      </c>
      <c r="H57" s="47"/>
      <c r="I57" s="47"/>
      <c r="J57" s="48">
        <f t="shared" si="4"/>
        <v>0</v>
      </c>
      <c r="K57" s="48">
        <f t="shared" si="5"/>
        <v>0</v>
      </c>
      <c r="L57" s="60" t="s">
        <v>31</v>
      </c>
      <c r="M57" s="49">
        <v>19012.5</v>
      </c>
    </row>
    <row r="58" spans="1:13" ht="38.25">
      <c r="A58" s="43"/>
      <c r="B58" s="59" t="s">
        <v>165</v>
      </c>
      <c r="C58" s="44">
        <v>51</v>
      </c>
      <c r="D58" s="45" t="s">
        <v>85</v>
      </c>
      <c r="E58" s="45" t="s">
        <v>85</v>
      </c>
      <c r="F58" s="45" t="s">
        <v>163</v>
      </c>
      <c r="G58" s="46">
        <v>3</v>
      </c>
      <c r="H58" s="47"/>
      <c r="I58" s="47"/>
      <c r="J58" s="48">
        <f t="shared" si="4"/>
        <v>0</v>
      </c>
      <c r="K58" s="48">
        <f t="shared" si="5"/>
        <v>0</v>
      </c>
      <c r="L58" s="60" t="s">
        <v>31</v>
      </c>
      <c r="M58" s="49">
        <v>2111.13</v>
      </c>
    </row>
    <row r="59" spans="1:13" ht="38.25">
      <c r="A59" s="43"/>
      <c r="B59" s="59" t="s">
        <v>165</v>
      </c>
      <c r="C59" s="44">
        <v>52</v>
      </c>
      <c r="D59" s="45" t="s">
        <v>86</v>
      </c>
      <c r="E59" s="45" t="s">
        <v>86</v>
      </c>
      <c r="F59" s="45" t="s">
        <v>163</v>
      </c>
      <c r="G59" s="46">
        <v>22</v>
      </c>
      <c r="H59" s="47"/>
      <c r="I59" s="47"/>
      <c r="J59" s="48">
        <f t="shared" si="4"/>
        <v>0</v>
      </c>
      <c r="K59" s="48">
        <f t="shared" si="5"/>
        <v>0</v>
      </c>
      <c r="L59" s="60" t="s">
        <v>31</v>
      </c>
      <c r="M59" s="49">
        <v>35750</v>
      </c>
    </row>
    <row r="60" spans="1:13" ht="38.25">
      <c r="A60" s="43"/>
      <c r="B60" s="59" t="s">
        <v>165</v>
      </c>
      <c r="C60" s="44">
        <v>53</v>
      </c>
      <c r="D60" s="45" t="s">
        <v>87</v>
      </c>
      <c r="E60" s="45" t="s">
        <v>87</v>
      </c>
      <c r="F60" s="45" t="s">
        <v>163</v>
      </c>
      <c r="G60" s="46">
        <v>3</v>
      </c>
      <c r="H60" s="47"/>
      <c r="I60" s="47"/>
      <c r="J60" s="48">
        <f t="shared" si="4"/>
        <v>0</v>
      </c>
      <c r="K60" s="48">
        <f t="shared" si="5"/>
        <v>0</v>
      </c>
      <c r="L60" s="60" t="s">
        <v>31</v>
      </c>
      <c r="M60" s="49">
        <v>112500</v>
      </c>
    </row>
    <row r="61" spans="1:13" ht="38.25">
      <c r="A61" s="43"/>
      <c r="B61" s="59" t="s">
        <v>165</v>
      </c>
      <c r="C61" s="44">
        <v>54</v>
      </c>
      <c r="D61" s="45" t="s">
        <v>88</v>
      </c>
      <c r="E61" s="45" t="s">
        <v>88</v>
      </c>
      <c r="F61" s="45" t="s">
        <v>163</v>
      </c>
      <c r="G61" s="46">
        <v>4</v>
      </c>
      <c r="H61" s="47"/>
      <c r="I61" s="47"/>
      <c r="J61" s="48">
        <f t="shared" si="4"/>
        <v>0</v>
      </c>
      <c r="K61" s="48">
        <f t="shared" si="5"/>
        <v>0</v>
      </c>
      <c r="L61" s="60" t="s">
        <v>31</v>
      </c>
      <c r="M61" s="49">
        <v>15000</v>
      </c>
    </row>
    <row r="62" spans="1:13" ht="38.25">
      <c r="A62" s="43"/>
      <c r="B62" s="59" t="s">
        <v>165</v>
      </c>
      <c r="C62" s="44">
        <v>55</v>
      </c>
      <c r="D62" s="45" t="s">
        <v>89</v>
      </c>
      <c r="E62" s="45" t="s">
        <v>89</v>
      </c>
      <c r="F62" s="45" t="s">
        <v>163</v>
      </c>
      <c r="G62" s="46">
        <v>18</v>
      </c>
      <c r="H62" s="47"/>
      <c r="I62" s="47"/>
      <c r="J62" s="48">
        <f t="shared" si="4"/>
        <v>0</v>
      </c>
      <c r="K62" s="48">
        <f t="shared" si="5"/>
        <v>0</v>
      </c>
      <c r="L62" s="60" t="s">
        <v>31</v>
      </c>
      <c r="M62" s="49">
        <v>33000.120000000003</v>
      </c>
    </row>
    <row r="63" spans="1:13" ht="38.25">
      <c r="A63" s="43"/>
      <c r="B63" s="59" t="s">
        <v>165</v>
      </c>
      <c r="C63" s="44">
        <v>56</v>
      </c>
      <c r="D63" s="45" t="s">
        <v>90</v>
      </c>
      <c r="E63" s="45" t="s">
        <v>90</v>
      </c>
      <c r="F63" s="45" t="s">
        <v>163</v>
      </c>
      <c r="G63" s="46">
        <v>8</v>
      </c>
      <c r="H63" s="47"/>
      <c r="I63" s="47"/>
      <c r="J63" s="48">
        <f t="shared" si="4"/>
        <v>0</v>
      </c>
      <c r="K63" s="48">
        <f t="shared" si="5"/>
        <v>0</v>
      </c>
      <c r="L63" s="60" t="s">
        <v>31</v>
      </c>
      <c r="M63" s="49">
        <v>3809.6</v>
      </c>
    </row>
    <row r="64" spans="1:13" ht="38.25">
      <c r="A64" s="43"/>
      <c r="B64" s="59" t="s">
        <v>165</v>
      </c>
      <c r="C64" s="44">
        <v>57</v>
      </c>
      <c r="D64" s="45" t="s">
        <v>91</v>
      </c>
      <c r="E64" s="45" t="s">
        <v>91</v>
      </c>
      <c r="F64" s="45" t="s">
        <v>164</v>
      </c>
      <c r="G64" s="46">
        <v>43</v>
      </c>
      <c r="H64" s="47"/>
      <c r="I64" s="47"/>
      <c r="J64" s="48">
        <f t="shared" si="4"/>
        <v>0</v>
      </c>
      <c r="K64" s="48">
        <f t="shared" si="5"/>
        <v>0</v>
      </c>
      <c r="L64" s="60" t="s">
        <v>31</v>
      </c>
      <c r="M64" s="49">
        <v>10083.5</v>
      </c>
    </row>
    <row r="65" spans="1:13" ht="38.25">
      <c r="A65" s="43"/>
      <c r="B65" s="59" t="s">
        <v>165</v>
      </c>
      <c r="C65" s="44">
        <v>58</v>
      </c>
      <c r="D65" s="45" t="s">
        <v>92</v>
      </c>
      <c r="E65" s="45" t="s">
        <v>92</v>
      </c>
      <c r="F65" s="45" t="s">
        <v>164</v>
      </c>
      <c r="G65" s="46">
        <v>10</v>
      </c>
      <c r="H65" s="47"/>
      <c r="I65" s="47"/>
      <c r="J65" s="48">
        <f t="shared" si="4"/>
        <v>0</v>
      </c>
      <c r="K65" s="48">
        <f t="shared" si="5"/>
        <v>0</v>
      </c>
      <c r="L65" s="60" t="s">
        <v>31</v>
      </c>
      <c r="M65" s="49">
        <v>10000</v>
      </c>
    </row>
    <row r="66" spans="1:13" ht="38.25">
      <c r="A66" s="43"/>
      <c r="B66" s="59" t="s">
        <v>165</v>
      </c>
      <c r="C66" s="44">
        <v>59</v>
      </c>
      <c r="D66" s="45" t="s">
        <v>93</v>
      </c>
      <c r="E66" s="45" t="s">
        <v>93</v>
      </c>
      <c r="F66" s="45" t="s">
        <v>164</v>
      </c>
      <c r="G66" s="46">
        <v>9</v>
      </c>
      <c r="H66" s="47"/>
      <c r="I66" s="47"/>
      <c r="J66" s="48">
        <f t="shared" si="4"/>
        <v>0</v>
      </c>
      <c r="K66" s="48">
        <f t="shared" si="5"/>
        <v>0</v>
      </c>
      <c r="L66" s="60" t="s">
        <v>31</v>
      </c>
      <c r="M66" s="49">
        <v>28725.03</v>
      </c>
    </row>
    <row r="67" spans="1:13" ht="38.25">
      <c r="A67" s="43"/>
      <c r="B67" s="59" t="s">
        <v>165</v>
      </c>
      <c r="C67" s="44">
        <v>60</v>
      </c>
      <c r="D67" s="45" t="s">
        <v>94</v>
      </c>
      <c r="E67" s="45" t="s">
        <v>94</v>
      </c>
      <c r="F67" s="45" t="s">
        <v>164</v>
      </c>
      <c r="G67" s="46">
        <v>5</v>
      </c>
      <c r="H67" s="47"/>
      <c r="I67" s="47"/>
      <c r="J67" s="48">
        <f t="shared" si="4"/>
        <v>0</v>
      </c>
      <c r="K67" s="48">
        <f t="shared" si="5"/>
        <v>0</v>
      </c>
      <c r="L67" s="60" t="s">
        <v>31</v>
      </c>
      <c r="M67" s="49">
        <v>1750</v>
      </c>
    </row>
    <row r="68" spans="1:13" ht="38.25">
      <c r="A68" s="43"/>
      <c r="B68" s="59" t="s">
        <v>165</v>
      </c>
      <c r="C68" s="44">
        <v>61</v>
      </c>
      <c r="D68" s="45" t="s">
        <v>95</v>
      </c>
      <c r="E68" s="45" t="s">
        <v>95</v>
      </c>
      <c r="F68" s="45" t="s">
        <v>164</v>
      </c>
      <c r="G68" s="46">
        <v>15</v>
      </c>
      <c r="H68" s="47"/>
      <c r="I68" s="47"/>
      <c r="J68" s="48">
        <f t="shared" si="4"/>
        <v>0</v>
      </c>
      <c r="K68" s="48">
        <f t="shared" si="5"/>
        <v>0</v>
      </c>
      <c r="L68" s="60" t="s">
        <v>31</v>
      </c>
      <c r="M68" s="49">
        <v>6562.5</v>
      </c>
    </row>
    <row r="69" spans="1:13" ht="38.25">
      <c r="A69" s="43"/>
      <c r="B69" s="59" t="s">
        <v>165</v>
      </c>
      <c r="C69" s="44">
        <v>62</v>
      </c>
      <c r="D69" s="45" t="s">
        <v>96</v>
      </c>
      <c r="E69" s="45" t="s">
        <v>96</v>
      </c>
      <c r="F69" s="45" t="s">
        <v>163</v>
      </c>
      <c r="G69" s="46">
        <v>11</v>
      </c>
      <c r="H69" s="47"/>
      <c r="I69" s="47"/>
      <c r="J69" s="48">
        <f t="shared" si="4"/>
        <v>0</v>
      </c>
      <c r="K69" s="48">
        <f t="shared" si="5"/>
        <v>0</v>
      </c>
      <c r="L69" s="60" t="s">
        <v>31</v>
      </c>
      <c r="M69" s="49">
        <v>11000</v>
      </c>
    </row>
    <row r="70" spans="1:13" ht="38.25">
      <c r="A70" s="43"/>
      <c r="B70" s="59" t="s">
        <v>165</v>
      </c>
      <c r="C70" s="44">
        <v>63</v>
      </c>
      <c r="D70" s="45" t="s">
        <v>97</v>
      </c>
      <c r="E70" s="45" t="s">
        <v>97</v>
      </c>
      <c r="F70" s="45" t="s">
        <v>163</v>
      </c>
      <c r="G70" s="46">
        <v>5</v>
      </c>
      <c r="H70" s="47"/>
      <c r="I70" s="47"/>
      <c r="J70" s="48">
        <f t="shared" si="4"/>
        <v>0</v>
      </c>
      <c r="K70" s="48">
        <f t="shared" si="5"/>
        <v>0</v>
      </c>
      <c r="L70" s="60" t="s">
        <v>31</v>
      </c>
      <c r="M70" s="49">
        <v>10416.700000000001</v>
      </c>
    </row>
    <row r="71" spans="1:13" ht="38.25">
      <c r="A71" s="43"/>
      <c r="B71" s="59" t="s">
        <v>165</v>
      </c>
      <c r="C71" s="44">
        <v>64</v>
      </c>
      <c r="D71" s="45" t="s">
        <v>98</v>
      </c>
      <c r="E71" s="45" t="s">
        <v>98</v>
      </c>
      <c r="F71" s="45" t="s">
        <v>164</v>
      </c>
      <c r="G71" s="46">
        <v>4</v>
      </c>
      <c r="H71" s="47"/>
      <c r="I71" s="47"/>
      <c r="J71" s="48">
        <f t="shared" ref="J71" si="6">H71*G71</f>
        <v>0</v>
      </c>
      <c r="K71" s="48">
        <f t="shared" ref="K71" si="7">I71*G71</f>
        <v>0</v>
      </c>
      <c r="L71" s="60" t="s">
        <v>31</v>
      </c>
      <c r="M71" s="49">
        <v>656.28</v>
      </c>
    </row>
    <row r="72" spans="1:13">
      <c r="B72" s="80" t="s">
        <v>33</v>
      </c>
      <c r="C72" s="80"/>
      <c r="D72" s="80"/>
      <c r="E72" s="80"/>
      <c r="F72" s="80"/>
      <c r="G72" s="80"/>
      <c r="H72" s="80"/>
      <c r="I72" s="80"/>
      <c r="J72" s="80"/>
      <c r="K72" s="80"/>
      <c r="L72" s="80"/>
      <c r="M72" s="37">
        <f>SUM(M8:M71)</f>
        <v>1844407.2833333334</v>
      </c>
    </row>
  </sheetData>
  <mergeCells count="9">
    <mergeCell ref="B72:L72"/>
    <mergeCell ref="E5:I5"/>
    <mergeCell ref="C7:E7"/>
    <mergeCell ref="D1:L1"/>
    <mergeCell ref="D2:J2"/>
    <mergeCell ref="B3:D3"/>
    <mergeCell ref="E3:I3"/>
    <mergeCell ref="B4:D4"/>
    <mergeCell ref="E4:J4"/>
  </mergeCells>
  <phoneticPr fontId="14" type="noConversion"/>
  <conditionalFormatting sqref="D8:D71">
    <cfRule type="duplicateValues" dxfId="1" priority="2"/>
  </conditionalFormatting>
  <conditionalFormatting sqref="E8:E71">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8"/>
      <c r="C11" s="8"/>
      <c r="D11" s="8"/>
      <c r="E11" s="8"/>
      <c r="F11" s="9"/>
      <c r="G11" s="8"/>
      <c r="H11" s="10"/>
      <c r="I11" s="10"/>
      <c r="J11" s="8"/>
      <c r="K11" s="8"/>
      <c r="L11" s="8"/>
    </row>
    <row r="12" spans="2:12" s="1" customFormat="1" ht="15.75">
      <c r="B12" s="8"/>
      <c r="C12" s="8"/>
      <c r="D12" s="8"/>
      <c r="E12" s="8"/>
      <c r="F12" s="9"/>
      <c r="G12" s="8"/>
      <c r="H12" s="88" t="s">
        <v>25</v>
      </c>
      <c r="I12" s="88"/>
      <c r="J12" s="6" t="e">
        <f>SUM(#REF!)</f>
        <v>#REF!</v>
      </c>
      <c r="K12" s="6" t="e">
        <f>SUM(#REF!)</f>
        <v>#REF!</v>
      </c>
      <c r="L12" s="8"/>
    </row>
    <row r="13" spans="2:12" s="1" customFormat="1" ht="15.75">
      <c r="F13" s="5"/>
    </row>
    <row r="14" spans="2:12" s="1" customFormat="1" ht="15.75">
      <c r="F14" s="5"/>
    </row>
    <row r="15" spans="2:12" s="7" customFormat="1" ht="20.25">
      <c r="D15" s="7" t="s">
        <v>15</v>
      </c>
    </row>
    <row r="16" spans="2:12" s="7" customFormat="1" ht="20.25"/>
    <row r="17" spans="4:4" s="7" customFormat="1" ht="20.25">
      <c r="D17" s="7"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2026-06-26T10:53:24Z</dcterms:modified>
</cp:coreProperties>
</file>