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REAGENȚI 2024\Reagenți Anatomie Patologică\Pentru inițiere\"/>
    </mc:Choice>
  </mc:AlternateContent>
  <xr:revisionPtr revIDLastSave="0" documentId="13_ncr:1_{F7BA0EA3-8376-46EF-A523-23C528D95FC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</definedNames>
  <calcPr calcId="181029"/>
</workbook>
</file>

<file path=xl/calcChain.xml><?xml version="1.0" encoding="utf-8"?>
<calcChain xmlns="http://schemas.openxmlformats.org/spreadsheetml/2006/main">
  <c r="E21" i="5" l="1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8" i="4"/>
  <c r="J24" i="5"/>
  <c r="I24" i="5"/>
  <c r="K12" i="7" l="1"/>
  <c r="J12" i="7"/>
</calcChain>
</file>

<file path=xl/sharedStrings.xml><?xml version="1.0" encoding="utf-8"?>
<sst xmlns="http://schemas.openxmlformats.org/spreadsheetml/2006/main" count="146" uniqueCount="67">
  <si>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</si>
  <si>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</si>
  <si>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</si>
  <si>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</si>
  <si>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</si>
  <si>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</si>
  <si>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</si>
  <si>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</si>
  <si>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</si>
  <si>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</si>
  <si>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</si>
  <si>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</si>
  <si>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</si>
  <si>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</si>
  <si>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</si>
  <si>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</si>
  <si>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</si>
  <si>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</si>
  <si>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</si>
  <si>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</si>
  <si>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</si>
  <si>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</si>
  <si>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</si>
  <si>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</si>
  <si>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</si>
  <si>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</si>
  <si>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</si>
  <si>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</si>
  <si>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</si>
  <si>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</si>
  <si>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</si>
  <si>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</si>
  <si>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Achiziționarea centralizată a Reagenților pentru Laboratorul Anatomiei Patologice conform necesităților instituțiilor medico-sanitare publice (IMSP) pentru anul 2024</t>
  </si>
  <si>
    <t>Alcool Izopropilic 99.9%</t>
  </si>
  <si>
    <t xml:space="preserve">10% NB Formalina </t>
  </si>
  <si>
    <t xml:space="preserve">Formaldihida stabilizata  37% </t>
  </si>
  <si>
    <t>Reagent pentru acoperirea preparatelor histologice cu lamela</t>
  </si>
  <si>
    <t>Eosin Y 0,5 % solutie alcoolica.</t>
  </si>
  <si>
    <t>Eosin Y 1  % solutie apoasa.</t>
  </si>
  <si>
    <t>Hematoxylin Carazzi (1 litru)</t>
  </si>
  <si>
    <t>Hematoxylin Mayer-Lillie (1 litru)</t>
  </si>
  <si>
    <t xml:space="preserve">Parafina omogenizata cu temperatura 56/58 </t>
  </si>
  <si>
    <t xml:space="preserve">Parafina cu polimeri plastice omogenizata cu temperatura 56/58 </t>
  </si>
  <si>
    <t xml:space="preserve">Solutie pentru decalcinare </t>
  </si>
  <si>
    <t>Azur Eozină Romanovski</t>
  </si>
  <si>
    <t>Cy-fix 1 1</t>
  </si>
  <si>
    <t>ALAUN DE POTASIU</t>
  </si>
  <si>
    <t>litru</t>
  </si>
  <si>
    <t xml:space="preserve"> litru</t>
  </si>
  <si>
    <t>ml</t>
  </si>
  <si>
    <t>kg</t>
  </si>
  <si>
    <t xml:space="preserve"> kg</t>
  </si>
  <si>
    <t xml:space="preserve">"În conformitate cu cerințele/ condițiile de livrare stipulate la pct.11 din anunțul de participare
"
</t>
  </si>
  <si>
    <t>Alcool Izopropilic 99.9% Cerinte de calitate: IVD</t>
  </si>
  <si>
    <t xml:space="preserve">25% solutie de formalina , stabilizata, neutra, tamponata,PH7,0.Cerinte de calitate: IVD </t>
  </si>
  <si>
    <t>Cerinte de calitate:IVD .</t>
  </si>
  <si>
    <t>Pe baza de xelen, polymer-methacrylat, viscositatea 450-650 cSt (20C) pentru acoperirea automata cu coverslipper, este necesar sa fie compatibil cu xelen de acelasi producator. Cerinte de calitate:IVD.
Ambalarea până la 500 ml</t>
  </si>
  <si>
    <t>Eosin Y1% solutie alcoolica gata pentru pregatire, butelie max 2,5 litri.Cerinte de calitate:IVD .</t>
  </si>
  <si>
    <t>Eosin Y1% solutie apoasa gata pentru pregatire, butelie max 2,5 litri.Cerinte de calitate:IVD .</t>
  </si>
  <si>
    <t>Hematoxilina modificata Carazzi gata pregatit. Cerinte de calitate:IVD . Amb. Max 1 litru</t>
  </si>
  <si>
    <t>Hematoxilina modificata Mayer-lilie,gata pregatit.Cerinte de calitate:IVD . Amb. Max 1 litru</t>
  </si>
  <si>
    <t>Amesticul de ceara de parafina  omogenizata granulata cu punctul de topire 56-58C pentru infiltrarea optima si lucrul de rutina, .Cerinte de calitate:IVD .C</t>
  </si>
  <si>
    <t>Amesticul de ceara de parafina cu polimeri plastice omogenizata granulat cu punctul de topire 56- 58 C. Cerinte de calitate:IVD .</t>
  </si>
  <si>
    <t>Solutie pentru decalcinare care contine EDTA Ambalarea până la 1 litru</t>
  </si>
  <si>
    <t>Solutie colorant citologie</t>
  </si>
  <si>
    <t>KAl(SO4)2</t>
  </si>
  <si>
    <t xml:space="preserve">Formaldehida  stabilizata  37%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</si>
</sst>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Times New Roman"/>
      <family val="1"/>
    </font>
    <font>
      <sz val="10"/>
      <name val="Arial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9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19" fillId="0" borderId="0"/>
    <xf numFmtId="0" fontId="14" fillId="0" borderId="0"/>
    <xf numFmtId="9" fontId="14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4" fillId="0" borderId="0"/>
    <xf numFmtId="0" fontId="2" fillId="0" borderId="0"/>
    <xf numFmtId="0" fontId="20" fillId="0" borderId="0" applyBorder="0" applyProtection="0"/>
    <xf numFmtId="0" fontId="14" fillId="0" borderId="0"/>
    <xf numFmtId="0" fontId="21" fillId="5" borderId="5" applyNumberFormat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43" fontId="15" fillId="0" borderId="0" applyFont="0" applyFill="0" applyBorder="0" applyAlignment="0" applyProtection="0"/>
    <xf numFmtId="0" fontId="15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5" fillId="0" borderId="0" applyFont="0" applyFill="0" applyBorder="0" applyAlignment="0" applyProtection="0"/>
  </cellStyleXfs>
  <cellXfs count="78">
    <xf numFmtId="0" fontId="0" fillId="0" borderId="0" xfId="0"/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7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Protection="1">
      <protection locked="0"/>
    </xf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/>
      <protection locked="0"/>
    </xf>
    <xf numFmtId="4" fontId="5" fillId="0" borderId="1" xfId="1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3" xfId="1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7" fillId="0" borderId="0" xfId="1" applyFont="1" applyFill="1" applyBorder="1" applyAlignment="1" applyProtection="1">
      <alignment vertical="top" wrapText="1"/>
      <protection locked="0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4" fontId="5" fillId="3" borderId="1" xfId="1" applyNumberFormat="1" applyFont="1" applyFill="1" applyBorder="1" applyAlignment="1" applyProtection="1">
      <alignment horizontal="left" vertical="top"/>
      <protection locked="0"/>
    </xf>
    <xf numFmtId="4" fontId="17" fillId="0" borderId="1" xfId="1" applyNumberFormat="1" applyFont="1" applyBorder="1" applyAlignment="1" applyProtection="1">
      <alignment horizontal="left" vertical="top"/>
      <protection locked="0"/>
    </xf>
    <xf numFmtId="0" fontId="0" fillId="0" borderId="0" xfId="0"/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11" fillId="0" borderId="0" xfId="1" applyFont="1" applyProtection="1">
      <protection locked="0"/>
    </xf>
    <xf numFmtId="0" fontId="7" fillId="3" borderId="1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5" fillId="0" borderId="0" xfId="1" applyNumberFormat="1" applyFont="1" applyProtection="1">
      <protection locked="0"/>
    </xf>
    <xf numFmtId="0" fontId="29" fillId="0" borderId="1" xfId="0" applyFont="1" applyBorder="1" applyAlignment="1">
      <alignment wrapText="1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29" fillId="0" borderId="1" xfId="4" applyFont="1" applyBorder="1"/>
    <xf numFmtId="0" fontId="29" fillId="0" borderId="1" xfId="4" applyFont="1" applyBorder="1" applyAlignment="1">
      <alignment wrapText="1"/>
    </xf>
    <xf numFmtId="0" fontId="29" fillId="0" borderId="1" xfId="4" applyFont="1" applyBorder="1"/>
    <xf numFmtId="0" fontId="29" fillId="0" borderId="1" xfId="4" applyFont="1" applyBorder="1" applyAlignment="1">
      <alignment horizontal="left"/>
    </xf>
    <xf numFmtId="0" fontId="29" fillId="0" borderId="1" xfId="4" applyFont="1" applyBorder="1"/>
    <xf numFmtId="43" fontId="29" fillId="0" borderId="1" xfId="4" applyNumberFormat="1" applyFont="1" applyBorder="1"/>
    <xf numFmtId="0" fontId="29" fillId="0" borderId="1" xfId="4" applyFont="1" applyBorder="1" applyAlignment="1">
      <alignment wrapText="1"/>
    </xf>
    <xf numFmtId="0" fontId="10" fillId="0" borderId="0" xfId="1" applyFont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horizontal="center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</cellXfs>
  <cellStyles count="69">
    <cellStyle name="Check Cell 2" xfId="21" xr:uid="{52D8F238-60B8-4195-991A-B0DE42C66204}"/>
    <cellStyle name="Check Cell 2 2" xfId="49" xr:uid="{E352A0E0-112F-4024-98FC-3B06D6DF5281}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27"/>
  <sheetViews>
    <sheetView zoomScaleNormal="100" workbookViewId="0">
      <selection activeCell="E11" sqref="E11"/>
    </sheetView>
  </sheetViews>
  <sheetFormatPr defaultRowHeight="15.75"/>
  <cols>
    <col min="1" max="1" width="5.7109375" style="13" customWidth="1"/>
    <col min="2" max="2" width="4.42578125" style="13" customWidth="1"/>
    <col min="3" max="3" width="25.85546875" style="13" customWidth="1"/>
    <col min="4" max="4" width="20.71093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38.7109375" style="13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63" t="s">
        <v>27</v>
      </c>
      <c r="D1" s="63"/>
      <c r="E1" s="63"/>
      <c r="F1" s="63"/>
      <c r="G1" s="63"/>
      <c r="H1" s="63"/>
      <c r="I1" s="63"/>
      <c r="J1" s="63"/>
      <c r="K1" s="63"/>
    </row>
    <row r="2" spans="1:11">
      <c r="D2" s="66" t="s">
        <v>14</v>
      </c>
      <c r="E2" s="66"/>
      <c r="F2" s="66"/>
      <c r="G2" s="66"/>
      <c r="H2" s="66"/>
    </row>
    <row r="3" spans="1:11">
      <c r="A3" s="67" t="s">
        <v>9</v>
      </c>
      <c r="B3" s="67"/>
      <c r="C3" s="67"/>
      <c r="D3" s="68" t="s">
        <v>29</v>
      </c>
      <c r="E3" s="68"/>
      <c r="F3" s="68"/>
      <c r="G3" s="68"/>
      <c r="H3" s="68"/>
      <c r="I3" s="13" t="s">
        <v>10</v>
      </c>
      <c r="J3" s="21" t="s">
        <v>12</v>
      </c>
    </row>
    <row r="4" spans="1:11" s="19" customFormat="1">
      <c r="A4" s="69" t="s">
        <v>8</v>
      </c>
      <c r="B4" s="69"/>
      <c r="C4" s="69"/>
      <c r="D4" s="70" t="s">
        <v>32</v>
      </c>
      <c r="E4" s="70"/>
      <c r="F4" s="70"/>
      <c r="G4" s="70"/>
      <c r="H4" s="70"/>
      <c r="I4" s="70"/>
      <c r="J4" s="17" t="s">
        <v>13</v>
      </c>
      <c r="K4" s="18"/>
    </row>
    <row r="5" spans="1:11" s="20" customFormat="1">
      <c r="D5" s="64"/>
      <c r="E5" s="64"/>
      <c r="F5" s="64"/>
      <c r="G5" s="64"/>
      <c r="H5" s="64"/>
      <c r="I5" s="64"/>
      <c r="J5" s="64"/>
      <c r="K5" s="18"/>
    </row>
    <row r="6" spans="1:11" ht="31.5">
      <c r="A6" s="27" t="s">
        <v>2</v>
      </c>
      <c r="B6" s="27" t="s">
        <v>0</v>
      </c>
      <c r="C6" s="27" t="s">
        <v>1</v>
      </c>
      <c r="D6" s="27" t="s">
        <v>3</v>
      </c>
      <c r="E6" s="32" t="s">
        <v>4</v>
      </c>
      <c r="F6" s="32" t="s">
        <v>5</v>
      </c>
      <c r="G6" s="32" t="s">
        <v>6</v>
      </c>
      <c r="H6" s="33" t="s">
        <v>7</v>
      </c>
      <c r="I6" s="33" t="s">
        <v>28</v>
      </c>
      <c r="J6" s="27"/>
      <c r="K6" s="12"/>
    </row>
    <row r="7" spans="1:11">
      <c r="A7" s="27">
        <v>1</v>
      </c>
      <c r="B7" s="65">
        <v>2</v>
      </c>
      <c r="C7" s="65"/>
      <c r="D7" s="65"/>
      <c r="E7" s="27">
        <v>3</v>
      </c>
      <c r="F7" s="27">
        <v>4</v>
      </c>
      <c r="G7" s="27">
        <v>5</v>
      </c>
      <c r="H7" s="27">
        <v>6</v>
      </c>
      <c r="I7" s="28"/>
      <c r="J7" s="27">
        <v>8</v>
      </c>
      <c r="K7" s="12"/>
    </row>
    <row r="8" spans="1:11" ht="25.5" customHeight="1">
      <c r="A8" s="34" t="s">
        <v>30</v>
      </c>
      <c r="B8" s="56">
        <v>1</v>
      </c>
      <c r="C8" s="57" t="s">
        <v>33</v>
      </c>
      <c r="D8" s="53" t="str">
        <f>C8</f>
        <v>Alcool Izopropilic 99.9%</v>
      </c>
      <c r="E8" s="24"/>
      <c r="F8" s="24"/>
      <c r="G8" s="29"/>
      <c r="H8" s="62" t="s">
        <v>53</v>
      </c>
      <c r="I8" s="30"/>
      <c r="J8" s="31"/>
      <c r="K8" s="36"/>
    </row>
    <row r="9" spans="1:11" ht="30" customHeight="1">
      <c r="A9" s="34" t="s">
        <v>30</v>
      </c>
      <c r="B9" s="56">
        <v>2</v>
      </c>
      <c r="C9" s="57" t="s">
        <v>34</v>
      </c>
      <c r="D9" s="53" t="str">
        <f t="shared" ref="D9:D21" si="0">C9</f>
        <v xml:space="preserve">10% NB Formalina </v>
      </c>
      <c r="E9" s="24"/>
      <c r="F9" s="24"/>
      <c r="G9" s="29"/>
      <c r="H9" s="62" t="s">
        <v>54</v>
      </c>
      <c r="I9" s="30"/>
      <c r="J9" s="31"/>
      <c r="K9" s="38"/>
    </row>
    <row r="10" spans="1:11" ht="30">
      <c r="A10" s="34" t="s">
        <v>30</v>
      </c>
      <c r="B10" s="56">
        <v>3</v>
      </c>
      <c r="C10" s="57" t="s">
        <v>66</v>
      </c>
      <c r="D10" s="53" t="str">
        <f t="shared" si="0"/>
        <v xml:space="preserve">Formaldehida  stabilizata  37% </v>
      </c>
      <c r="E10" s="24"/>
      <c r="F10" s="24"/>
      <c r="G10" s="29"/>
      <c r="H10" s="62" t="s">
        <v>55</v>
      </c>
      <c r="I10" s="30"/>
      <c r="J10" s="31"/>
      <c r="K10" s="38"/>
    </row>
    <row r="11" spans="1:11" ht="45" customHeight="1">
      <c r="A11" s="34" t="s">
        <v>30</v>
      </c>
      <c r="B11" s="56">
        <v>4</v>
      </c>
      <c r="C11" s="57" t="s">
        <v>36</v>
      </c>
      <c r="D11" s="53" t="str">
        <f t="shared" si="0"/>
        <v>Reagent pentru acoperirea preparatelor histologice cu lamela</v>
      </c>
      <c r="E11" s="24"/>
      <c r="F11" s="24"/>
      <c r="G11" s="29"/>
      <c r="H11" s="62" t="s">
        <v>56</v>
      </c>
      <c r="I11" s="30"/>
      <c r="J11" s="31"/>
      <c r="K11" s="38"/>
    </row>
    <row r="12" spans="1:11" ht="45">
      <c r="A12" s="34" t="s">
        <v>30</v>
      </c>
      <c r="B12" s="56">
        <v>5</v>
      </c>
      <c r="C12" s="57" t="s">
        <v>37</v>
      </c>
      <c r="D12" s="53" t="str">
        <f t="shared" si="0"/>
        <v>Eosin Y 0,5 % solutie alcoolica.</v>
      </c>
      <c r="E12" s="24"/>
      <c r="F12" s="24"/>
      <c r="G12" s="29"/>
      <c r="H12" s="62" t="s">
        <v>57</v>
      </c>
      <c r="I12" s="30"/>
      <c r="J12" s="31"/>
      <c r="K12" s="38"/>
    </row>
    <row r="13" spans="1:11" ht="45">
      <c r="A13" s="34" t="s">
        <v>30</v>
      </c>
      <c r="B13" s="56">
        <v>6</v>
      </c>
      <c r="C13" s="57" t="s">
        <v>38</v>
      </c>
      <c r="D13" s="53" t="str">
        <f t="shared" si="0"/>
        <v>Eosin Y 1  % solutie apoasa.</v>
      </c>
      <c r="E13" s="24"/>
      <c r="F13" s="24"/>
      <c r="G13" s="29"/>
      <c r="H13" s="62" t="s">
        <v>58</v>
      </c>
      <c r="I13" s="43"/>
      <c r="J13" s="31"/>
      <c r="K13" s="38"/>
    </row>
    <row r="14" spans="1:11" ht="45">
      <c r="A14" s="34" t="s">
        <v>30</v>
      </c>
      <c r="B14" s="56">
        <v>7</v>
      </c>
      <c r="C14" s="57" t="s">
        <v>39</v>
      </c>
      <c r="D14" s="53" t="str">
        <f t="shared" si="0"/>
        <v>Hematoxylin Carazzi (1 litru)</v>
      </c>
      <c r="E14" s="24"/>
      <c r="F14" s="24"/>
      <c r="G14" s="29"/>
      <c r="H14" s="62" t="s">
        <v>59</v>
      </c>
      <c r="I14" s="43"/>
      <c r="J14" s="31"/>
      <c r="K14" s="38"/>
    </row>
    <row r="15" spans="1:11" ht="45">
      <c r="A15" s="34" t="s">
        <v>30</v>
      </c>
      <c r="B15" s="56">
        <v>8</v>
      </c>
      <c r="C15" s="57" t="s">
        <v>40</v>
      </c>
      <c r="D15" s="53" t="str">
        <f t="shared" si="0"/>
        <v>Hematoxylin Mayer-Lillie (1 litru)</v>
      </c>
      <c r="E15" s="24"/>
      <c r="F15" s="24"/>
      <c r="G15" s="29"/>
      <c r="H15" s="62" t="s">
        <v>60</v>
      </c>
      <c r="I15" s="44"/>
      <c r="J15" s="31"/>
      <c r="K15" s="38"/>
    </row>
    <row r="16" spans="1:11" ht="60">
      <c r="A16" s="34" t="s">
        <v>30</v>
      </c>
      <c r="B16" s="56">
        <v>9</v>
      </c>
      <c r="C16" s="57" t="s">
        <v>41</v>
      </c>
      <c r="D16" s="53" t="str">
        <f t="shared" si="0"/>
        <v xml:space="preserve">Parafina omogenizata cu temperatura 56/58 </v>
      </c>
      <c r="E16" s="24"/>
      <c r="F16" s="24"/>
      <c r="G16" s="29"/>
      <c r="H16" s="62" t="s">
        <v>61</v>
      </c>
      <c r="I16" s="30"/>
      <c r="J16" s="31"/>
      <c r="K16" s="38"/>
    </row>
    <row r="17" spans="1:16" ht="45">
      <c r="A17" s="34" t="s">
        <v>30</v>
      </c>
      <c r="B17" s="56">
        <v>10</v>
      </c>
      <c r="C17" s="57" t="s">
        <v>42</v>
      </c>
      <c r="D17" s="53" t="str">
        <f t="shared" si="0"/>
        <v xml:space="preserve">Parafina cu polimeri plastice omogenizata cu temperatura 56/58 </v>
      </c>
      <c r="E17" s="24"/>
      <c r="F17" s="24"/>
      <c r="G17" s="29"/>
      <c r="H17" s="62" t="s">
        <v>62</v>
      </c>
      <c r="I17" s="43"/>
      <c r="J17" s="31"/>
      <c r="K17" s="38"/>
    </row>
    <row r="18" spans="1:16" ht="30">
      <c r="A18" s="34" t="s">
        <v>30</v>
      </c>
      <c r="B18" s="56">
        <v>11</v>
      </c>
      <c r="C18" s="57" t="s">
        <v>43</v>
      </c>
      <c r="D18" s="53" t="str">
        <f t="shared" si="0"/>
        <v xml:space="preserve">Solutie pentru decalcinare </v>
      </c>
      <c r="E18" s="24"/>
      <c r="F18" s="24"/>
      <c r="G18" s="29"/>
      <c r="H18" s="62" t="s">
        <v>63</v>
      </c>
      <c r="I18" s="30"/>
      <c r="J18" s="31"/>
      <c r="K18" s="38"/>
    </row>
    <row r="19" spans="1:16" ht="30">
      <c r="A19" s="34" t="s">
        <v>30</v>
      </c>
      <c r="B19" s="56">
        <v>12</v>
      </c>
      <c r="C19" s="57" t="s">
        <v>44</v>
      </c>
      <c r="D19" s="53" t="str">
        <f t="shared" si="0"/>
        <v>Azur Eozină Romanovski</v>
      </c>
      <c r="E19" s="24"/>
      <c r="F19" s="24"/>
      <c r="G19" s="29"/>
      <c r="H19" s="62" t="s">
        <v>64</v>
      </c>
      <c r="I19" s="30"/>
      <c r="J19" s="31"/>
      <c r="K19" s="38"/>
    </row>
    <row r="20" spans="1:16" ht="30" customHeight="1">
      <c r="A20" s="34" t="s">
        <v>30</v>
      </c>
      <c r="B20" s="56">
        <v>13</v>
      </c>
      <c r="C20" s="57" t="s">
        <v>45</v>
      </c>
      <c r="D20" s="53" t="str">
        <f t="shared" si="0"/>
        <v>Cy-fix 1 1</v>
      </c>
      <c r="E20" s="24"/>
      <c r="F20" s="24"/>
      <c r="G20" s="29"/>
      <c r="H20" s="62" t="s">
        <v>64</v>
      </c>
      <c r="I20" s="30"/>
      <c r="J20" s="31"/>
      <c r="K20" s="38"/>
    </row>
    <row r="21" spans="1:16" ht="30">
      <c r="A21" s="34" t="s">
        <v>30</v>
      </c>
      <c r="B21" s="56">
        <v>14</v>
      </c>
      <c r="C21" s="57" t="s">
        <v>46</v>
      </c>
      <c r="D21" s="53" t="str">
        <f t="shared" si="0"/>
        <v>ALAUN DE POTASIU</v>
      </c>
      <c r="E21" s="24"/>
      <c r="F21" s="24"/>
      <c r="G21" s="29"/>
      <c r="H21" s="62" t="s">
        <v>65</v>
      </c>
      <c r="I21" s="30"/>
      <c r="J21" s="31"/>
      <c r="K21" s="38"/>
    </row>
    <row r="22" spans="1:16">
      <c r="A22" s="46"/>
      <c r="B22" s="46"/>
      <c r="C22" s="47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1:16" ht="20.25">
      <c r="A23" s="48" t="s">
        <v>15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</row>
    <row r="24" spans="1:16" ht="2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1:16" ht="20.25">
      <c r="A25" s="48" t="s">
        <v>16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1:1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1"/>
  <sheetViews>
    <sheetView tabSelected="1" workbookViewId="0">
      <selection activeCell="J10" sqref="J10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8.2851562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3.85546875" style="1" customWidth="1"/>
    <col min="14" max="16384" width="9.140625" style="1"/>
  </cols>
  <sheetData>
    <row r="1" spans="1:21">
      <c r="D1" s="63" t="s">
        <v>26</v>
      </c>
      <c r="E1" s="63"/>
      <c r="F1" s="63"/>
      <c r="G1" s="63"/>
      <c r="H1" s="63"/>
      <c r="I1" s="63"/>
      <c r="J1" s="63"/>
      <c r="K1" s="63"/>
      <c r="L1" s="63"/>
      <c r="M1" s="37"/>
    </row>
    <row r="2" spans="1:21">
      <c r="D2" s="74" t="s">
        <v>17</v>
      </c>
      <c r="E2" s="74"/>
      <c r="F2" s="74"/>
      <c r="G2" s="74"/>
      <c r="H2" s="74"/>
      <c r="I2" s="74"/>
      <c r="J2" s="74"/>
      <c r="K2" s="14"/>
    </row>
    <row r="3" spans="1:21">
      <c r="B3" s="75" t="s">
        <v>9</v>
      </c>
      <c r="C3" s="75"/>
      <c r="D3" s="75"/>
      <c r="E3" s="76" t="s">
        <v>29</v>
      </c>
      <c r="F3" s="76"/>
      <c r="G3" s="76"/>
      <c r="H3" s="76"/>
      <c r="I3" s="76"/>
      <c r="K3" s="1" t="s">
        <v>10</v>
      </c>
      <c r="L3" s="1" t="s">
        <v>12</v>
      </c>
    </row>
    <row r="4" spans="1:21" s="3" customFormat="1" ht="32.25" customHeight="1">
      <c r="A4" s="2"/>
      <c r="B4" s="77" t="s">
        <v>8</v>
      </c>
      <c r="C4" s="77"/>
      <c r="D4" s="77"/>
      <c r="E4" s="70" t="s">
        <v>32</v>
      </c>
      <c r="F4" s="70"/>
      <c r="G4" s="70"/>
      <c r="H4" s="70"/>
      <c r="I4" s="70"/>
      <c r="J4" s="70"/>
      <c r="K4" s="26" t="s">
        <v>11</v>
      </c>
      <c r="L4" s="26" t="s">
        <v>13</v>
      </c>
      <c r="M4" s="39"/>
    </row>
    <row r="5" spans="1:21" s="4" customFormat="1" ht="20.100000000000001" customHeight="1">
      <c r="A5" s="2"/>
      <c r="E5" s="72"/>
      <c r="F5" s="72"/>
      <c r="G5" s="72"/>
      <c r="H5" s="72"/>
      <c r="I5" s="72"/>
      <c r="J5" s="25"/>
      <c r="K5" s="25"/>
      <c r="L5" s="25"/>
      <c r="M5" s="40"/>
    </row>
    <row r="6" spans="1:21" ht="47.25">
      <c r="A6" s="5"/>
      <c r="B6" s="50" t="s">
        <v>2</v>
      </c>
      <c r="C6" s="50" t="s">
        <v>0</v>
      </c>
      <c r="D6" s="50" t="s">
        <v>1</v>
      </c>
      <c r="E6" s="50" t="s">
        <v>3</v>
      </c>
      <c r="F6" s="50" t="s">
        <v>18</v>
      </c>
      <c r="G6" s="15" t="s">
        <v>19</v>
      </c>
      <c r="H6" s="50" t="s">
        <v>20</v>
      </c>
      <c r="I6" s="50" t="s">
        <v>21</v>
      </c>
      <c r="J6" s="50" t="s">
        <v>22</v>
      </c>
      <c r="K6" s="50" t="s">
        <v>23</v>
      </c>
      <c r="L6" s="50" t="s">
        <v>24</v>
      </c>
      <c r="M6" s="41" t="s">
        <v>31</v>
      </c>
    </row>
    <row r="7" spans="1:21">
      <c r="A7" s="5"/>
      <c r="B7" s="50">
        <v>1</v>
      </c>
      <c r="C7" s="73">
        <v>2</v>
      </c>
      <c r="D7" s="73"/>
      <c r="E7" s="73"/>
      <c r="F7" s="50">
        <v>3</v>
      </c>
      <c r="G7" s="15">
        <v>4</v>
      </c>
      <c r="H7" s="50">
        <v>5</v>
      </c>
      <c r="I7" s="50">
        <v>6</v>
      </c>
      <c r="J7" s="50">
        <v>7</v>
      </c>
      <c r="K7" s="50">
        <v>8</v>
      </c>
      <c r="L7" s="23">
        <v>9</v>
      </c>
      <c r="M7" s="42"/>
    </row>
    <row r="8" spans="1:21" ht="78.75">
      <c r="A8" s="35"/>
      <c r="B8" s="34" t="s">
        <v>30</v>
      </c>
      <c r="C8" s="56">
        <v>1</v>
      </c>
      <c r="D8" s="57" t="s">
        <v>33</v>
      </c>
      <c r="E8" s="53" t="str">
        <f>D8</f>
        <v>Alcool Izopropilic 99.9%</v>
      </c>
      <c r="F8" s="58" t="s">
        <v>47</v>
      </c>
      <c r="G8" s="60">
        <v>1554</v>
      </c>
      <c r="H8" s="54"/>
      <c r="I8" s="55"/>
      <c r="J8" s="55"/>
      <c r="K8" s="55"/>
      <c r="L8" s="49" t="s">
        <v>52</v>
      </c>
      <c r="M8" s="61">
        <v>178710</v>
      </c>
      <c r="N8" s="46"/>
      <c r="O8" s="46"/>
      <c r="P8" s="46"/>
      <c r="Q8" s="46"/>
      <c r="R8" s="46"/>
      <c r="S8" s="46"/>
      <c r="T8" s="46"/>
      <c r="U8" s="46"/>
    </row>
    <row r="9" spans="1:21" ht="78.75">
      <c r="B9" s="34" t="s">
        <v>30</v>
      </c>
      <c r="C9" s="56">
        <v>2</v>
      </c>
      <c r="D9" s="57" t="s">
        <v>34</v>
      </c>
      <c r="E9" s="53" t="str">
        <f t="shared" ref="E9:E21" si="0">D9</f>
        <v xml:space="preserve">10% NB Formalina </v>
      </c>
      <c r="F9" s="58" t="s">
        <v>47</v>
      </c>
      <c r="G9" s="60">
        <v>2635</v>
      </c>
      <c r="H9" s="55"/>
      <c r="I9" s="55"/>
      <c r="J9" s="55"/>
      <c r="K9" s="55"/>
      <c r="L9" s="49" t="s">
        <v>52</v>
      </c>
      <c r="M9" s="61">
        <v>111987.5</v>
      </c>
      <c r="N9" s="46"/>
      <c r="O9" s="46"/>
      <c r="P9" s="46"/>
      <c r="Q9" s="46"/>
      <c r="R9" s="46"/>
      <c r="S9" s="46"/>
      <c r="T9" s="46"/>
      <c r="U9" s="46"/>
    </row>
    <row r="10" spans="1:21" ht="78.75">
      <c r="B10" s="34" t="s">
        <v>30</v>
      </c>
      <c r="C10" s="56">
        <v>3</v>
      </c>
      <c r="D10" s="57" t="s">
        <v>35</v>
      </c>
      <c r="E10" s="53" t="str">
        <f t="shared" si="0"/>
        <v xml:space="preserve">Formaldihida stabilizata  37% </v>
      </c>
      <c r="F10" s="58" t="s">
        <v>48</v>
      </c>
      <c r="G10" s="60">
        <v>1224</v>
      </c>
      <c r="H10" s="55"/>
      <c r="I10" s="55"/>
      <c r="J10" s="55"/>
      <c r="K10" s="55"/>
      <c r="L10" s="49" t="s">
        <v>52</v>
      </c>
      <c r="M10" s="61">
        <v>52020</v>
      </c>
      <c r="N10" s="46"/>
      <c r="O10" s="46"/>
      <c r="P10" s="46"/>
      <c r="Q10" s="46"/>
      <c r="R10" s="46"/>
      <c r="S10" s="46"/>
      <c r="T10" s="46"/>
      <c r="U10" s="46"/>
    </row>
    <row r="11" spans="1:21" ht="78.75">
      <c r="B11" s="34" t="s">
        <v>30</v>
      </c>
      <c r="C11" s="56">
        <v>4</v>
      </c>
      <c r="D11" s="57" t="s">
        <v>36</v>
      </c>
      <c r="E11" s="53" t="str">
        <f t="shared" si="0"/>
        <v>Reagent pentru acoperirea preparatelor histologice cu lamela</v>
      </c>
      <c r="F11" s="58" t="s">
        <v>49</v>
      </c>
      <c r="G11" s="60">
        <v>22500</v>
      </c>
      <c r="H11" s="55"/>
      <c r="I11" s="55"/>
      <c r="J11" s="55"/>
      <c r="K11" s="55"/>
      <c r="L11" s="49" t="s">
        <v>52</v>
      </c>
      <c r="M11" s="61">
        <v>14437.5</v>
      </c>
      <c r="N11" s="46"/>
      <c r="O11" s="46"/>
      <c r="P11" s="46"/>
      <c r="Q11" s="46"/>
      <c r="R11" s="46"/>
      <c r="S11" s="46"/>
      <c r="T11" s="46"/>
      <c r="U11" s="46"/>
    </row>
    <row r="12" spans="1:21" ht="78.75">
      <c r="B12" s="34" t="s">
        <v>30</v>
      </c>
      <c r="C12" s="56">
        <v>5</v>
      </c>
      <c r="D12" s="57" t="s">
        <v>37</v>
      </c>
      <c r="E12" s="53" t="str">
        <f t="shared" si="0"/>
        <v>Eosin Y 0,5 % solutie alcoolica.</v>
      </c>
      <c r="F12" s="58" t="s">
        <v>47</v>
      </c>
      <c r="G12" s="60">
        <v>292</v>
      </c>
      <c r="H12" s="55"/>
      <c r="I12" s="55"/>
      <c r="J12" s="55"/>
      <c r="K12" s="55"/>
      <c r="L12" s="49" t="s">
        <v>52</v>
      </c>
      <c r="M12" s="61">
        <v>72026.666666666672</v>
      </c>
      <c r="N12" s="48"/>
      <c r="O12" s="48"/>
      <c r="P12" s="48"/>
      <c r="Q12" s="48"/>
      <c r="R12" s="48"/>
      <c r="S12" s="48"/>
      <c r="T12" s="48"/>
      <c r="U12" s="48"/>
    </row>
    <row r="13" spans="1:21" ht="78.75">
      <c r="B13" s="34" t="s">
        <v>30</v>
      </c>
      <c r="C13" s="56">
        <v>6</v>
      </c>
      <c r="D13" s="57" t="s">
        <v>38</v>
      </c>
      <c r="E13" s="53" t="str">
        <f t="shared" si="0"/>
        <v>Eosin Y 1  % solutie apoasa.</v>
      </c>
      <c r="F13" s="58" t="s">
        <v>47</v>
      </c>
      <c r="G13" s="60">
        <v>72</v>
      </c>
      <c r="H13" s="55"/>
      <c r="I13" s="55"/>
      <c r="J13" s="55"/>
      <c r="K13" s="55"/>
      <c r="L13" s="49" t="s">
        <v>52</v>
      </c>
      <c r="M13" s="61">
        <v>17760</v>
      </c>
      <c r="N13" s="48"/>
      <c r="O13" s="48"/>
      <c r="P13" s="48"/>
      <c r="Q13" s="48"/>
      <c r="R13" s="48"/>
      <c r="S13" s="48"/>
      <c r="T13" s="48"/>
      <c r="U13" s="48"/>
    </row>
    <row r="14" spans="1:21" ht="78.75">
      <c r="B14" s="34" t="s">
        <v>30</v>
      </c>
      <c r="C14" s="56">
        <v>7</v>
      </c>
      <c r="D14" s="57" t="s">
        <v>39</v>
      </c>
      <c r="E14" s="53" t="str">
        <f t="shared" si="0"/>
        <v>Hematoxylin Carazzi (1 litru)</v>
      </c>
      <c r="F14" s="58" t="s">
        <v>47</v>
      </c>
      <c r="G14" s="60">
        <v>283</v>
      </c>
      <c r="H14" s="55"/>
      <c r="I14" s="55"/>
      <c r="J14" s="55"/>
      <c r="K14" s="55"/>
      <c r="L14" s="49" t="s">
        <v>52</v>
      </c>
      <c r="M14" s="61">
        <v>108955</v>
      </c>
      <c r="N14" s="48"/>
      <c r="O14" s="48"/>
      <c r="P14" s="48"/>
      <c r="Q14" s="48"/>
      <c r="R14" s="48"/>
      <c r="S14" s="48"/>
      <c r="T14" s="48"/>
      <c r="U14" s="48"/>
    </row>
    <row r="15" spans="1:21" ht="78.75">
      <c r="B15" s="34" t="s">
        <v>30</v>
      </c>
      <c r="C15" s="56">
        <v>8</v>
      </c>
      <c r="D15" s="57" t="s">
        <v>40</v>
      </c>
      <c r="E15" s="53" t="str">
        <f t="shared" si="0"/>
        <v>Hematoxylin Mayer-Lillie (1 litru)</v>
      </c>
      <c r="F15" s="58" t="s">
        <v>47</v>
      </c>
      <c r="G15" s="60">
        <v>43</v>
      </c>
      <c r="H15" s="51"/>
      <c r="I15" s="51"/>
      <c r="J15" s="51"/>
      <c r="K15" s="51"/>
      <c r="L15" s="49" t="s">
        <v>52</v>
      </c>
      <c r="M15" s="61">
        <v>12720.833333333334</v>
      </c>
      <c r="N15" s="45"/>
      <c r="O15" s="45"/>
      <c r="P15" s="45"/>
      <c r="Q15" s="45"/>
      <c r="R15" s="45"/>
      <c r="S15" s="45"/>
      <c r="T15" s="45"/>
      <c r="U15" s="45"/>
    </row>
    <row r="16" spans="1:21" ht="78.75">
      <c r="B16" s="34" t="s">
        <v>30</v>
      </c>
      <c r="C16" s="56">
        <v>9</v>
      </c>
      <c r="D16" s="57" t="s">
        <v>41</v>
      </c>
      <c r="E16" s="53" t="str">
        <f t="shared" si="0"/>
        <v xml:space="preserve">Parafina omogenizata cu temperatura 56/58 </v>
      </c>
      <c r="F16" s="58" t="s">
        <v>50</v>
      </c>
      <c r="G16" s="60">
        <v>1942</v>
      </c>
      <c r="H16" s="55"/>
      <c r="I16" s="55"/>
      <c r="J16" s="55"/>
      <c r="K16" s="55"/>
      <c r="L16" s="49" t="s">
        <v>52</v>
      </c>
      <c r="M16" s="61">
        <v>203910</v>
      </c>
      <c r="N16" s="46"/>
      <c r="O16" s="46"/>
      <c r="P16" s="45"/>
      <c r="Q16" s="45"/>
      <c r="R16" s="45"/>
      <c r="S16" s="45"/>
      <c r="T16" s="45"/>
      <c r="U16" s="45"/>
    </row>
    <row r="17" spans="2:21" ht="78.75">
      <c r="B17" s="34" t="s">
        <v>30</v>
      </c>
      <c r="C17" s="56">
        <v>10</v>
      </c>
      <c r="D17" s="57" t="s">
        <v>42</v>
      </c>
      <c r="E17" s="53" t="str">
        <f t="shared" si="0"/>
        <v xml:space="preserve">Parafina cu polimeri plastice omogenizata cu temperatura 56/58 </v>
      </c>
      <c r="F17" s="58" t="s">
        <v>50</v>
      </c>
      <c r="G17" s="60">
        <v>688</v>
      </c>
      <c r="H17" s="55"/>
      <c r="I17" s="55"/>
      <c r="J17" s="55"/>
      <c r="K17" s="55"/>
      <c r="L17" s="49" t="s">
        <v>52</v>
      </c>
      <c r="M17" s="61">
        <v>102053.33333333333</v>
      </c>
      <c r="N17" s="46"/>
      <c r="O17" s="46"/>
      <c r="P17" s="45"/>
      <c r="Q17" s="45"/>
      <c r="R17" s="45"/>
      <c r="S17" s="45"/>
      <c r="T17" s="45"/>
      <c r="U17" s="45"/>
    </row>
    <row r="18" spans="2:21" ht="78.75">
      <c r="B18" s="34" t="s">
        <v>30</v>
      </c>
      <c r="C18" s="56">
        <v>11</v>
      </c>
      <c r="D18" s="57" t="s">
        <v>43</v>
      </c>
      <c r="E18" s="53" t="str">
        <f t="shared" si="0"/>
        <v xml:space="preserve">Solutie pentru decalcinare </v>
      </c>
      <c r="F18" s="58" t="s">
        <v>47</v>
      </c>
      <c r="G18" s="60">
        <v>177</v>
      </c>
      <c r="H18" s="55"/>
      <c r="I18" s="55"/>
      <c r="J18" s="55"/>
      <c r="K18" s="55"/>
      <c r="L18" s="49" t="s">
        <v>52</v>
      </c>
      <c r="M18" s="61">
        <v>29500</v>
      </c>
      <c r="N18" s="46"/>
      <c r="O18" s="46"/>
      <c r="P18" s="46"/>
      <c r="Q18" s="46"/>
      <c r="R18" s="46"/>
      <c r="S18" s="46"/>
      <c r="T18" s="46"/>
      <c r="U18" s="46"/>
    </row>
    <row r="19" spans="2:21" ht="78.75">
      <c r="B19" s="34" t="s">
        <v>30</v>
      </c>
      <c r="C19" s="56">
        <v>12</v>
      </c>
      <c r="D19" s="57" t="s">
        <v>44</v>
      </c>
      <c r="E19" s="53" t="str">
        <f t="shared" si="0"/>
        <v>Azur Eozină Romanovski</v>
      </c>
      <c r="F19" s="58" t="s">
        <v>47</v>
      </c>
      <c r="G19" s="60">
        <v>5</v>
      </c>
      <c r="H19" s="55"/>
      <c r="I19" s="55"/>
      <c r="J19" s="55"/>
      <c r="K19" s="55"/>
      <c r="L19" s="49" t="s">
        <v>52</v>
      </c>
      <c r="M19" s="61">
        <v>916.66666666666663</v>
      </c>
      <c r="N19" s="46"/>
      <c r="O19" s="46"/>
      <c r="P19" s="46"/>
      <c r="Q19" s="46"/>
      <c r="R19" s="46"/>
      <c r="S19" s="46"/>
      <c r="T19" s="46"/>
      <c r="U19" s="46"/>
    </row>
    <row r="20" spans="2:21" ht="78.75">
      <c r="B20" s="34" t="s">
        <v>30</v>
      </c>
      <c r="C20" s="56">
        <v>13</v>
      </c>
      <c r="D20" s="57" t="s">
        <v>45</v>
      </c>
      <c r="E20" s="53" t="str">
        <f t="shared" si="0"/>
        <v>Cy-fix 1 1</v>
      </c>
      <c r="F20" s="58" t="s">
        <v>47</v>
      </c>
      <c r="G20" s="60">
        <v>3</v>
      </c>
      <c r="H20" s="55"/>
      <c r="I20" s="55"/>
      <c r="J20" s="55"/>
      <c r="K20" s="55"/>
      <c r="L20" s="49" t="s">
        <v>52</v>
      </c>
      <c r="M20" s="61">
        <v>400</v>
      </c>
      <c r="N20" s="46"/>
      <c r="O20" s="46"/>
      <c r="P20" s="46"/>
      <c r="Q20" s="46"/>
      <c r="R20" s="46"/>
      <c r="S20" s="46"/>
      <c r="T20" s="46"/>
      <c r="U20" s="46"/>
    </row>
    <row r="21" spans="2:21" ht="78.75">
      <c r="B21" s="34" t="s">
        <v>30</v>
      </c>
      <c r="C21" s="56">
        <v>14</v>
      </c>
      <c r="D21" s="57" t="s">
        <v>46</v>
      </c>
      <c r="E21" s="53" t="str">
        <f t="shared" si="0"/>
        <v>ALAUN DE POTASIU</v>
      </c>
      <c r="F21" s="59" t="s">
        <v>51</v>
      </c>
      <c r="G21" s="60">
        <v>2</v>
      </c>
      <c r="H21" s="55"/>
      <c r="I21" s="55"/>
      <c r="J21" s="55"/>
      <c r="K21" s="55"/>
      <c r="L21" s="49" t="s">
        <v>52</v>
      </c>
      <c r="M21" s="61">
        <v>416.66666666666669</v>
      </c>
      <c r="N21" s="46"/>
      <c r="O21" s="46"/>
      <c r="P21" s="46"/>
      <c r="Q21" s="46"/>
      <c r="R21" s="46"/>
      <c r="S21" s="46"/>
      <c r="T21" s="46"/>
      <c r="U21" s="46"/>
    </row>
    <row r="22" spans="2:21">
      <c r="M22" s="52"/>
    </row>
    <row r="24" spans="2:21">
      <c r="C24" s="9"/>
      <c r="D24" s="9"/>
      <c r="E24" s="10"/>
      <c r="F24" s="9"/>
      <c r="G24" s="71" t="s">
        <v>25</v>
      </c>
      <c r="H24" s="71"/>
      <c r="I24" s="7" t="e">
        <f>SUM(#REF!)</f>
        <v>#REF!</v>
      </c>
      <c r="J24" s="7" t="e">
        <f>SUM(#REF!)</f>
        <v>#REF!</v>
      </c>
      <c r="K24" s="9"/>
      <c r="L24" s="46"/>
      <c r="M24" s="46"/>
      <c r="N24" s="46"/>
      <c r="O24" s="46"/>
      <c r="P24" s="46"/>
      <c r="Q24" s="46"/>
    </row>
    <row r="25" spans="2:21">
      <c r="C25" s="46"/>
      <c r="D25" s="46"/>
      <c r="E25" s="47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</row>
    <row r="26" spans="2:21">
      <c r="C26" s="46"/>
      <c r="D26" s="46"/>
      <c r="E26" s="47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</row>
    <row r="27" spans="2:21" ht="20.25">
      <c r="C27" s="48" t="s">
        <v>15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2:21" ht="20.25"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2:21" ht="20.25">
      <c r="C29" s="48" t="s">
        <v>16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2:21"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2:21"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</sheetData>
  <mergeCells count="9">
    <mergeCell ref="G24:H24"/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71" t="s">
        <v>25</v>
      </c>
      <c r="I12" s="71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2023-10-20T12:42:28Z</dcterms:modified>
</cp:coreProperties>
</file>