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codeName="ThisWorkbook"/>
  <bookViews>
    <workbookView xWindow="0" yWindow="0" windowWidth="20610" windowHeight="8310" activeTab="1"/>
  </bookViews>
  <sheets>
    <sheet name="Technical response of the lots" sheetId="4" r:id="rId1"/>
    <sheet name="2. Commercial offers " sheetId="2" r:id="rId2"/>
  </sheets>
  <externalReferences>
    <externalReference r:id="rId5"/>
  </externalReferences>
  <definedNames>
    <definedName name="_GoBack" localSheetId="0">'Technical response of the lots'!$C$45</definedName>
    <definedName name="IRU_TERM10">10</definedName>
    <definedName name="IRU_TERM15">15</definedName>
    <definedName name="NRC_085">0.85</definedName>
    <definedName name="NRC_60">0.6</definedName>
    <definedName name="NRC_75">0.75</definedName>
    <definedName name="NRC_85">0.85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<sst xmlns="http://schemas.openxmlformats.org/spreadsheetml/2006/main" count="162" uniqueCount="86">
  <si>
    <t xml:space="preserve">               Annex A Technical response of the lots &amp; Commercial offers </t>
  </si>
  <si>
    <t>Company
Name</t>
  </si>
  <si>
    <t>Company
Address</t>
  </si>
  <si>
    <t>Point of 
Contact</t>
  </si>
  <si>
    <t>Email</t>
  </si>
  <si>
    <t>Phone 
Number</t>
  </si>
  <si>
    <t xml:space="preserve">1) Bidder must populate for each offered this template clearly indicating: </t>
  </si>
  <si>
    <t xml:space="preserve">     - Total length of the offered route</t>
  </si>
  <si>
    <t xml:space="preserve">     - Dark Fiber Connectivity Service (underground [partial aerial])</t>
  </si>
  <si>
    <t xml:space="preserve">     - Straight-line distance</t>
  </si>
  <si>
    <t xml:space="preserve">     - Fiber count</t>
  </si>
  <si>
    <t xml:space="preserve">     - Fiber standard</t>
  </si>
  <si>
    <t xml:space="preserve">     - End-of- life attenuation guaranteed value [dB], 1310nm</t>
  </si>
  <si>
    <t xml:space="preserve">     - End-of- life attenuation guaranteed value [dB], 1550nm</t>
  </si>
  <si>
    <t>2) Using Google Earth, Bidder must identify the straight line distance between the Demarcation Points of your proposed solution for each relevant Lot.</t>
  </si>
  <si>
    <t xml:space="preserve">3) For each relevant Lot, your proposed solution must be compliant with the distance ratio </t>
  </si>
  <si>
    <t xml:space="preserve">              (not exceeding a multiple of 2.5x of the straight line distance between the Demarcation Points)</t>
  </si>
  <si>
    <t>4) As an exception, the partial use of aerial fiber is allowed for some segments, but evaluation with underground routes will have priority.</t>
  </si>
  <si>
    <t>Lot name</t>
  </si>
  <si>
    <t>A-end</t>
  </si>
  <si>
    <t>B-end</t>
  </si>
  <si>
    <t>Total
length
 of the
offered
route, m</t>
  </si>
  <si>
    <t>Underground
line distance,
m</t>
  </si>
  <si>
    <t>Aerial line
distance,
m</t>
  </si>
  <si>
    <t>Straight
line distance,
m</t>
  </si>
  <si>
    <t>Fiber
count</t>
  </si>
  <si>
    <t>Fiber
standard</t>
  </si>
  <si>
    <t>End-of- life
attenuation
guaranteed
value [dB],
1310nm</t>
  </si>
  <si>
    <t>End-of- life
attenuation
guaranteed
value [dB],
1550nm</t>
  </si>
  <si>
    <t>LOT-1</t>
  </si>
  <si>
    <t xml:space="preserve">UTM2 </t>
  </si>
  <si>
    <t xml:space="preserve">ASEM </t>
  </si>
  <si>
    <t>SCMSAM</t>
  </si>
  <si>
    <t>LOT-2</t>
  </si>
  <si>
    <t xml:space="preserve">USEFS(M) </t>
  </si>
  <si>
    <t>LOT-3</t>
  </si>
  <si>
    <t>ASEM CAMIN</t>
  </si>
  <si>
    <t>USM CAMIN</t>
  </si>
  <si>
    <t>LOT-4</t>
  </si>
  <si>
    <t>UTM3-7</t>
  </si>
  <si>
    <t>LOT-5</t>
  </si>
  <si>
    <t>ISE</t>
  </si>
  <si>
    <t>LOT-6</t>
  </si>
  <si>
    <t>ULIM</t>
  </si>
  <si>
    <t>LOT-7</t>
  </si>
  <si>
    <t>USM CULTURA</t>
  </si>
  <si>
    <t>LOT-8</t>
  </si>
  <si>
    <t>ASM</t>
  </si>
  <si>
    <t>LOT-9</t>
  </si>
  <si>
    <t>IMINOVA</t>
  </si>
  <si>
    <t>LOT-10</t>
  </si>
  <si>
    <t>UTM9</t>
  </si>
  <si>
    <t>LOT-11</t>
  </si>
  <si>
    <t>MOTHER&amp;CHILD</t>
  </si>
  <si>
    <t>LOT-12</t>
  </si>
  <si>
    <t>GENETICA</t>
  </si>
  <si>
    <t>LOT-13</t>
  </si>
  <si>
    <t>UPSC-CAMIN7</t>
  </si>
  <si>
    <t>LOT-14</t>
  </si>
  <si>
    <t>UPSC-FAP</t>
  </si>
  <si>
    <t>UPSC-CAMIN5</t>
  </si>
  <si>
    <t>LOT-15</t>
  </si>
  <si>
    <t>LOT-16</t>
  </si>
  <si>
    <t>INCE ASEM</t>
  </si>
  <si>
    <t>LOT-17</t>
  </si>
  <si>
    <t>USMF_FARMACIE</t>
  </si>
  <si>
    <t>Lot/
Lots</t>
  </si>
  <si>
    <t>EaP Payment Profile (NRC%)</t>
  </si>
  <si>
    <t>TCO[€] for 15 years</t>
  </si>
  <si>
    <t>NRC</t>
  </si>
  <si>
    <t>ARC</t>
  </si>
  <si>
    <t>TCO[€] for 10 years</t>
  </si>
  <si>
    <t>TCO[€] for 7 years</t>
  </si>
  <si>
    <r>
      <t>CDD,
days
(</t>
    </r>
    <r>
      <rPr>
        <b/>
        <sz val="11"/>
        <color rgb="FFFF0000"/>
        <rFont val="Calibri"/>
        <family val="2"/>
        <scheme val="minor"/>
      </rPr>
      <t>&lt;=180</t>
    </r>
    <r>
      <rPr>
        <b/>
        <sz val="11"/>
        <color theme="1"/>
        <rFont val="Calibri"/>
        <family val="2"/>
        <scheme val="minor"/>
      </rPr>
      <t>)</t>
    </r>
  </si>
  <si>
    <t>ASEM</t>
  </si>
  <si>
    <t>UTM2</t>
  </si>
  <si>
    <t>Yellow marked cells can be edited by Provider</t>
  </si>
  <si>
    <t>Notes:</t>
  </si>
  <si>
    <r>
      <rPr>
        <b/>
        <sz val="11"/>
        <color theme="1"/>
        <rFont val="Calibri"/>
        <family val="2"/>
        <scheme val="minor"/>
      </rPr>
      <t>TCO</t>
    </r>
    <r>
      <rPr>
        <sz val="11"/>
        <color theme="1"/>
        <rFont val="Calibri"/>
        <family val="2"/>
        <scheme val="minor"/>
      </rPr>
      <t xml:space="preserve"> = Total Cost of Ownership for 15, or/and 10, or/and 7 years</t>
    </r>
  </si>
  <si>
    <r>
      <rPr>
        <b/>
        <sz val="11"/>
        <color theme="1"/>
        <rFont val="Calibri"/>
        <family val="2"/>
        <scheme val="minor"/>
      </rPr>
      <t>NRC</t>
    </r>
    <r>
      <rPr>
        <sz val="11"/>
        <color theme="1"/>
        <rFont val="Calibri"/>
        <family val="2"/>
        <scheme val="minor"/>
      </rPr>
      <t xml:space="preserve"> = Non Recurring Charge (one-off payment). INot to be completed, it is calculated automatically</t>
    </r>
  </si>
  <si>
    <r>
      <rPr>
        <b/>
        <sz val="11"/>
        <color theme="1"/>
        <rFont val="Calibri"/>
        <family val="2"/>
        <scheme val="minor"/>
      </rPr>
      <t>ARC</t>
    </r>
    <r>
      <rPr>
        <sz val="11"/>
        <color theme="1"/>
        <rFont val="Calibri"/>
        <family val="2"/>
        <scheme val="minor"/>
      </rPr>
      <t>= Annual Recurring Charge (yearly payment). INot to be completed, it is calculated automatically</t>
    </r>
  </si>
  <si>
    <t>Per 15 years NRC = TCO*NRC% and ARC= (1-NRC%)*TCO/15</t>
  </si>
  <si>
    <t>Per 10 years NRC = TCO*NRC% and ARC= (1-NRC%)*TCO/10</t>
  </si>
  <si>
    <t>Per 7 years NRC = TCO*NRC% and ARC= (1-NRC%)*TCO/7</t>
  </si>
  <si>
    <t xml:space="preserve">CDD = Comitted Delivery Date. If the commercial offer for a certain lot is indicated, </t>
  </si>
  <si>
    <t xml:space="preserve">               specifying the CDD (in calendar days) is mandatory. Otherwise, the bid for that lot will be rejected.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</si>
</sst>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" fontId="0" fillId="0" borderId="1" xfId="0" applyNumberFormat="1" applyBorder="1" applyAlignment="1" applyProtection="1">
      <alignment horizontal="center" vertical="center"/>
      <protection/>
    </xf>
    <xf numFmtId="1" fontId="0" fillId="0" borderId="5" xfId="0" applyNumberFormat="1" applyBorder="1" applyAlignment="1" applyProtection="1">
      <alignment horizontal="center" vertical="center"/>
      <protection/>
    </xf>
    <xf numFmtId="1" fontId="0" fillId="0" borderId="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left" vertical="center" indent="1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left" vertical="center" indent="1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1" fontId="0" fillId="0" borderId="5" xfId="0" applyNumberFormat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horizontal="center" vertical="center"/>
      <protection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1" fontId="0" fillId="3" borderId="27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 wrapText="1"/>
      <protection/>
    </xf>
    <xf numFmtId="0" fontId="14" fillId="0" borderId="1" xfId="20" applyFont="1" applyFill="1" applyBorder="1" applyAlignment="1" applyProtection="1">
      <alignment vertical="center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0" fontId="13" fillId="0" borderId="1" xfId="2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AM\_Licitatii%20Dark%20Fiber_2022-2023\_DarkFiber_2022-2023_Nu%20a%20avut%20loc\Etapa-7_Univ_Pedagogica\Supl_UP-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nical response of the lots"/>
      <sheetName val="2. Commercial offers "/>
    </sheetNames>
    <sheetDataSet>
      <sheetData sheetId="0">
        <row r="50">
          <cell r="F50" t="str">
            <v>UPSC-CAMIN7</v>
          </cell>
        </row>
        <row r="52">
          <cell r="F52" t="str">
            <v>UPSC-FAP</v>
          </cell>
        </row>
        <row r="53">
          <cell r="F53" t="str">
            <v>UPSC-CAMIN5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115" zoomScaleNormal="115" workbookViewId="0" topLeftCell="A1">
      <selection activeCell="B3" sqref="B3:J3"/>
    </sheetView>
  </sheetViews>
  <sheetFormatPr defaultColWidth="9.140625" defaultRowHeight="15"/>
  <cols>
    <col min="1" max="1" width="18.140625" style="0" customWidth="1"/>
    <col min="2" max="2" width="16.140625" style="0" customWidth="1"/>
    <col min="3" max="3" width="16.00390625" style="0" customWidth="1"/>
    <col min="4" max="4" width="9.28125" style="0" customWidth="1"/>
    <col min="5" max="5" width="12.140625" style="0" customWidth="1"/>
    <col min="6" max="6" width="9.00390625" style="0" bestFit="1" customWidth="1"/>
    <col min="7" max="7" width="8.57421875" style="0" bestFit="1" customWidth="1"/>
    <col min="8" max="8" width="5.7109375" style="0" bestFit="1" customWidth="1"/>
    <col min="9" max="9" width="8.421875" style="0" bestFit="1" customWidth="1"/>
    <col min="10" max="11" width="12.140625" style="0" customWidth="1"/>
  </cols>
  <sheetData>
    <row r="1" ht="21">
      <c r="A1" s="3" t="s">
        <v>0</v>
      </c>
    </row>
    <row r="2" ht="15.75" thickBot="1"/>
    <row r="3" spans="1:10" ht="39" thickTop="1">
      <c r="A3" s="8" t="s">
        <v>1</v>
      </c>
      <c r="B3" s="54"/>
      <c r="C3" s="55"/>
      <c r="D3" s="55"/>
      <c r="E3" s="55"/>
      <c r="F3" s="55"/>
      <c r="G3" s="55"/>
      <c r="H3" s="55"/>
      <c r="I3" s="55"/>
      <c r="J3" s="56"/>
    </row>
    <row r="4" spans="1:10" ht="38.25">
      <c r="A4" s="9" t="s">
        <v>2</v>
      </c>
      <c r="B4" s="60"/>
      <c r="C4" s="61"/>
      <c r="D4" s="61"/>
      <c r="E4" s="61"/>
      <c r="F4" s="61"/>
      <c r="G4" s="61"/>
      <c r="H4" s="61"/>
      <c r="I4" s="61"/>
      <c r="J4" s="62"/>
    </row>
    <row r="5" spans="1:10" ht="38.25">
      <c r="A5" s="9" t="s">
        <v>3</v>
      </c>
      <c r="B5" s="60"/>
      <c r="C5" s="61"/>
      <c r="D5" s="61"/>
      <c r="E5" s="61"/>
      <c r="F5" s="61"/>
      <c r="G5" s="61"/>
      <c r="H5" s="61"/>
      <c r="I5" s="61"/>
      <c r="J5" s="62"/>
    </row>
    <row r="6" spans="1:10" ht="23.25">
      <c r="A6" s="10" t="s">
        <v>4</v>
      </c>
      <c r="B6" s="60"/>
      <c r="C6" s="61"/>
      <c r="D6" s="61"/>
      <c r="E6" s="61"/>
      <c r="F6" s="61"/>
      <c r="G6" s="61"/>
      <c r="H6" s="61"/>
      <c r="I6" s="61"/>
      <c r="J6" s="62"/>
    </row>
    <row r="7" spans="1:10" ht="39" thickBot="1">
      <c r="A7" s="11" t="s">
        <v>5</v>
      </c>
      <c r="B7" s="57"/>
      <c r="C7" s="58"/>
      <c r="D7" s="58"/>
      <c r="E7" s="58"/>
      <c r="F7" s="58"/>
      <c r="G7" s="58"/>
      <c r="H7" s="58"/>
      <c r="I7" s="58"/>
      <c r="J7" s="59"/>
    </row>
    <row r="8" spans="2:10" ht="24" thickTop="1">
      <c r="B8" s="7"/>
      <c r="C8" s="7"/>
      <c r="D8" s="7"/>
      <c r="E8" s="7"/>
      <c r="F8" s="7"/>
      <c r="G8" s="7"/>
      <c r="H8" s="7"/>
      <c r="I8" s="7"/>
      <c r="J8" s="7"/>
    </row>
    <row r="9" spans="1:10" ht="19.9" customHeight="1">
      <c r="A9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9.9" customHeight="1">
      <c r="A10" t="s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9.9" customHeight="1">
      <c r="A11" t="s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9.9" customHeight="1">
      <c r="A12" t="s">
        <v>9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9.9" customHeight="1">
      <c r="A13" t="s">
        <v>10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9.9" customHeight="1">
      <c r="A14" t="s">
        <v>11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9.9" customHeight="1">
      <c r="A15" t="s">
        <v>12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9.9" customHeight="1">
      <c r="A16" t="s">
        <v>13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9.9" customHeight="1">
      <c r="A17" t="s">
        <v>14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9.9" customHeight="1">
      <c r="A18" t="s">
        <v>15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9.9" customHeight="1">
      <c r="A19" s="4" t="s">
        <v>16</v>
      </c>
      <c r="B19" s="7"/>
      <c r="C19" s="7"/>
      <c r="D19" s="7"/>
      <c r="E19" s="7"/>
      <c r="F19" s="7"/>
      <c r="G19" s="7"/>
      <c r="H19" s="7"/>
      <c r="I19" s="7"/>
      <c r="J19" s="7"/>
    </row>
    <row r="20" ht="19.9" customHeight="1">
      <c r="A20" t="s">
        <v>17</v>
      </c>
    </row>
    <row r="21" ht="18.6" customHeight="1"/>
    <row r="22" spans="1:11" ht="75.75" thickBot="1">
      <c r="A22" s="5" t="s">
        <v>18</v>
      </c>
      <c r="B22" s="5" t="s">
        <v>19</v>
      </c>
      <c r="C22" s="5" t="s">
        <v>20</v>
      </c>
      <c r="D22" s="6" t="s">
        <v>21</v>
      </c>
      <c r="E22" s="6" t="s">
        <v>22</v>
      </c>
      <c r="F22" s="6" t="s">
        <v>23</v>
      </c>
      <c r="G22" s="6" t="s">
        <v>24</v>
      </c>
      <c r="H22" s="6" t="s">
        <v>25</v>
      </c>
      <c r="I22" s="6" t="s">
        <v>26</v>
      </c>
      <c r="J22" s="6" t="s">
        <v>27</v>
      </c>
      <c r="K22" s="6" t="s">
        <v>28</v>
      </c>
    </row>
    <row r="23" spans="1:11" ht="14.45" customHeight="1">
      <c r="A23" s="45" t="s">
        <v>29</v>
      </c>
      <c r="B23" s="47" t="s">
        <v>30</v>
      </c>
      <c r="C23" s="49" t="s">
        <v>31</v>
      </c>
      <c r="D23" s="41"/>
      <c r="E23" s="41"/>
      <c r="F23" s="41"/>
      <c r="G23" s="41"/>
      <c r="H23" s="41"/>
      <c r="I23" s="41"/>
      <c r="J23" s="41"/>
      <c r="K23" s="41"/>
    </row>
    <row r="24" spans="1:11" ht="15.75" thickBot="1">
      <c r="A24" s="53"/>
      <c r="B24" s="48"/>
      <c r="C24" s="50"/>
      <c r="D24" s="43"/>
      <c r="E24" s="43"/>
      <c r="F24" s="42"/>
      <c r="G24" s="42"/>
      <c r="H24" s="42"/>
      <c r="I24" s="42"/>
      <c r="J24" s="42"/>
      <c r="K24" s="43"/>
    </row>
    <row r="25" spans="1:11" ht="14.45" customHeight="1">
      <c r="A25" s="53"/>
      <c r="B25" s="47" t="s">
        <v>30</v>
      </c>
      <c r="C25" s="49" t="s">
        <v>32</v>
      </c>
      <c r="D25" s="44"/>
      <c r="E25" s="44"/>
      <c r="F25" s="41"/>
      <c r="G25" s="41"/>
      <c r="H25" s="41"/>
      <c r="I25" s="41"/>
      <c r="J25" s="41"/>
      <c r="K25" s="44"/>
    </row>
    <row r="26" spans="1:11" ht="15.75" thickBot="1">
      <c r="A26" s="46"/>
      <c r="B26" s="48"/>
      <c r="C26" s="50"/>
      <c r="D26" s="43"/>
      <c r="E26" s="43"/>
      <c r="F26" s="42"/>
      <c r="G26" s="42"/>
      <c r="H26" s="42"/>
      <c r="I26" s="42"/>
      <c r="J26" s="42"/>
      <c r="K26" s="42"/>
    </row>
    <row r="27" spans="1:11" ht="19.9" customHeight="1">
      <c r="A27" s="45" t="s">
        <v>33</v>
      </c>
      <c r="B27" s="47" t="s">
        <v>30</v>
      </c>
      <c r="C27" s="49" t="s">
        <v>34</v>
      </c>
      <c r="D27" s="41"/>
      <c r="E27" s="41"/>
      <c r="F27" s="41"/>
      <c r="G27" s="41"/>
      <c r="H27" s="41"/>
      <c r="I27" s="41"/>
      <c r="J27" s="41"/>
      <c r="K27" s="41"/>
    </row>
    <row r="28" spans="1:11" ht="15" customHeight="1" thickBot="1">
      <c r="A28" s="46"/>
      <c r="B28" s="48"/>
      <c r="C28" s="50"/>
      <c r="D28" s="43"/>
      <c r="E28" s="43"/>
      <c r="F28" s="43"/>
      <c r="G28" s="43"/>
      <c r="H28" s="43"/>
      <c r="I28" s="43"/>
      <c r="J28" s="43"/>
      <c r="K28" s="43"/>
    </row>
    <row r="29" spans="1:11" ht="14.45" customHeight="1">
      <c r="A29" s="45" t="s">
        <v>35</v>
      </c>
      <c r="B29" s="47" t="s">
        <v>30</v>
      </c>
      <c r="C29" s="49" t="s">
        <v>36</v>
      </c>
      <c r="D29" s="41"/>
      <c r="E29" s="41"/>
      <c r="F29" s="41"/>
      <c r="G29" s="41"/>
      <c r="H29" s="41"/>
      <c r="I29" s="41"/>
      <c r="J29" s="41"/>
      <c r="K29" s="41"/>
    </row>
    <row r="30" spans="1:11" ht="15.75" thickBot="1">
      <c r="A30" s="53"/>
      <c r="B30" s="48"/>
      <c r="C30" s="50"/>
      <c r="D30" s="43"/>
      <c r="E30" s="43"/>
      <c r="F30" s="43"/>
      <c r="G30" s="43"/>
      <c r="H30" s="43"/>
      <c r="I30" s="43"/>
      <c r="J30" s="43"/>
      <c r="K30" s="43"/>
    </row>
    <row r="31" spans="1:11" ht="14.45" customHeight="1">
      <c r="A31" s="53"/>
      <c r="B31" s="47" t="s">
        <v>30</v>
      </c>
      <c r="C31" s="49" t="s">
        <v>37</v>
      </c>
      <c r="D31" s="44"/>
      <c r="E31" s="44"/>
      <c r="F31" s="44"/>
      <c r="G31" s="44"/>
      <c r="H31" s="44"/>
      <c r="I31" s="44"/>
      <c r="J31" s="44"/>
      <c r="K31" s="44"/>
    </row>
    <row r="32" spans="1:11" ht="15.75" thickBot="1">
      <c r="A32" s="46"/>
      <c r="B32" s="48"/>
      <c r="C32" s="50"/>
      <c r="D32" s="42"/>
      <c r="E32" s="42"/>
      <c r="F32" s="42"/>
      <c r="G32" s="42"/>
      <c r="H32" s="42"/>
      <c r="I32" s="42"/>
      <c r="J32" s="42"/>
      <c r="K32" s="42"/>
    </row>
    <row r="33" spans="1:11" ht="19.9" customHeight="1">
      <c r="A33" s="45" t="s">
        <v>38</v>
      </c>
      <c r="B33" s="47" t="s">
        <v>30</v>
      </c>
      <c r="C33" s="49" t="s">
        <v>39</v>
      </c>
      <c r="D33" s="41"/>
      <c r="E33" s="41"/>
      <c r="F33" s="41"/>
      <c r="G33" s="41"/>
      <c r="H33" s="41"/>
      <c r="I33" s="41"/>
      <c r="J33" s="41"/>
      <c r="K33" s="41"/>
    </row>
    <row r="34" spans="1:11" ht="15" customHeight="1" thickBot="1">
      <c r="A34" s="46"/>
      <c r="B34" s="48"/>
      <c r="C34" s="50"/>
      <c r="D34" s="43"/>
      <c r="E34" s="43"/>
      <c r="F34" s="43"/>
      <c r="G34" s="43"/>
      <c r="H34" s="43"/>
      <c r="I34" s="43"/>
      <c r="J34" s="43"/>
      <c r="K34" s="43"/>
    </row>
    <row r="35" spans="1:11" ht="19.9" customHeight="1">
      <c r="A35" s="45" t="s">
        <v>40</v>
      </c>
      <c r="B35" s="47" t="s">
        <v>30</v>
      </c>
      <c r="C35" s="49" t="s">
        <v>41</v>
      </c>
      <c r="D35" s="41"/>
      <c r="E35" s="41"/>
      <c r="F35" s="41"/>
      <c r="G35" s="41"/>
      <c r="H35" s="41"/>
      <c r="I35" s="41"/>
      <c r="J35" s="41"/>
      <c r="K35" s="41"/>
    </row>
    <row r="36" spans="1:11" ht="15.75" thickBot="1">
      <c r="A36" s="46"/>
      <c r="B36" s="48"/>
      <c r="C36" s="50"/>
      <c r="D36" s="43"/>
      <c r="E36" s="43"/>
      <c r="F36" s="43"/>
      <c r="G36" s="43"/>
      <c r="H36" s="43"/>
      <c r="I36" s="43"/>
      <c r="J36" s="43"/>
      <c r="K36" s="43"/>
    </row>
    <row r="37" spans="1:11" ht="19.9" customHeight="1">
      <c r="A37" s="51" t="s">
        <v>42</v>
      </c>
      <c r="B37" s="47" t="s">
        <v>30</v>
      </c>
      <c r="C37" s="49" t="s">
        <v>43</v>
      </c>
      <c r="D37" s="44"/>
      <c r="E37" s="44"/>
      <c r="F37" s="44"/>
      <c r="G37" s="44"/>
      <c r="H37" s="44"/>
      <c r="I37" s="44"/>
      <c r="J37" s="44"/>
      <c r="K37" s="44"/>
    </row>
    <row r="38" spans="1:11" ht="15" customHeight="1" thickBot="1">
      <c r="A38" s="52"/>
      <c r="B38" s="48"/>
      <c r="C38" s="50"/>
      <c r="D38" s="43"/>
      <c r="E38" s="43"/>
      <c r="F38" s="43"/>
      <c r="G38" s="43"/>
      <c r="H38" s="43"/>
      <c r="I38" s="43"/>
      <c r="J38" s="43"/>
      <c r="K38" s="43"/>
    </row>
    <row r="39" spans="1:11" ht="19.9" customHeight="1">
      <c r="A39" s="51" t="s">
        <v>44</v>
      </c>
      <c r="B39" s="47" t="s">
        <v>30</v>
      </c>
      <c r="C39" s="49" t="s">
        <v>45</v>
      </c>
      <c r="D39" s="44"/>
      <c r="E39" s="44"/>
      <c r="F39" s="41"/>
      <c r="G39" s="41"/>
      <c r="H39" s="41"/>
      <c r="I39" s="41"/>
      <c r="J39" s="41"/>
      <c r="K39" s="44"/>
    </row>
    <row r="40" spans="1:11" ht="15" customHeight="1" thickBot="1">
      <c r="A40" s="52"/>
      <c r="B40" s="48"/>
      <c r="C40" s="50"/>
      <c r="D40" s="43"/>
      <c r="E40" s="43"/>
      <c r="F40" s="43"/>
      <c r="G40" s="43"/>
      <c r="H40" s="43"/>
      <c r="I40" s="43"/>
      <c r="J40" s="43"/>
      <c r="K40" s="43"/>
    </row>
    <row r="41" spans="1:11" ht="19.9" customHeight="1">
      <c r="A41" s="45" t="s">
        <v>46</v>
      </c>
      <c r="B41" s="47" t="s">
        <v>30</v>
      </c>
      <c r="C41" s="49" t="s">
        <v>47</v>
      </c>
      <c r="D41" s="44"/>
      <c r="E41" s="44"/>
      <c r="F41" s="44"/>
      <c r="G41" s="44"/>
      <c r="H41" s="44"/>
      <c r="I41" s="44"/>
      <c r="J41" s="44"/>
      <c r="K41" s="44"/>
    </row>
    <row r="42" spans="1:11" ht="15" customHeight="1" thickBot="1">
      <c r="A42" s="46"/>
      <c r="B42" s="48"/>
      <c r="C42" s="50"/>
      <c r="D42" s="43"/>
      <c r="E42" s="43"/>
      <c r="F42" s="42"/>
      <c r="G42" s="42"/>
      <c r="H42" s="42"/>
      <c r="I42" s="42"/>
      <c r="J42" s="42"/>
      <c r="K42" s="43"/>
    </row>
    <row r="43" spans="1:11" ht="19.9" customHeight="1">
      <c r="A43" s="45" t="s">
        <v>48</v>
      </c>
      <c r="B43" s="47" t="s">
        <v>30</v>
      </c>
      <c r="C43" s="49" t="s">
        <v>49</v>
      </c>
      <c r="D43" s="44"/>
      <c r="E43" s="44"/>
      <c r="F43" s="44"/>
      <c r="G43" s="44"/>
      <c r="H43" s="44"/>
      <c r="I43" s="44"/>
      <c r="J43" s="44"/>
      <c r="K43" s="44"/>
    </row>
    <row r="44" spans="1:11" ht="15" customHeight="1" thickBot="1">
      <c r="A44" s="46"/>
      <c r="B44" s="48"/>
      <c r="C44" s="50"/>
      <c r="D44" s="43"/>
      <c r="E44" s="43"/>
      <c r="F44" s="42"/>
      <c r="G44" s="42"/>
      <c r="H44" s="42"/>
      <c r="I44" s="42"/>
      <c r="J44" s="42"/>
      <c r="K44" s="43"/>
    </row>
    <row r="45" spans="1:11" ht="19.9" customHeight="1">
      <c r="A45" s="45" t="s">
        <v>50</v>
      </c>
      <c r="B45" s="47" t="s">
        <v>30</v>
      </c>
      <c r="C45" s="49" t="s">
        <v>51</v>
      </c>
      <c r="D45" s="41"/>
      <c r="E45" s="41"/>
      <c r="F45" s="41"/>
      <c r="G45" s="41"/>
      <c r="H45" s="41"/>
      <c r="I45" s="41"/>
      <c r="J45" s="41"/>
      <c r="K45" s="41"/>
    </row>
    <row r="46" spans="1:11" ht="15" customHeight="1" thickBot="1">
      <c r="A46" s="46"/>
      <c r="B46" s="48"/>
      <c r="C46" s="50"/>
      <c r="D46" s="42"/>
      <c r="E46" s="42"/>
      <c r="F46" s="42"/>
      <c r="G46" s="42"/>
      <c r="H46" s="42"/>
      <c r="I46" s="42"/>
      <c r="J46" s="42"/>
      <c r="K46" s="42"/>
    </row>
    <row r="47" spans="1:11" ht="19.9" customHeight="1">
      <c r="A47" s="45" t="s">
        <v>52</v>
      </c>
      <c r="B47" s="47" t="s">
        <v>30</v>
      </c>
      <c r="C47" s="49" t="s">
        <v>53</v>
      </c>
      <c r="D47" s="41"/>
      <c r="E47" s="41"/>
      <c r="F47" s="41"/>
      <c r="G47" s="41"/>
      <c r="H47" s="41"/>
      <c r="I47" s="41"/>
      <c r="J47" s="41"/>
      <c r="K47" s="41"/>
    </row>
    <row r="48" spans="1:11" ht="15" customHeight="1" thickBot="1">
      <c r="A48" s="46"/>
      <c r="B48" s="48"/>
      <c r="C48" s="50"/>
      <c r="D48" s="42"/>
      <c r="E48" s="42"/>
      <c r="F48" s="42"/>
      <c r="G48" s="42"/>
      <c r="H48" s="42"/>
      <c r="I48" s="42"/>
      <c r="J48" s="42"/>
      <c r="K48" s="42"/>
    </row>
    <row r="49" spans="1:11" ht="15">
      <c r="A49" s="45" t="s">
        <v>54</v>
      </c>
      <c r="B49" s="47" t="s">
        <v>30</v>
      </c>
      <c r="C49" s="49" t="s">
        <v>55</v>
      </c>
      <c r="D49" s="41"/>
      <c r="E49" s="41"/>
      <c r="F49" s="41"/>
      <c r="G49" s="41"/>
      <c r="H49" s="41"/>
      <c r="I49" s="41"/>
      <c r="J49" s="41"/>
      <c r="K49" s="41"/>
    </row>
    <row r="50" spans="1:11" ht="15.75" thickBot="1">
      <c r="A50" s="46"/>
      <c r="B50" s="48"/>
      <c r="C50" s="50"/>
      <c r="D50" s="43"/>
      <c r="E50" s="43"/>
      <c r="F50" s="43"/>
      <c r="G50" s="43"/>
      <c r="H50" s="43"/>
      <c r="I50" s="43"/>
      <c r="J50" s="43"/>
      <c r="K50" s="43"/>
    </row>
    <row r="51" spans="1:11" ht="15">
      <c r="A51" s="45" t="s">
        <v>56</v>
      </c>
      <c r="B51" s="47" t="s">
        <v>30</v>
      </c>
      <c r="C51" s="49" t="s">
        <v>57</v>
      </c>
      <c r="D51" s="41"/>
      <c r="E51" s="41"/>
      <c r="F51" s="41"/>
      <c r="G51" s="41"/>
      <c r="H51" s="41"/>
      <c r="I51" s="41"/>
      <c r="J51" s="41"/>
      <c r="K51" s="41"/>
    </row>
    <row r="52" spans="1:11" ht="15.75" thickBot="1">
      <c r="A52" s="46"/>
      <c r="B52" s="48"/>
      <c r="C52" s="50"/>
      <c r="D52" s="43"/>
      <c r="E52" s="43"/>
      <c r="F52" s="43"/>
      <c r="G52" s="43"/>
      <c r="H52" s="43"/>
      <c r="I52" s="43"/>
      <c r="J52" s="43"/>
      <c r="K52" s="43"/>
    </row>
    <row r="53" spans="1:11" ht="15">
      <c r="A53" s="45" t="s">
        <v>58</v>
      </c>
      <c r="B53" s="47" t="s">
        <v>30</v>
      </c>
      <c r="C53" s="49" t="s">
        <v>59</v>
      </c>
      <c r="D53" s="41"/>
      <c r="E53" s="41"/>
      <c r="F53" s="41"/>
      <c r="G53" s="41"/>
      <c r="H53" s="41"/>
      <c r="I53" s="41"/>
      <c r="J53" s="41"/>
      <c r="K53" s="41"/>
    </row>
    <row r="54" spans="1:11" ht="15.75" thickBot="1">
      <c r="A54" s="46"/>
      <c r="B54" s="48"/>
      <c r="C54" s="50" t="s">
        <v>60</v>
      </c>
      <c r="D54" s="43"/>
      <c r="E54" s="43"/>
      <c r="F54" s="43"/>
      <c r="G54" s="43"/>
      <c r="H54" s="43"/>
      <c r="I54" s="43"/>
      <c r="J54" s="43"/>
      <c r="K54" s="43"/>
    </row>
    <row r="55" spans="1:11" ht="15">
      <c r="A55" s="45" t="s">
        <v>61</v>
      </c>
      <c r="B55" s="47" t="s">
        <v>30</v>
      </c>
      <c r="C55" s="49" t="s">
        <v>60</v>
      </c>
      <c r="D55" s="41"/>
      <c r="E55" s="41"/>
      <c r="F55" s="41"/>
      <c r="G55" s="41"/>
      <c r="H55" s="41"/>
      <c r="I55" s="41"/>
      <c r="J55" s="41"/>
      <c r="K55" s="41"/>
    </row>
    <row r="56" spans="1:11" ht="15.75" thickBot="1">
      <c r="A56" s="46"/>
      <c r="B56" s="48"/>
      <c r="C56" s="50"/>
      <c r="D56" s="43"/>
      <c r="E56" s="43"/>
      <c r="F56" s="43"/>
      <c r="G56" s="43"/>
      <c r="H56" s="43"/>
      <c r="I56" s="43"/>
      <c r="J56" s="43"/>
      <c r="K56" s="43"/>
    </row>
    <row r="57" spans="1:11" ht="15">
      <c r="A57" s="45" t="s">
        <v>62</v>
      </c>
      <c r="B57" s="47" t="s">
        <v>30</v>
      </c>
      <c r="C57" s="49" t="s">
        <v>63</v>
      </c>
      <c r="D57" s="41"/>
      <c r="E57" s="41"/>
      <c r="F57" s="41"/>
      <c r="G57" s="41"/>
      <c r="H57" s="41"/>
      <c r="I57" s="41"/>
      <c r="J57" s="41"/>
      <c r="K57" s="41"/>
    </row>
    <row r="58" spans="1:11" ht="15.75" thickBot="1">
      <c r="A58" s="46"/>
      <c r="B58" s="48"/>
      <c r="C58" s="50"/>
      <c r="D58" s="43"/>
      <c r="E58" s="43"/>
      <c r="F58" s="43"/>
      <c r="G58" s="43"/>
      <c r="H58" s="43"/>
      <c r="I58" s="43"/>
      <c r="J58" s="43"/>
      <c r="K58" s="43"/>
    </row>
    <row r="59" spans="1:11" ht="15">
      <c r="A59" s="45" t="s">
        <v>64</v>
      </c>
      <c r="B59" s="47" t="s">
        <v>30</v>
      </c>
      <c r="C59" s="49" t="s">
        <v>65</v>
      </c>
      <c r="D59" s="41"/>
      <c r="E59" s="41"/>
      <c r="F59" s="41"/>
      <c r="G59" s="41"/>
      <c r="H59" s="41"/>
      <c r="I59" s="41"/>
      <c r="J59" s="41"/>
      <c r="K59" s="41"/>
    </row>
    <row r="60" spans="1:11" ht="15.75" thickBot="1">
      <c r="A60" s="46"/>
      <c r="B60" s="48"/>
      <c r="C60" s="50"/>
      <c r="D60" s="43"/>
      <c r="E60" s="43"/>
      <c r="F60" s="43"/>
      <c r="G60" s="43"/>
      <c r="H60" s="43"/>
      <c r="I60" s="43"/>
      <c r="J60" s="43"/>
      <c r="K60" s="43"/>
    </row>
    <row r="61" spans="1:4" ht="15">
      <c r="A61" s="15"/>
      <c r="B61" s="13" t="s">
        <v>76</v>
      </c>
      <c r="C61" s="14"/>
      <c r="D61" s="12"/>
    </row>
  </sheetData>
  <mergeCells count="212">
    <mergeCell ref="K31:K32"/>
    <mergeCell ref="J31:J32"/>
    <mergeCell ref="I31:I32"/>
    <mergeCell ref="H31:H32"/>
    <mergeCell ref="G31:G32"/>
    <mergeCell ref="F31:F32"/>
    <mergeCell ref="E31:E32"/>
    <mergeCell ref="A27:A28"/>
    <mergeCell ref="B27:B28"/>
    <mergeCell ref="C27:C28"/>
    <mergeCell ref="D27:D28"/>
    <mergeCell ref="I27:I28"/>
    <mergeCell ref="J27:J28"/>
    <mergeCell ref="E27:E28"/>
    <mergeCell ref="K27:K28"/>
    <mergeCell ref="F27:F28"/>
    <mergeCell ref="G27:G28"/>
    <mergeCell ref="H27:H28"/>
    <mergeCell ref="K29:K30"/>
    <mergeCell ref="F29:F30"/>
    <mergeCell ref="G29:G30"/>
    <mergeCell ref="H29:H30"/>
    <mergeCell ref="I29:I30"/>
    <mergeCell ref="J29:J30"/>
    <mergeCell ref="J57:J58"/>
    <mergeCell ref="K57:K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41:J42"/>
    <mergeCell ref="I41:I42"/>
    <mergeCell ref="H41:H42"/>
    <mergeCell ref="G41:G42"/>
    <mergeCell ref="F41:F42"/>
    <mergeCell ref="A41:A42"/>
    <mergeCell ref="G43:G44"/>
    <mergeCell ref="F43:F44"/>
    <mergeCell ref="K41:K42"/>
    <mergeCell ref="E43:E44"/>
    <mergeCell ref="D43:D44"/>
    <mergeCell ref="C41:C42"/>
    <mergeCell ref="B41:B42"/>
    <mergeCell ref="E41:E42"/>
    <mergeCell ref="D41:D42"/>
    <mergeCell ref="A43:A44"/>
    <mergeCell ref="K43:K44"/>
    <mergeCell ref="J43:J44"/>
    <mergeCell ref="I43:I44"/>
    <mergeCell ref="H43:H44"/>
    <mergeCell ref="B43:B44"/>
    <mergeCell ref="C43:C44"/>
    <mergeCell ref="H55:H56"/>
    <mergeCell ref="I55:I56"/>
    <mergeCell ref="J55:J56"/>
    <mergeCell ref="K55:K56"/>
    <mergeCell ref="H51:H52"/>
    <mergeCell ref="I51:I52"/>
    <mergeCell ref="J51:J52"/>
    <mergeCell ref="K51:K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A51:A52"/>
    <mergeCell ref="A53:A54"/>
    <mergeCell ref="A55:A56"/>
    <mergeCell ref="B51:B52"/>
    <mergeCell ref="C51:C52"/>
    <mergeCell ref="D51:D52"/>
    <mergeCell ref="E51:E52"/>
    <mergeCell ref="F51:F52"/>
    <mergeCell ref="G51:G52"/>
    <mergeCell ref="B55:B56"/>
    <mergeCell ref="C55:C56"/>
    <mergeCell ref="D55:D56"/>
    <mergeCell ref="E55:E56"/>
    <mergeCell ref="F55:F56"/>
    <mergeCell ref="G55:G56"/>
    <mergeCell ref="B23:B24"/>
    <mergeCell ref="C23:C24"/>
    <mergeCell ref="A23:A26"/>
    <mergeCell ref="B3:J3"/>
    <mergeCell ref="B7:J7"/>
    <mergeCell ref="B6:J6"/>
    <mergeCell ref="B5:J5"/>
    <mergeCell ref="B4:J4"/>
    <mergeCell ref="D23:D24"/>
    <mergeCell ref="E23:E24"/>
    <mergeCell ref="D25:D26"/>
    <mergeCell ref="E25:E26"/>
    <mergeCell ref="B25:B26"/>
    <mergeCell ref="C25:C26"/>
    <mergeCell ref="B37:B38"/>
    <mergeCell ref="C37:C38"/>
    <mergeCell ref="A33:A34"/>
    <mergeCell ref="A35:A36"/>
    <mergeCell ref="D35:D36"/>
    <mergeCell ref="E35:E36"/>
    <mergeCell ref="B35:B36"/>
    <mergeCell ref="C35:C36"/>
    <mergeCell ref="B33:B34"/>
    <mergeCell ref="A47:A48"/>
    <mergeCell ref="D47:D48"/>
    <mergeCell ref="E47:E48"/>
    <mergeCell ref="A49:A50"/>
    <mergeCell ref="D49:D50"/>
    <mergeCell ref="E49:E50"/>
    <mergeCell ref="B47:B48"/>
    <mergeCell ref="C47:C48"/>
    <mergeCell ref="B49:B50"/>
    <mergeCell ref="C49:C50"/>
    <mergeCell ref="A45:A46"/>
    <mergeCell ref="B45:B46"/>
    <mergeCell ref="D45:D46"/>
    <mergeCell ref="E45:E46"/>
    <mergeCell ref="C45:C46"/>
    <mergeCell ref="D29:D30"/>
    <mergeCell ref="E29:E30"/>
    <mergeCell ref="A39:A40"/>
    <mergeCell ref="D39:D40"/>
    <mergeCell ref="E39:E40"/>
    <mergeCell ref="B39:B40"/>
    <mergeCell ref="C39:C40"/>
    <mergeCell ref="D31:D32"/>
    <mergeCell ref="C33:C34"/>
    <mergeCell ref="A29:A32"/>
    <mergeCell ref="B29:B30"/>
    <mergeCell ref="C29:C30"/>
    <mergeCell ref="B31:B32"/>
    <mergeCell ref="C31:C32"/>
    <mergeCell ref="D33:D34"/>
    <mergeCell ref="E33:E34"/>
    <mergeCell ref="A37:A38"/>
    <mergeCell ref="D37:D38"/>
    <mergeCell ref="E37:E38"/>
    <mergeCell ref="K23:K24"/>
    <mergeCell ref="F25:F26"/>
    <mergeCell ref="G25:G26"/>
    <mergeCell ref="H25:H26"/>
    <mergeCell ref="I25:I26"/>
    <mergeCell ref="J25:J26"/>
    <mergeCell ref="K25:K26"/>
    <mergeCell ref="F23:F24"/>
    <mergeCell ref="G23:G24"/>
    <mergeCell ref="H23:H24"/>
    <mergeCell ref="I23:I24"/>
    <mergeCell ref="J23:J24"/>
    <mergeCell ref="K33:K34"/>
    <mergeCell ref="F33:F34"/>
    <mergeCell ref="G33:G34"/>
    <mergeCell ref="H33:H34"/>
    <mergeCell ref="I33:I34"/>
    <mergeCell ref="J33:J34"/>
    <mergeCell ref="K35:K36"/>
    <mergeCell ref="F35:F36"/>
    <mergeCell ref="G35:G36"/>
    <mergeCell ref="H35:H36"/>
    <mergeCell ref="I35:I36"/>
    <mergeCell ref="J35:J36"/>
    <mergeCell ref="F39:F40"/>
    <mergeCell ref="G39:G40"/>
    <mergeCell ref="H39:H40"/>
    <mergeCell ref="I39:I40"/>
    <mergeCell ref="J39:J40"/>
    <mergeCell ref="K39:K40"/>
    <mergeCell ref="K37:K38"/>
    <mergeCell ref="J37:J38"/>
    <mergeCell ref="I37:I38"/>
    <mergeCell ref="H37:H38"/>
    <mergeCell ref="G37:G38"/>
    <mergeCell ref="F37:F38"/>
    <mergeCell ref="F45:F46"/>
    <mergeCell ref="G45:G46"/>
    <mergeCell ref="H45:H46"/>
    <mergeCell ref="I45:I46"/>
    <mergeCell ref="J45:J46"/>
    <mergeCell ref="K45:K46"/>
    <mergeCell ref="K47:K48"/>
    <mergeCell ref="F49:F50"/>
    <mergeCell ref="G49:G50"/>
    <mergeCell ref="H49:H50"/>
    <mergeCell ref="I49:I50"/>
    <mergeCell ref="J49:J50"/>
    <mergeCell ref="K49:K50"/>
    <mergeCell ref="F47:F48"/>
    <mergeCell ref="G47:G48"/>
    <mergeCell ref="H47:H48"/>
    <mergeCell ref="I47:I48"/>
    <mergeCell ref="J47:J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 topLeftCell="A1">
      <selection activeCell="F7" sqref="F7"/>
    </sheetView>
  </sheetViews>
  <sheetFormatPr defaultColWidth="9.28125" defaultRowHeight="15"/>
  <cols>
    <col min="1" max="1" width="7.8515625" style="27" customWidth="1"/>
    <col min="2" max="2" width="8.00390625" style="26" customWidth="1"/>
    <col min="3" max="3" width="15.7109375" style="26" bestFit="1" customWidth="1"/>
    <col min="4" max="4" width="12.28125" style="27" customWidth="1"/>
    <col min="5" max="5" width="10.140625" style="27" customWidth="1"/>
    <col min="6" max="7" width="8.7109375" style="27" customWidth="1"/>
    <col min="8" max="8" width="9.28125" style="27" customWidth="1"/>
    <col min="9" max="9" width="7.421875" style="27" customWidth="1"/>
    <col min="10" max="13" width="8.28125" style="27" customWidth="1"/>
    <col min="14" max="14" width="8.8515625" style="27" customWidth="1"/>
    <col min="15" max="15" width="7.7109375" style="1" customWidth="1"/>
    <col min="16" max="16384" width="9.28125" style="1" customWidth="1"/>
  </cols>
  <sheetData>
    <row r="1" spans="1:14" ht="57.6" customHeight="1">
      <c r="A1" s="19" t="s">
        <v>66</v>
      </c>
      <c r="B1" s="20" t="s">
        <v>19</v>
      </c>
      <c r="C1" s="20" t="s">
        <v>20</v>
      </c>
      <c r="D1" s="18" t="s">
        <v>67</v>
      </c>
      <c r="E1" s="18" t="s">
        <v>68</v>
      </c>
      <c r="F1" s="21" t="s">
        <v>69</v>
      </c>
      <c r="G1" s="21" t="s">
        <v>70</v>
      </c>
      <c r="H1" s="18" t="s">
        <v>71</v>
      </c>
      <c r="I1" s="21" t="s">
        <v>69</v>
      </c>
      <c r="J1" s="21" t="s">
        <v>70</v>
      </c>
      <c r="K1" s="18" t="s">
        <v>72</v>
      </c>
      <c r="L1" s="21" t="s">
        <v>69</v>
      </c>
      <c r="M1" s="21" t="s">
        <v>70</v>
      </c>
      <c r="N1" s="18" t="s">
        <v>73</v>
      </c>
    </row>
    <row r="2" spans="1:14" s="2" customFormat="1" ht="13.9" customHeight="1">
      <c r="A2" s="71" t="s">
        <v>29</v>
      </c>
      <c r="B2" s="72" t="s">
        <v>30</v>
      </c>
      <c r="C2" s="73" t="s">
        <v>74</v>
      </c>
      <c r="D2" s="67">
        <v>85</v>
      </c>
      <c r="E2" s="69"/>
      <c r="F2" s="63" t="str">
        <f aca="true" t="shared" si="0" ref="F2:F6">IF(ISBLANK(E2),"",E2*NRC_85)</f>
        <v/>
      </c>
      <c r="G2" s="63" t="str">
        <f aca="true" t="shared" si="1" ref="G2:G4">IF(ISBLANK(E2),"",E2*(1-NRC_85)/15)</f>
        <v/>
      </c>
      <c r="H2" s="65"/>
      <c r="I2" s="63" t="str">
        <f aca="true" t="shared" si="2" ref="I2:I6">IF(ISBLANK(H2),"",H2*NRC_85)</f>
        <v/>
      </c>
      <c r="J2" s="63" t="str">
        <f aca="true" t="shared" si="3" ref="J2:J6">IF(ISBLANK(H2),"",H2*(1-NRC_85)/10)</f>
        <v/>
      </c>
      <c r="K2" s="65"/>
      <c r="L2" s="63" t="str">
        <f aca="true" t="shared" si="4" ref="L2:L6">IF(ISBLANK(K2),"",K2*NRC_85)</f>
        <v/>
      </c>
      <c r="M2" s="63" t="str">
        <f aca="true" t="shared" si="5" ref="M2:M6">IF(ISBLANK(K2),"",K2*(1-NRC_85)/7)</f>
        <v/>
      </c>
      <c r="N2" s="69"/>
    </row>
    <row r="3" spans="1:14" s="2" customFormat="1" ht="15">
      <c r="A3" s="74"/>
      <c r="B3" s="72" t="s">
        <v>30</v>
      </c>
      <c r="C3" s="75" t="s">
        <v>32</v>
      </c>
      <c r="D3" s="68"/>
      <c r="E3" s="70"/>
      <c r="F3" s="64" t="str">
        <f t="shared" si="0"/>
        <v/>
      </c>
      <c r="G3" s="64" t="str">
        <f t="shared" si="1"/>
        <v/>
      </c>
      <c r="H3" s="66"/>
      <c r="I3" s="64" t="str">
        <f t="shared" si="2"/>
        <v/>
      </c>
      <c r="J3" s="64" t="str">
        <f t="shared" si="3"/>
        <v/>
      </c>
      <c r="K3" s="66"/>
      <c r="L3" s="64" t="str">
        <f t="shared" si="4"/>
        <v/>
      </c>
      <c r="M3" s="64" t="str">
        <f t="shared" si="5"/>
        <v/>
      </c>
      <c r="N3" s="70"/>
    </row>
    <row r="4" spans="1:14" s="2" customFormat="1" ht="14.45" customHeight="1">
      <c r="A4" s="76" t="s">
        <v>33</v>
      </c>
      <c r="B4" s="72" t="s">
        <v>30</v>
      </c>
      <c r="C4" s="72" t="s">
        <v>34</v>
      </c>
      <c r="D4" s="22">
        <v>85</v>
      </c>
      <c r="E4" s="16"/>
      <c r="F4" s="23" t="str">
        <f t="shared" si="0"/>
        <v/>
      </c>
      <c r="G4" s="23" t="str">
        <f t="shared" si="1"/>
        <v/>
      </c>
      <c r="H4" s="17"/>
      <c r="I4" s="24" t="str">
        <f t="shared" si="2"/>
        <v/>
      </c>
      <c r="J4" s="24" t="str">
        <f t="shared" si="3"/>
        <v/>
      </c>
      <c r="K4" s="17"/>
      <c r="L4" s="25" t="str">
        <f t="shared" si="4"/>
        <v/>
      </c>
      <c r="M4" s="25" t="str">
        <f t="shared" si="5"/>
        <v/>
      </c>
      <c r="N4" s="16"/>
    </row>
    <row r="5" spans="1:14" s="2" customFormat="1" ht="13.9" customHeight="1">
      <c r="A5" s="71" t="s">
        <v>35</v>
      </c>
      <c r="B5" s="72" t="s">
        <v>30</v>
      </c>
      <c r="C5" s="73" t="s">
        <v>36</v>
      </c>
      <c r="D5" s="67">
        <v>85</v>
      </c>
      <c r="E5" s="69"/>
      <c r="F5" s="63" t="str">
        <f t="shared" si="0"/>
        <v/>
      </c>
      <c r="G5" s="63" t="str">
        <f aca="true" t="shared" si="6" ref="G5:G6">IF(ISBLANK(E5),"",E5*(1-NRC_85)/15)</f>
        <v/>
      </c>
      <c r="H5" s="65"/>
      <c r="I5" s="63" t="str">
        <f t="shared" si="2"/>
        <v/>
      </c>
      <c r="J5" s="63" t="str">
        <f t="shared" si="3"/>
        <v/>
      </c>
      <c r="K5" s="65"/>
      <c r="L5" s="63" t="str">
        <f t="shared" si="4"/>
        <v/>
      </c>
      <c r="M5" s="63" t="str">
        <f t="shared" si="5"/>
        <v/>
      </c>
      <c r="N5" s="69"/>
    </row>
    <row r="6" spans="1:14" ht="15">
      <c r="A6" s="74"/>
      <c r="B6" s="72" t="s">
        <v>30</v>
      </c>
      <c r="C6" s="75" t="s">
        <v>37</v>
      </c>
      <c r="D6" s="68"/>
      <c r="E6" s="70"/>
      <c r="F6" s="64" t="str">
        <f t="shared" si="0"/>
        <v/>
      </c>
      <c r="G6" s="64" t="str">
        <f t="shared" si="6"/>
        <v/>
      </c>
      <c r="H6" s="66"/>
      <c r="I6" s="64" t="str">
        <f t="shared" si="2"/>
        <v/>
      </c>
      <c r="J6" s="64" t="str">
        <f t="shared" si="3"/>
        <v/>
      </c>
      <c r="K6" s="66"/>
      <c r="L6" s="64" t="str">
        <f t="shared" si="4"/>
        <v/>
      </c>
      <c r="M6" s="64" t="str">
        <f t="shared" si="5"/>
        <v/>
      </c>
      <c r="N6" s="70"/>
    </row>
    <row r="7" spans="1:14" s="2" customFormat="1" ht="14.45" customHeight="1">
      <c r="A7" s="76" t="s">
        <v>38</v>
      </c>
      <c r="B7" s="72" t="s">
        <v>30</v>
      </c>
      <c r="C7" s="72" t="s">
        <v>39</v>
      </c>
      <c r="D7" s="22">
        <v>85</v>
      </c>
      <c r="E7" s="16"/>
      <c r="F7" s="23" t="str">
        <f>IF(ISBLANK(E7),"",E7*NRC_85)</f>
        <v/>
      </c>
      <c r="G7" s="23" t="str">
        <f>IF(ISBLANK(E7),"",E7*(1-NRC_85)/15)</f>
        <v/>
      </c>
      <c r="H7" s="17"/>
      <c r="I7" s="23" t="str">
        <f aca="true" t="shared" si="7" ref="I7">IF(ISBLANK(H7),"",H7*NRC_85)</f>
        <v/>
      </c>
      <c r="J7" s="23" t="str">
        <f aca="true" t="shared" si="8" ref="J7">IF(ISBLANK(H7),"",H7*(1-NRC_85)/10)</f>
        <v/>
      </c>
      <c r="K7" s="17"/>
      <c r="L7" s="25" t="str">
        <f>IF(ISBLANK(K7),"",K7*NRC_85)</f>
        <v/>
      </c>
      <c r="M7" s="25" t="str">
        <f>IF(ISBLANK(K7),"",K7*(1-NRC_85)/7)</f>
        <v/>
      </c>
      <c r="N7" s="16"/>
    </row>
    <row r="8" spans="1:14" s="2" customFormat="1" ht="14.45" customHeight="1">
      <c r="A8" s="76" t="s">
        <v>40</v>
      </c>
      <c r="B8" s="72" t="s">
        <v>30</v>
      </c>
      <c r="C8" s="72" t="s">
        <v>41</v>
      </c>
      <c r="D8" s="22">
        <v>85</v>
      </c>
      <c r="E8" s="16"/>
      <c r="F8" s="23" t="str">
        <f aca="true" t="shared" si="9" ref="F8:F20">IF(ISBLANK(E8),"",E8*NRC_85)</f>
        <v/>
      </c>
      <c r="G8" s="23" t="str">
        <f aca="true" t="shared" si="10" ref="G8:G20">IF(ISBLANK(E8),"",E8*(1-NRC_85)/15)</f>
        <v/>
      </c>
      <c r="H8" s="17"/>
      <c r="I8" s="24" t="str">
        <f aca="true" t="shared" si="11" ref="I8:I20">IF(ISBLANK(H8),"",H8*NRC_85)</f>
        <v/>
      </c>
      <c r="J8" s="24" t="str">
        <f aca="true" t="shared" si="12" ref="J8:J20">IF(ISBLANK(H8),"",H8*(1-NRC_85)/10)</f>
        <v/>
      </c>
      <c r="K8" s="17"/>
      <c r="L8" s="25" t="str">
        <f aca="true" t="shared" si="13" ref="L8:L20">IF(ISBLANK(K8),"",K8*NRC_85)</f>
        <v/>
      </c>
      <c r="M8" s="25" t="str">
        <f aca="true" t="shared" si="14" ref="M8:M20">IF(ISBLANK(K8),"",K8*(1-NRC_85)/7)</f>
        <v/>
      </c>
      <c r="N8" s="16"/>
    </row>
    <row r="9" spans="1:14" s="2" customFormat="1" ht="14.45" customHeight="1">
      <c r="A9" s="76" t="s">
        <v>42</v>
      </c>
      <c r="B9" s="72" t="s">
        <v>30</v>
      </c>
      <c r="C9" s="72" t="s">
        <v>43</v>
      </c>
      <c r="D9" s="22">
        <v>85</v>
      </c>
      <c r="E9" s="16"/>
      <c r="F9" s="23" t="str">
        <f t="shared" si="9"/>
        <v/>
      </c>
      <c r="G9" s="23" t="str">
        <f t="shared" si="10"/>
        <v/>
      </c>
      <c r="H9" s="17"/>
      <c r="I9" s="24" t="str">
        <f t="shared" si="11"/>
        <v/>
      </c>
      <c r="J9" s="24" t="str">
        <f t="shared" si="12"/>
        <v/>
      </c>
      <c r="K9" s="17"/>
      <c r="L9" s="25" t="str">
        <f t="shared" si="13"/>
        <v/>
      </c>
      <c r="M9" s="25" t="str">
        <f t="shared" si="14"/>
        <v/>
      </c>
      <c r="N9" s="16"/>
    </row>
    <row r="10" spans="1:14" s="2" customFormat="1" ht="14.45" customHeight="1">
      <c r="A10" s="76" t="s">
        <v>44</v>
      </c>
      <c r="B10" s="72" t="s">
        <v>30</v>
      </c>
      <c r="C10" s="72" t="s">
        <v>45</v>
      </c>
      <c r="D10" s="22">
        <v>85</v>
      </c>
      <c r="E10" s="16"/>
      <c r="F10" s="23" t="str">
        <f t="shared" si="9"/>
        <v/>
      </c>
      <c r="G10" s="23" t="str">
        <f t="shared" si="10"/>
        <v/>
      </c>
      <c r="H10" s="17"/>
      <c r="I10" s="25" t="str">
        <f t="shared" si="11"/>
        <v/>
      </c>
      <c r="J10" s="25" t="str">
        <f t="shared" si="12"/>
        <v/>
      </c>
      <c r="K10" s="17"/>
      <c r="L10" s="25" t="str">
        <f t="shared" si="13"/>
        <v/>
      </c>
      <c r="M10" s="25" t="str">
        <f t="shared" si="14"/>
        <v/>
      </c>
      <c r="N10" s="16"/>
    </row>
    <row r="11" spans="1:14" s="2" customFormat="1" ht="14.45" customHeight="1">
      <c r="A11" s="76" t="s">
        <v>46</v>
      </c>
      <c r="B11" s="72" t="s">
        <v>30</v>
      </c>
      <c r="C11" s="72" t="s">
        <v>47</v>
      </c>
      <c r="D11" s="22">
        <v>85</v>
      </c>
      <c r="E11" s="16"/>
      <c r="F11" s="23" t="str">
        <f t="shared" si="9"/>
        <v/>
      </c>
      <c r="G11" s="23" t="str">
        <f t="shared" si="10"/>
        <v/>
      </c>
      <c r="H11" s="17"/>
      <c r="I11" s="25" t="str">
        <f t="shared" si="11"/>
        <v/>
      </c>
      <c r="J11" s="25" t="str">
        <f t="shared" si="12"/>
        <v/>
      </c>
      <c r="K11" s="17"/>
      <c r="L11" s="23" t="str">
        <f t="shared" si="13"/>
        <v/>
      </c>
      <c r="M11" s="23" t="str">
        <f t="shared" si="14"/>
        <v/>
      </c>
      <c r="N11" s="16"/>
    </row>
    <row r="12" spans="1:14" s="2" customFormat="1" ht="14.45" customHeight="1">
      <c r="A12" s="76" t="s">
        <v>48</v>
      </c>
      <c r="B12" s="72" t="s">
        <v>30</v>
      </c>
      <c r="C12" s="72" t="s">
        <v>49</v>
      </c>
      <c r="D12" s="22">
        <v>85</v>
      </c>
      <c r="E12" s="16"/>
      <c r="F12" s="23" t="str">
        <f t="shared" si="9"/>
        <v/>
      </c>
      <c r="G12" s="23" t="str">
        <f t="shared" si="10"/>
        <v/>
      </c>
      <c r="H12" s="17"/>
      <c r="I12" s="25" t="str">
        <f t="shared" si="11"/>
        <v/>
      </c>
      <c r="J12" s="25" t="str">
        <f t="shared" si="12"/>
        <v/>
      </c>
      <c r="K12" s="17"/>
      <c r="L12" s="23" t="str">
        <f t="shared" si="13"/>
        <v/>
      </c>
      <c r="M12" s="23" t="str">
        <f t="shared" si="14"/>
        <v/>
      </c>
      <c r="N12" s="16"/>
    </row>
    <row r="13" spans="1:14" s="2" customFormat="1" ht="14.45" customHeight="1">
      <c r="A13" s="76" t="s">
        <v>50</v>
      </c>
      <c r="B13" s="77" t="s">
        <v>75</v>
      </c>
      <c r="C13" s="72" t="s">
        <v>51</v>
      </c>
      <c r="D13" s="27">
        <v>85</v>
      </c>
      <c r="E13" s="16"/>
      <c r="F13" s="23" t="str">
        <f t="shared" si="9"/>
        <v/>
      </c>
      <c r="G13" s="23" t="str">
        <f t="shared" si="10"/>
        <v/>
      </c>
      <c r="H13" s="17"/>
      <c r="I13" s="25" t="str">
        <f t="shared" si="11"/>
        <v/>
      </c>
      <c r="J13" s="23" t="str">
        <f t="shared" si="12"/>
        <v/>
      </c>
      <c r="K13" s="17"/>
      <c r="L13" s="23" t="str">
        <f t="shared" si="13"/>
        <v/>
      </c>
      <c r="M13" s="23" t="str">
        <f t="shared" si="14"/>
        <v/>
      </c>
      <c r="N13" s="16"/>
    </row>
    <row r="14" spans="1:14" s="2" customFormat="1" ht="14.45" customHeight="1">
      <c r="A14" s="76" t="s">
        <v>52</v>
      </c>
      <c r="B14" s="72" t="s">
        <v>30</v>
      </c>
      <c r="C14" s="72" t="s">
        <v>53</v>
      </c>
      <c r="D14" s="22">
        <v>85</v>
      </c>
      <c r="E14" s="16"/>
      <c r="F14" s="23" t="str">
        <f t="shared" si="9"/>
        <v/>
      </c>
      <c r="G14" s="23" t="str">
        <f t="shared" si="10"/>
        <v/>
      </c>
      <c r="H14" s="17"/>
      <c r="I14" s="25" t="str">
        <f t="shared" si="11"/>
        <v/>
      </c>
      <c r="J14" s="23" t="str">
        <f t="shared" si="12"/>
        <v/>
      </c>
      <c r="K14" s="17"/>
      <c r="L14" s="23" t="str">
        <f t="shared" si="13"/>
        <v/>
      </c>
      <c r="M14" s="23" t="str">
        <f t="shared" si="14"/>
        <v/>
      </c>
      <c r="N14" s="16"/>
    </row>
    <row r="15" spans="1:14" s="2" customFormat="1" ht="14.45" customHeight="1">
      <c r="A15" s="76" t="s">
        <v>54</v>
      </c>
      <c r="B15" s="72" t="s">
        <v>30</v>
      </c>
      <c r="C15" s="72" t="s">
        <v>55</v>
      </c>
      <c r="D15" s="22">
        <v>85</v>
      </c>
      <c r="E15" s="16"/>
      <c r="F15" s="23" t="str">
        <f t="shared" si="9"/>
        <v/>
      </c>
      <c r="G15" s="23" t="str">
        <f t="shared" si="10"/>
        <v/>
      </c>
      <c r="H15" s="17"/>
      <c r="I15" s="25" t="str">
        <f t="shared" si="11"/>
        <v/>
      </c>
      <c r="J15" s="23" t="str">
        <f t="shared" si="12"/>
        <v/>
      </c>
      <c r="K15" s="17"/>
      <c r="L15" s="23" t="str">
        <f t="shared" si="13"/>
        <v/>
      </c>
      <c r="M15" s="23" t="str">
        <f t="shared" si="14"/>
        <v/>
      </c>
      <c r="N15" s="16"/>
    </row>
    <row r="16" spans="1:14" s="2" customFormat="1" ht="14.45" customHeight="1">
      <c r="A16" s="76" t="s">
        <v>56</v>
      </c>
      <c r="B16" s="72" t="s">
        <v>30</v>
      </c>
      <c r="C16" s="72" t="str">
        <f>'[1]Technical response of the lots'!F50</f>
        <v>UPSC-CAMIN7</v>
      </c>
      <c r="D16" s="22">
        <v>85</v>
      </c>
      <c r="E16" s="16"/>
      <c r="F16" s="23" t="str">
        <f t="shared" si="9"/>
        <v/>
      </c>
      <c r="G16" s="23" t="str">
        <f t="shared" si="10"/>
        <v/>
      </c>
      <c r="H16" s="17"/>
      <c r="I16" s="25" t="str">
        <f t="shared" si="11"/>
        <v/>
      </c>
      <c r="J16" s="23" t="str">
        <f t="shared" si="12"/>
        <v/>
      </c>
      <c r="K16" s="17"/>
      <c r="L16" s="23" t="str">
        <f t="shared" si="13"/>
        <v/>
      </c>
      <c r="M16" s="23" t="str">
        <f t="shared" si="14"/>
        <v/>
      </c>
      <c r="N16" s="16"/>
    </row>
    <row r="17" spans="1:14" s="2" customFormat="1" ht="14.45" customHeight="1">
      <c r="A17" s="76" t="s">
        <v>58</v>
      </c>
      <c r="B17" s="72" t="s">
        <v>30</v>
      </c>
      <c r="C17" s="72" t="str">
        <f>'[1]Technical response of the lots'!F52</f>
        <v>UPSC-FAP</v>
      </c>
      <c r="D17" s="22">
        <v>85</v>
      </c>
      <c r="E17" s="16"/>
      <c r="F17" s="23" t="str">
        <f t="shared" si="9"/>
        <v/>
      </c>
      <c r="G17" s="23" t="str">
        <f t="shared" si="10"/>
        <v/>
      </c>
      <c r="H17" s="17"/>
      <c r="I17" s="25" t="str">
        <f t="shared" si="11"/>
        <v/>
      </c>
      <c r="J17" s="23" t="str">
        <f t="shared" si="12"/>
        <v/>
      </c>
      <c r="K17" s="17"/>
      <c r="L17" s="23" t="str">
        <f t="shared" si="13"/>
        <v/>
      </c>
      <c r="M17" s="23" t="str">
        <f t="shared" si="14"/>
        <v/>
      </c>
      <c r="N17" s="16"/>
    </row>
    <row r="18" spans="1:14" s="2" customFormat="1" ht="14.45" customHeight="1">
      <c r="A18" s="76" t="s">
        <v>61</v>
      </c>
      <c r="B18" s="72" t="s">
        <v>30</v>
      </c>
      <c r="C18" s="72" t="str">
        <f>'[1]Technical response of the lots'!F53</f>
        <v>UPSC-CAMIN5</v>
      </c>
      <c r="D18" s="22">
        <v>85</v>
      </c>
      <c r="E18" s="16"/>
      <c r="F18" s="23" t="str">
        <f t="shared" si="9"/>
        <v/>
      </c>
      <c r="G18" s="23" t="str">
        <f t="shared" si="10"/>
        <v/>
      </c>
      <c r="H18" s="17"/>
      <c r="I18" s="25" t="str">
        <f t="shared" si="11"/>
        <v/>
      </c>
      <c r="J18" s="23" t="str">
        <f t="shared" si="12"/>
        <v/>
      </c>
      <c r="K18" s="17"/>
      <c r="L18" s="23" t="str">
        <f t="shared" si="13"/>
        <v/>
      </c>
      <c r="M18" s="23" t="str">
        <f t="shared" si="14"/>
        <v/>
      </c>
      <c r="N18" s="16"/>
    </row>
    <row r="19" spans="1:14" s="2" customFormat="1" ht="14.45" customHeight="1">
      <c r="A19" s="76" t="s">
        <v>62</v>
      </c>
      <c r="B19" s="72" t="s">
        <v>30</v>
      </c>
      <c r="C19" s="72" t="s">
        <v>63</v>
      </c>
      <c r="D19" s="22">
        <v>85</v>
      </c>
      <c r="E19" s="16"/>
      <c r="F19" s="23" t="str">
        <f t="shared" si="9"/>
        <v/>
      </c>
      <c r="G19" s="23" t="str">
        <f t="shared" si="10"/>
        <v/>
      </c>
      <c r="H19" s="17"/>
      <c r="I19" s="25" t="str">
        <f t="shared" si="11"/>
        <v/>
      </c>
      <c r="J19" s="23" t="str">
        <f t="shared" si="12"/>
        <v/>
      </c>
      <c r="K19" s="17"/>
      <c r="L19" s="23" t="str">
        <f t="shared" si="13"/>
        <v/>
      </c>
      <c r="M19" s="23" t="str">
        <f t="shared" si="14"/>
        <v/>
      </c>
      <c r="N19" s="16"/>
    </row>
    <row r="20" spans="1:14" s="2" customFormat="1" ht="14.45" customHeight="1">
      <c r="A20" s="76" t="s">
        <v>64</v>
      </c>
      <c r="B20" s="72" t="s">
        <v>30</v>
      </c>
      <c r="C20" s="72" t="s">
        <v>65</v>
      </c>
      <c r="D20" s="22">
        <v>85</v>
      </c>
      <c r="E20" s="16"/>
      <c r="F20" s="23" t="str">
        <f t="shared" si="9"/>
        <v/>
      </c>
      <c r="G20" s="23" t="str">
        <f t="shared" si="10"/>
        <v/>
      </c>
      <c r="H20" s="17"/>
      <c r="I20" s="25" t="str">
        <f t="shared" si="11"/>
        <v/>
      </c>
      <c r="J20" s="23" t="str">
        <f t="shared" si="12"/>
        <v/>
      </c>
      <c r="K20" s="17"/>
      <c r="L20" s="23" t="str">
        <f t="shared" si="13"/>
        <v/>
      </c>
      <c r="M20" s="23" t="str">
        <f t="shared" si="14"/>
        <v/>
      </c>
      <c r="N20" s="16"/>
    </row>
    <row r="21" spans="1:9" ht="14.45" customHeight="1" thickBot="1">
      <c r="A21" s="28"/>
      <c r="B21" s="29" t="s">
        <v>76</v>
      </c>
      <c r="C21" s="30"/>
      <c r="I21" s="31"/>
    </row>
    <row r="22" spans="1:9" ht="15">
      <c r="A22" s="32" t="s">
        <v>77</v>
      </c>
      <c r="B22" s="33"/>
      <c r="C22" s="34"/>
      <c r="I22" s="31"/>
    </row>
    <row r="23" spans="1:3" ht="15">
      <c r="A23" s="35" t="s">
        <v>78</v>
      </c>
      <c r="B23" s="36"/>
      <c r="C23" s="37"/>
    </row>
    <row r="24" spans="1:3" ht="15">
      <c r="A24" s="35" t="s">
        <v>79</v>
      </c>
      <c r="B24" s="36"/>
      <c r="C24" s="37"/>
    </row>
    <row r="25" spans="1:3" ht="15">
      <c r="A25" s="35" t="s">
        <v>80</v>
      </c>
      <c r="B25" s="36"/>
      <c r="C25" s="37"/>
    </row>
    <row r="26" spans="1:3" ht="15">
      <c r="A26" s="38" t="s">
        <v>81</v>
      </c>
      <c r="B26" s="39"/>
      <c r="C26" s="40"/>
    </row>
    <row r="27" spans="1:3" ht="15">
      <c r="A27" s="38" t="s">
        <v>82</v>
      </c>
      <c r="B27" s="39"/>
      <c r="C27" s="40"/>
    </row>
    <row r="28" spans="1:14" s="2" customFormat="1" ht="15">
      <c r="A28" s="38" t="s">
        <v>83</v>
      </c>
      <c r="B28" s="39"/>
      <c r="C28" s="4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s="2" customFormat="1" ht="15">
      <c r="A29" s="35" t="s">
        <v>84</v>
      </c>
      <c r="B29" s="36"/>
      <c r="C29" s="3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ht="15">
      <c r="A30" s="26" t="s">
        <v>85</v>
      </c>
    </row>
    <row r="35" ht="14.45" customHeight="1"/>
  </sheetData>
  <mergeCells count="24">
    <mergeCell ref="L5:L6"/>
    <mergeCell ref="M5:M6"/>
    <mergeCell ref="N5:N6"/>
    <mergeCell ref="A2:A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K5:K6"/>
    <mergeCell ref="G5:G6"/>
    <mergeCell ref="H5:H6"/>
    <mergeCell ref="I5:I6"/>
    <mergeCell ref="J5:J6"/>
    <mergeCell ref="A5:A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Ion C</cp:lastModifiedBy>
  <cp:lastPrinted>2023-10-31T10:23:30Z</cp:lastPrinted>
  <dcterms:created xsi:type="dcterms:W3CDTF">2022-06-16T04:57:01Z</dcterms:created>
  <dcterms:modified xsi:type="dcterms:W3CDTF">2024-01-16T13:39:24Z</dcterms:modified>
  <cp:category/>
  <cp:version/>
  <cp:contentType/>
  <cp:contentStatus/>
</cp:coreProperties>
</file>