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- Consumabile medicale suplimentar 2 REPETAT\Documente pentru demarare\"/>
    </mc:Choice>
  </mc:AlternateContent>
  <xr:revisionPtr revIDLastSave="0" documentId="13_ncr:1_{8FEFE3B8-734F-4CE3-979F-73EABD64EB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1" hidden="1">'Specificaţii de preț        '!$B$6:$M$9</definedName>
    <definedName name="_xlnm._FilterDatabase" localSheetId="0" hidden="1">'Specificaţii tehnice         '!$A$6:$P$8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5" l="1"/>
  <c r="K8" i="5"/>
  <c r="J8" i="5"/>
  <c r="J9" i="5" l="1"/>
  <c r="K9" i="5"/>
  <c r="K12" i="7"/>
  <c r="J12" i="7"/>
</calcChain>
</file>

<file path=xl/sharedStrings.xml><?xml version="1.0" encoding="utf-8"?>
<sst xmlns="http://schemas.openxmlformats.org/spreadsheetml/2006/main" count="54" uniqueCount="39">
  <si>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</si>
  <si>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</si>
  <si>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</si>
  <si>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</si>
  <si>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</si>
  <si>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</si>
  <si>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</si>
  <si>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</si>
  <si>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</si>
  <si>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</si>
  <si>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</si>
  <si>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</si>
  <si>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</si>
  <si>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</si>
  <si>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</si>
  <si>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</si>
  <si>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</si>
  <si>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</si>
  <si>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</si>
  <si>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</si>
  <si>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</si>
  <si>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</si>
  <si>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</si>
  <si>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</si>
  <si>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</si>
  <si>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</si>
  <si>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</si>
  <si>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</si>
  <si>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</si>
  <si>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</si>
  <si>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</si>
  <si>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</si>
  <si>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</si>
  <si>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</si>
  <si>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</si>
  <si>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</si>
  <si>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Achiziționarea centralizată a Consumabilelor medicale suplimentare 2 REPETAT conform necesităților IMSP beneficiare pentru anul 2025</t>
  </si>
  <si>
    <t>Set steril jetabil pentru intervenții (electrofiziologie)</t>
  </si>
  <si>
    <t xml:space="preserve">1. 1 buc.: câmp de masă instrumentar, ranforsat - 150x150cm (+/-5cm), zonă absorbantă pe toată suprafața, 2 straturi: strat absorbant din polipropilen minim 30 g/m2; strat impermeabil din polietilenă minim 55 mcm grosime. 
2. 1 buc.: câmp de masă instrumentar - 150x190cm (+/-5cm), zona absorbantă – minim 190x75cm, 2 straturi: strat absorbant din viscoză minim 20 g/m2; strat impermeabil din polietilenă minim 55 mcm grosime. 
3. 1 buc.: câmp Mayo pentru masă de operație, ranforsat, din dimensiuni 80x145cm (±5cm), zonă absorbantă din viscoză minim 25 g/m2 cu zona de absorbție 65x85cm (±5cm) (se va exclude Mayo cu zonă hidrofobă). Pictogramă pentru ghidare.
4. 5 buc.: șervețele pentru mâini, din celuloză, minim 20x25cm. 
5. 1 buc.: bandă adezivă - 10x50cm(+/-2cm), 2 straturi: a) impermeabil din polietilenă minim 25mcm grosime; b) absorbant din poliester minim 40g/dm2; pentru fixarea tuburilor.
6. 70 buc.: Tampon absorbant din viscoză/poliester - dimensiuni 10x10cm(+/-3cm), minim 4 straturi, capacitatea de absorbție a lichidelor - minim 700%. 
7. 1 buc.: Câmp angiografie cu dimensiuni 240x330cm (+/-10cm), integru, impermeabil 100% pe toată suprafața. a) Zona critică 90x110mm (+/-10cm) – ranforsată, triplu stratificată, din viscoză minim 50g/m2, polietilenă minim 50mcm, polipropilenă minim 10g/m2, cu grad înalt de absorbție nu mai puțin de 3,5 g/dm2, cu 2 orificii de 5x10cm (+/-2cm), cu bord adeziv impregnat în jurul orificiilor (nu se va accepta lipici cu 2 fețe). b) Zona semi-critică absorbantă, minim 100x320cm. c) Margini laterale transparente, dim. 70x320cm. Toate zonele câmpului vor asigura 100% etanșeitate, vor fi sigilate termic, să nu se dezlipească în mediu uscat și/sau lichid.
8. 3 buc.: Halat chirurgical XL - a) Din material nețesut, fibre de polipropilen, minim 3 tipuri de fibre –SMS; b) Repelent, grosimea materialului SMS minim 35 g/m²; c) Mâneca cusută cu laser pentru a asigura impermeabilitatea la microbi și lichide, se va exclude mâneca cusută cu acul; d) Lungimea mânecilor de 60cm (±3cm), lungimea halatului (din umeri până la poale) - 130cm (+/-5cm), lățimea halatului în zona axilară 75cm (±3cm).
9. 3 perechi: Mănuşi sterile, nepudrate (mărimi: N7,0 – 1 pereche; N8,0 – 2 perechi) - din cauciuc deproteinizat, cu potențial alergen scăzut (proteine extractibile nu mai mult de 50mcg/g), rezistente la intervenții chirurgicale cu utilizarea ghidurilor metalice; apirogenice, rezistența la rupere – nu mai puțin de 18N, grosimea la degete - nu mai puțin de 0,27mm; acoperit pe interior cu biogel pentru protecție dublă și rezistența la rupere, AQL – nu mai mare de 0,65 (AQL – standard de protecție a personalului medical în cadrul intervențiilor de lungă durată (nivelul de penetrare la microorganisme și lichide, substanțe chimice – conform standardului EN 374-2:2014)).
10. 1 buc.: husă mâner lampă chirurgicală.
11. 1 buc.: husă – 20x30cm(+/-3cm), transparent. 
12. 1 buc.: husă ecran circulară - 140cm din polietilenă, transparentă, cu elastic.
13. 1 buc.: husă ecran angiograf – 100x100cm(+/-3cm), transparentă.
14. 4 buc.: Aplicator - lungime aprox. 15cm.
15. 2 buc.: Bol 250ml din polipropilen, gradat, transparent.
16. 1 buc.: Bol min.120ml din polipropilen, gradat, transparent, cu filet și capac, înălțimea minim 7cm, inscripționat cu eticheta “risc biologic”.
17. 1 buc.: Bisturiu N11. 
18. 2 buc. Pahar gradat min.150ml, transparent.
19. 3 buc.: Seringă Luer Lock 5 ml. 
20. 1 buc.: Seringă Luer Lock 20 ml. 
21. 2 buc: Ac seringa 21G. 
22. 2 buc.: Ac seringă 22G.
23. 1 buc.: Prelungitor PVC minim 180cm, rezistent la 500Psi, compatibil cu toate seringile de la diferiți producători.
24. 5 perechi: Bahile albe din material neţesut.
25. 5 buc.: Mască chirurgicală 3 straturi, incl. strat antibacterian 
26. 5 buc.: Bonetă chirurgicală bărbați.
27. 2 buc.: Bonetă chirurgicală femei.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</si>
</sst>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00"/>
  </numFmts>
  <fonts count="3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FF000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204"/>
    </font>
    <font>
      <sz val="10"/>
      <name val="Arial"/>
    </font>
    <font>
      <sz val="10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7">
    <xf numFmtId="0" fontId="0" fillId="0" borderId="0"/>
    <xf numFmtId="0" fontId="15" fillId="0" borderId="0"/>
    <xf numFmtId="0" fontId="17" fillId="0" borderId="0"/>
    <xf numFmtId="0" fontId="18" fillId="0" borderId="0"/>
    <xf numFmtId="0" fontId="18" fillId="0" borderId="0"/>
    <xf numFmtId="0" fontId="6" fillId="0" borderId="0"/>
    <xf numFmtId="0" fontId="19" fillId="0" borderId="0"/>
    <xf numFmtId="0" fontId="20" fillId="0" borderId="0"/>
    <xf numFmtId="0" fontId="17" fillId="0" borderId="0"/>
    <xf numFmtId="0" fontId="18" fillId="0" borderId="0"/>
    <xf numFmtId="0" fontId="17" fillId="0" borderId="0"/>
    <xf numFmtId="0" fontId="21" fillId="0" borderId="0"/>
    <xf numFmtId="0" fontId="17" fillId="0" borderId="0"/>
    <xf numFmtId="9" fontId="17" fillId="0" borderId="0" applyFont="0" applyFill="0" applyBorder="0" applyAlignment="0" applyProtection="0"/>
    <xf numFmtId="0" fontId="5" fillId="0" borderId="0"/>
    <xf numFmtId="0" fontId="17" fillId="0" borderId="0"/>
    <xf numFmtId="0" fontId="15" fillId="0" borderId="0"/>
    <xf numFmtId="0" fontId="17" fillId="0" borderId="0"/>
    <xf numFmtId="0" fontId="5" fillId="0" borderId="0"/>
    <xf numFmtId="0" fontId="22" fillId="0" borderId="0" applyBorder="0" applyProtection="0"/>
    <xf numFmtId="0" fontId="17" fillId="0" borderId="0"/>
    <xf numFmtId="0" fontId="23" fillId="5" borderId="5" applyNumberFormat="0" applyAlignment="0" applyProtection="0"/>
    <xf numFmtId="0" fontId="17" fillId="0" borderId="0"/>
    <xf numFmtId="0" fontId="17" fillId="0" borderId="0"/>
    <xf numFmtId="0" fontId="18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0" fillId="0" borderId="0"/>
    <xf numFmtId="0" fontId="27" fillId="0" borderId="0"/>
    <xf numFmtId="0" fontId="24" fillId="0" borderId="0"/>
    <xf numFmtId="0" fontId="24" fillId="0" borderId="0"/>
    <xf numFmtId="9" fontId="24" fillId="0" borderId="0" applyBorder="0" applyProtection="0"/>
    <xf numFmtId="0" fontId="24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8" fillId="0" borderId="0" applyBorder="0" applyProtection="0"/>
    <xf numFmtId="0" fontId="26" fillId="0" borderId="0"/>
    <xf numFmtId="0" fontId="25" fillId="6" borderId="5" applyProtection="0"/>
    <xf numFmtId="0" fontId="29" fillId="4" borderId="0" applyNumberFormat="0" applyBorder="0" applyAlignment="0" applyProtection="0"/>
    <xf numFmtId="0" fontId="18" fillId="0" borderId="0"/>
    <xf numFmtId="0" fontId="18" fillId="0" borderId="0"/>
    <xf numFmtId="0" fontId="17" fillId="0" borderId="0"/>
    <xf numFmtId="43" fontId="18" fillId="0" borderId="0" applyFont="0" applyFill="0" applyBorder="0" applyAlignment="0" applyProtection="0"/>
    <xf numFmtId="0" fontId="18" fillId="0" borderId="0"/>
    <xf numFmtId="0" fontId="3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8" fillId="0" borderId="0" applyFont="0" applyFill="0" applyBorder="0" applyAlignment="0" applyProtection="0"/>
    <xf numFmtId="0" fontId="3" fillId="0" borderId="0"/>
    <xf numFmtId="164" fontId="31" fillId="0" borderId="0" applyFont="0" applyFill="0" applyBorder="0" applyAlignment="0" applyProtection="0"/>
    <xf numFmtId="0" fontId="30" fillId="0" borderId="0"/>
    <xf numFmtId="0" fontId="17" fillId="0" borderId="0"/>
    <xf numFmtId="0" fontId="3" fillId="0" borderId="0"/>
    <xf numFmtId="0" fontId="2" fillId="0" borderId="0"/>
    <xf numFmtId="0" fontId="17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17" fillId="0" borderId="0"/>
    <xf numFmtId="0" fontId="17" fillId="0" borderId="0"/>
    <xf numFmtId="0" fontId="30" fillId="0" borderId="0"/>
    <xf numFmtId="43" fontId="30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/>
    <xf numFmtId="0" fontId="2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2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7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77">
    <xf numFmtId="0" fontId="0" fillId="0" borderId="0" xfId="0"/>
    <xf numFmtId="0" fontId="8" fillId="0" borderId="0" xfId="1" applyFont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165" fontId="8" fillId="0" borderId="0" xfId="1" applyNumberFormat="1" applyFont="1" applyProtection="1"/>
    <xf numFmtId="0" fontId="14" fillId="0" borderId="0" xfId="1" applyFont="1" applyProtection="1">
      <protection locked="0"/>
    </xf>
    <xf numFmtId="0" fontId="8" fillId="0" borderId="0" xfId="1" applyFont="1" applyProtection="1"/>
    <xf numFmtId="0" fontId="8" fillId="0" borderId="0" xfId="1" applyFont="1" applyAlignment="1" applyProtection="1">
      <alignment horizontal="center"/>
    </xf>
    <xf numFmtId="0" fontId="8" fillId="0" borderId="0" xfId="1" applyFont="1" applyBorder="1" applyProtection="1"/>
    <xf numFmtId="2" fontId="8" fillId="0" borderId="0" xfId="1" applyNumberFormat="1" applyFont="1" applyAlignment="1" applyProtection="1">
      <alignment horizontal="center" vertical="center"/>
      <protection locked="0"/>
    </xf>
    <xf numFmtId="0" fontId="10" fillId="2" borderId="1" xfId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49" fontId="7" fillId="2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2" fontId="8" fillId="0" borderId="1" xfId="1" applyNumberFormat="1" applyFont="1" applyBorder="1" applyAlignment="1" applyProtection="1">
      <alignment horizontal="center" vertical="center"/>
      <protection locked="0"/>
    </xf>
    <xf numFmtId="2" fontId="7" fillId="0" borderId="1" xfId="1" applyNumberFormat="1" applyFont="1" applyBorder="1" applyAlignment="1" applyProtection="1">
      <alignment horizontal="center" vertical="center"/>
      <protection locked="0"/>
    </xf>
    <xf numFmtId="39" fontId="7" fillId="0" borderId="1" xfId="70" applyNumberFormat="1" applyFont="1" applyBorder="1" applyAlignment="1" applyProtection="1">
      <alignment horizontal="center" vertical="center"/>
      <protection locked="0"/>
    </xf>
    <xf numFmtId="164" fontId="7" fillId="0" borderId="1" xfId="1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4" fontId="8" fillId="0" borderId="1" xfId="1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43" fontId="35" fillId="3" borderId="1" xfId="108" applyFont="1" applyFill="1" applyBorder="1" applyAlignment="1">
      <alignment vertical="center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 applyProtection="1">
      <alignment horizontal="center" vertical="center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Border="1" applyAlignment="1" applyProtection="1">
      <alignment horizontal="center"/>
    </xf>
  </cellXfs>
  <cellStyles count="207">
    <cellStyle name="Check Cell 2" xfId="21" xr:uid="{52D8F238-60B8-4195-991A-B0DE42C66204}"/>
    <cellStyle name="Check Cell 2 2" xfId="49" xr:uid="{E352A0E0-112F-4024-98FC-3B06D6DF5281}"/>
    <cellStyle name="Comma 2" xfId="68" xr:uid="{79779748-B8BC-475C-B1D8-8343CFB9DE8D}"/>
    <cellStyle name="Comma 2 2" xfId="153" xr:uid="{721906EF-29AA-4C57-88FA-5A7433AD55BD}"/>
    <cellStyle name="Comma 2 2 2" xfId="204" xr:uid="{51CF208E-ADFD-49AE-95F1-C45F20CBA30A}"/>
    <cellStyle name="Comma 2 3" xfId="104" xr:uid="{D86DD15A-1E8F-4D76-84EC-02DED29F9674}"/>
    <cellStyle name="Comma 2 4" xfId="179" xr:uid="{32AE16E4-990E-4FA9-B538-ECBDD581885B}"/>
    <cellStyle name="Excel Built-in Normal" xfId="19" xr:uid="{39A8B849-A3E6-4CE4-99FD-6B09D12EDC54}"/>
    <cellStyle name="Excel Built-in Normal 2" xfId="47" xr:uid="{D58DC214-89F3-48F7-A711-DCC285126F13}"/>
    <cellStyle name="Normal 10" xfId="42" xr:uid="{323BC4E0-B8C0-401F-B11D-871941074583}"/>
    <cellStyle name="Normal 11" xfId="56" xr:uid="{94593BFB-18B1-470B-AC14-B54713BACAA4}"/>
    <cellStyle name="Normal 11 2" xfId="107" xr:uid="{3B1656D7-CEFF-40F4-9800-6C4BE3BCCC20}"/>
    <cellStyle name="Normal 12" xfId="72" xr:uid="{845C1F5E-37B0-475C-8809-9E906A602A29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3 2" xfId="115" xr:uid="{934BA6F3-C6BB-4B7E-A567-C982BF439D1E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3 2 2" xfId="123" xr:uid="{20DC88EA-CAF2-4D53-825E-2AC7836EC1EC}"/>
    <cellStyle name="Normal 2 3 3" xfId="119" xr:uid="{CE1F3E6D-0831-4BF5-BC88-32DFB6A0F11A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2 2" xfId="113" xr:uid="{5CD00173-B9F6-4C73-BCEF-6456719165D4}"/>
    <cellStyle name="Normal 3 3" xfId="39" xr:uid="{58350115-CF19-45F8-AA6C-57FB1BA2B9D2}"/>
    <cellStyle name="Normal 3 4" xfId="9" xr:uid="{FF57A8C5-C5E6-4D21-AF6C-29ACC3556802}"/>
    <cellStyle name="Normal 3 4 2" xfId="114" xr:uid="{1B368ACC-6A20-4456-A51A-39069C8AAC04}"/>
    <cellStyle name="Normal 3 4 3" xfId="76" xr:uid="{4DBB8DD7-167B-491A-8D70-08859AF29DD8}"/>
    <cellStyle name="Normal 3 5" xfId="110" xr:uid="{D79EF001-6DA0-4138-84A9-C8277DDB050D}"/>
    <cellStyle name="Normal 4" xfId="3" xr:uid="{563D5224-871B-4514-BBB8-BB68DDD0EF99}"/>
    <cellStyle name="Normal 4 2" xfId="17" xr:uid="{8054C556-0F19-4D42-B36E-0495F7AA2C4B}"/>
    <cellStyle name="Normal 4 2 2" xfId="120" xr:uid="{CC7DFEFF-AE68-4109-B994-966E589D0895}"/>
    <cellStyle name="Normal 4 3" xfId="111" xr:uid="{9BB86CA8-94E6-4CEB-9761-3D9A461A501B}"/>
    <cellStyle name="Normal 4 4" xfId="73" xr:uid="{AEF983F7-9029-45C8-A2CF-7940E5FEA2C4}"/>
    <cellStyle name="Normal 5" xfId="5" xr:uid="{54774E1D-87AF-4E46-BC74-E15D7FC68072}"/>
    <cellStyle name="Normal 5 10" xfId="156" xr:uid="{E640B55D-012D-4FC8-8756-36BF2F263A75}"/>
    <cellStyle name="Normal 5 2" xfId="20" xr:uid="{0A22F367-090D-423B-9526-A4DBCC81A019}"/>
    <cellStyle name="Normal 5 2 2" xfId="122" xr:uid="{CA33A5D0-3B23-48C7-8A42-24D6321AC0CD}"/>
    <cellStyle name="Normal 5 3" xfId="31" xr:uid="{05D30161-812C-4A03-ADAE-C2DAB32FC0CA}"/>
    <cellStyle name="Normal 5 3 2" xfId="64" xr:uid="{0C4C5744-229F-4FAF-9797-6A35D5A85FDB}"/>
    <cellStyle name="Normal 5 3 2 2" xfId="149" xr:uid="{BF02432B-216E-4AF8-ABFF-A0DF0B9C852F}"/>
    <cellStyle name="Normal 5 3 2 2 2" xfId="200" xr:uid="{268D0E44-DB10-4EBA-9472-63BAAE0DB722}"/>
    <cellStyle name="Normal 5 3 2 3" xfId="100" xr:uid="{82AE0E12-C769-4F36-A7F0-E87B19E5D6C2}"/>
    <cellStyle name="Normal 5 3 2 4" xfId="175" xr:uid="{662DBA70-2BF5-49E3-8646-0A392B8D1737}"/>
    <cellStyle name="Normal 5 3 3" xfId="132" xr:uid="{C1CAB130-7730-476E-8251-47EDD0548429}"/>
    <cellStyle name="Normal 5 3 3 2" xfId="188" xr:uid="{C4E262FF-7266-45D1-8471-EB03B74026F0}"/>
    <cellStyle name="Normal 5 3 4" xfId="84" xr:uid="{6670657B-F29A-4DD7-87E7-9C4E7B22681A}"/>
    <cellStyle name="Normal 5 3 5" xfId="163" xr:uid="{4A5374F6-E730-48FF-99D9-80F8CF3702FF}"/>
    <cellStyle name="Normal 5 4" xfId="46" xr:uid="{CE2FE57F-3617-404E-9CDA-491E7A748B58}"/>
    <cellStyle name="Normal 5 5" xfId="18" xr:uid="{0B4568F6-34D5-43F4-BBAD-C133EB1CF348}"/>
    <cellStyle name="Normal 5 5 2" xfId="121" xr:uid="{BCC024C3-BDE3-4522-80DD-71920CA49035}"/>
    <cellStyle name="Normal 5 5 2 2" xfId="183" xr:uid="{65A62B34-FDDF-4F2D-8D2E-3ADD6C6F7C84}"/>
    <cellStyle name="Normal 5 5 3" xfId="78" xr:uid="{ACF128DB-0BC3-454F-9E83-7D81A31D9539}"/>
    <cellStyle name="Normal 5 5 4" xfId="158" xr:uid="{95C7A001-2CB3-4416-ABCA-728345FDFE4D}"/>
    <cellStyle name="Normal 5 6" xfId="55" xr:uid="{F8342505-8905-446B-86B8-8414251A6179}"/>
    <cellStyle name="Normal 5 6 2" xfId="141" xr:uid="{6952FF4B-8322-4BB1-9C39-00BB8BD8E215}"/>
    <cellStyle name="Normal 5 6 3" xfId="92" xr:uid="{3DC85D31-2A3E-4898-8D11-CB9F4B582A7C}"/>
    <cellStyle name="Normal 5 7" xfId="59" xr:uid="{B1F30EF3-5406-4C1C-86E8-E5660CB9BE14}"/>
    <cellStyle name="Normal 5 7 2" xfId="144" xr:uid="{F655A519-75F2-476A-B0D4-87FA0F3BC5D1}"/>
    <cellStyle name="Normal 5 7 2 2" xfId="195" xr:uid="{42A56A9E-0466-4B4A-B7C7-5D9BD0E693A8}"/>
    <cellStyle name="Normal 5 7 3" xfId="95" xr:uid="{2412649E-2E1A-4029-95E2-21E51850BA01}"/>
    <cellStyle name="Normal 5 7 4" xfId="170" xr:uid="{71A23CFF-56C6-4EC2-8030-75B66B37795F}"/>
    <cellStyle name="Normal 5 8" xfId="112" xr:uid="{F98F4BDA-82F7-434F-BC52-67C02C8484D3}"/>
    <cellStyle name="Normal 5 8 2" xfId="181" xr:uid="{5F3BA628-CAAD-492F-9FA4-376B5DA3BA36}"/>
    <cellStyle name="Normal 5 9" xfId="74" xr:uid="{DBF332EB-3FDD-40FA-B2BF-FA1BB01EDB90}"/>
    <cellStyle name="Normal 6" xfId="6" xr:uid="{BAFD542B-63CE-443E-B89D-199882633FC7}"/>
    <cellStyle name="Normal 6 2" xfId="32" xr:uid="{EAF76118-8DAF-4F80-BCB6-44353B94288F}"/>
    <cellStyle name="Normal 6 2 2" xfId="133" xr:uid="{3E09AADD-FFE1-4088-AC28-A03AD0400FE1}"/>
    <cellStyle name="Normal 6 3" xfId="25" xr:uid="{4EA2B338-2DE9-4FA0-92FE-49BAB0AF890E}"/>
    <cellStyle name="Normal 6 3 2" xfId="126" xr:uid="{CE980ED9-20EB-459D-B160-A04C59DCC994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2 2 2" xfId="150" xr:uid="{826C48D6-7FD0-4027-A7DB-1D84516B3286}"/>
    <cellStyle name="Normal 7 2 2 2 2" xfId="201" xr:uid="{6E93B192-CD0D-4BBA-9336-A8576DB55A89}"/>
    <cellStyle name="Normal 7 2 2 3" xfId="101" xr:uid="{04589DD7-CD7E-4EA5-8765-C0E58FD4D587}"/>
    <cellStyle name="Normal 7 2 2 4" xfId="176" xr:uid="{08862D12-A5E6-4553-A735-A25A47B123D5}"/>
    <cellStyle name="Normal 7 2 3" xfId="134" xr:uid="{6AF70703-C6F9-4A99-B4B1-42FA79F4242B}"/>
    <cellStyle name="Normal 7 2 3 2" xfId="189" xr:uid="{8947B1CA-3105-410F-882E-652178DEDB53}"/>
    <cellStyle name="Normal 7 2 4" xfId="85" xr:uid="{094B0424-E0DD-4A0F-BBFE-0409CD4A8B21}"/>
    <cellStyle name="Normal 7 2 5" xfId="164" xr:uid="{8062ED64-8AB4-4677-9194-7990DAA671D1}"/>
    <cellStyle name="Normal 7 3" xfId="38" xr:uid="{4C36037C-4490-40C1-BB73-C051E829EEE3}"/>
    <cellStyle name="Normal 7 4" xfId="57" xr:uid="{5127A2F8-4538-4418-B77D-4D6D9D039BDE}"/>
    <cellStyle name="Normal 7 4 2" xfId="142" xr:uid="{D166B7B2-1E6D-43C9-BF7F-9EF021483BB5}"/>
    <cellStyle name="Normal 7 4 2 2" xfId="193" xr:uid="{8E32BBD2-D693-4111-8D40-A51F62F3E31E}"/>
    <cellStyle name="Normal 7 4 3" xfId="93" xr:uid="{D1C07DE3-1541-47F4-9D0A-B2D8C9B50575}"/>
    <cellStyle name="Normal 7 4 4" xfId="168" xr:uid="{31A9E3EB-EB14-415A-84D6-F75F14CACBC0}"/>
    <cellStyle name="Normal 7 5" xfId="7" xr:uid="{857A9FBA-4DDD-4DBE-99B3-4167BB78E6A8}"/>
    <cellStyle name="Normal 7 5 2" xfId="105" xr:uid="{1255AF3B-C998-4308-9109-A63810AD5C6B}"/>
    <cellStyle name="Normal 7 5 3" xfId="75" xr:uid="{B5CB8C5B-805C-4465-89B8-2D7795AEF24E}"/>
    <cellStyle name="Normal 7 6" xfId="60" xr:uid="{6E788508-069B-4C4F-95C0-4CA57BB3E033}"/>
    <cellStyle name="Normal 7 6 2" xfId="145" xr:uid="{96750AC3-0FE7-4D4B-9D9B-87D7282716A9}"/>
    <cellStyle name="Normal 7 6 2 2" xfId="196" xr:uid="{9E8D1FDB-6919-4DA4-BE6B-A9A39D6B446B}"/>
    <cellStyle name="Normal 7 6 3" xfId="96" xr:uid="{3EC449ED-BD52-4D8C-9446-AED56F00A817}"/>
    <cellStyle name="Normal 7 6 4" xfId="171" xr:uid="{71CB0087-A588-4086-9948-E68022BFF4A2}"/>
    <cellStyle name="Normal 7 7" xfId="127" xr:uid="{C9E3AA34-EA16-4E48-8FA4-A7A2811EE7B2}"/>
    <cellStyle name="Normal 7 7 2" xfId="184" xr:uid="{32DD5D31-36AB-469F-A9F7-9A7C46EA1708}"/>
    <cellStyle name="Normal 7 8" xfId="80" xr:uid="{3CD0BA19-F1A9-44F0-AE3B-A9C7EEB221B4}"/>
    <cellStyle name="Normal 7 9" xfId="159" xr:uid="{D9539EC4-3857-4EF1-AB6D-E5FEB5AD81BE}"/>
    <cellStyle name="Normal 8" xfId="29" xr:uid="{27364322-1ED5-4BD3-8C4A-A226808DB8A7}"/>
    <cellStyle name="Normal 8 2" xfId="130" xr:uid="{2A8FA416-0EA1-4006-8928-6120E7AF2960}"/>
    <cellStyle name="Normal 9" xfId="37" xr:uid="{BDBE5881-F80A-4885-80BB-CD7B2D162FD4}"/>
    <cellStyle name="Normal 9 2" xfId="106" xr:uid="{09BA125F-22D1-4A9E-B126-BA5A63DDCF73}"/>
    <cellStyle name="Normal 9 3" xfId="88" xr:uid="{3EA0A9F9-7C6A-46E7-A114-A2D419869B45}"/>
    <cellStyle name="Percent 2" xfId="13" xr:uid="{65D91C63-8B34-4BAA-9893-B6CBE66D4002}"/>
    <cellStyle name="Percent 2 2" xfId="41" xr:uid="{1D78A9F4-4E56-4EC4-84D3-1388EB608E5A}"/>
    <cellStyle name="Percent 2 3" xfId="117" xr:uid="{37C21C09-0751-4242-9DCD-AFE25245EB4C}"/>
    <cellStyle name="Нейтральный 2" xfId="50" xr:uid="{2A070B47-DFF7-44FF-8168-4E39B28F21C1}"/>
    <cellStyle name="Обычный" xfId="0" builtinId="0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2 2 2" xfId="124" xr:uid="{72CF3B8D-211A-4735-A485-8BECAD48F1CB}"/>
    <cellStyle name="Обычный 2 2 3" xfId="116" xr:uid="{08A87AC7-ABAC-4EB0-8EDA-8914DE1173AB}"/>
    <cellStyle name="Обычный 2 3" xfId="53" xr:uid="{D9F055EA-6674-4D84-9725-C29852740BB6}"/>
    <cellStyle name="Обычный 2 3 2" xfId="139" xr:uid="{C5604359-D5FD-4554-BE30-B55917071110}"/>
    <cellStyle name="Обычный 2 4" xfId="24" xr:uid="{9E054C1A-C2B4-4AAC-93F5-6E613CB02402}"/>
    <cellStyle name="Обычный 2 4 2" xfId="40" xr:uid="{6911A074-EEB3-4187-B043-4FE9995513C7}"/>
    <cellStyle name="Обычный 2 4 3" xfId="125" xr:uid="{0CBEDC82-B1C9-4BC6-8E49-B34F76BDAF3E}"/>
    <cellStyle name="Обычный 2 4 4" xfId="79" xr:uid="{35C0CC37-A590-4162-9B47-70B511A1B6A0}"/>
    <cellStyle name="Обычный 3" xfId="14" xr:uid="{D480D800-C9FE-4C70-9876-D5C0DD33FA1A}"/>
    <cellStyle name="Обычный 3 10" xfId="157" xr:uid="{AF1F9117-8BC7-4E03-B278-047DB6D0E3CB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2 2 2" xfId="151" xr:uid="{BB3AD9B1-4C4A-4D45-8637-B907693E42E8}"/>
    <cellStyle name="Обычный 3 2 2 2 2 2" xfId="202" xr:uid="{AD0F69D4-6316-4510-A027-01FF8304F805}"/>
    <cellStyle name="Обычный 3 2 2 2 3" xfId="102" xr:uid="{2DC35C66-FA95-44AC-A53F-66B72940CAAF}"/>
    <cellStyle name="Обычный 3 2 2 2 4" xfId="177" xr:uid="{6230178D-3569-4630-8D4B-C7677646BEB6}"/>
    <cellStyle name="Обычный 3 2 2 3" xfId="135" xr:uid="{52AB0CB0-7F88-4424-BE40-FE9DAD164C8F}"/>
    <cellStyle name="Обычный 3 2 2 3 2" xfId="190" xr:uid="{648D027C-8682-4BA6-8C20-E4030F2D3A2A}"/>
    <cellStyle name="Обычный 3 2 2 4" xfId="86" xr:uid="{35535307-6E3C-4D60-A57D-6DF34340FFC9}"/>
    <cellStyle name="Обычный 3 2 2 5" xfId="165" xr:uid="{B465B370-5D92-41F0-8CB2-D4A466435BBF}"/>
    <cellStyle name="Обычный 3 2 3" xfId="43" xr:uid="{1D10FEF3-8299-434A-82F7-D8B2DEE0DA2B}"/>
    <cellStyle name="Обычный 3 2 4" xfId="61" xr:uid="{25C25006-0666-42BE-8819-DAAF64824CED}"/>
    <cellStyle name="Обычный 3 2 4 2" xfId="146" xr:uid="{F3CE7354-F211-43C6-BDAF-103CB1E0CDA3}"/>
    <cellStyle name="Обычный 3 2 4 2 2" xfId="197" xr:uid="{1B8080EF-A736-4C58-85CB-0112646F33DD}"/>
    <cellStyle name="Обычный 3 2 4 3" xfId="97" xr:uid="{060C114F-9887-41C5-A36A-096B7A9B7A8D}"/>
    <cellStyle name="Обычный 3 2 4 4" xfId="172" xr:uid="{0850F96F-787D-4AA8-8B76-EF150CBFB7BB}"/>
    <cellStyle name="Обычный 3 2 5" xfId="128" xr:uid="{8A5758F7-0A24-43D2-B53F-4E753FABBE3F}"/>
    <cellStyle name="Обычный 3 2 5 2" xfId="185" xr:uid="{F5BE9F61-2BF9-4D83-A10E-79C40EFB897B}"/>
    <cellStyle name="Обычный 3 2 6" xfId="81" xr:uid="{016AD435-0B19-4D78-A6D9-62CC2DFB5459}"/>
    <cellStyle name="Обычный 3 2 7" xfId="160" xr:uid="{AB2E2FB8-66AB-4D49-9A6D-E71C42312398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2 2 2" xfId="152" xr:uid="{E67F42B5-2442-47E3-BA25-1AD992D7982F}"/>
    <cellStyle name="Обычный 3 3 2 2 2 2" xfId="203" xr:uid="{70022934-603C-4893-BDCA-F55348C67CB1}"/>
    <cellStyle name="Обычный 3 3 2 2 3" xfId="103" xr:uid="{A3B2BD21-0531-4F05-855E-BE524089E694}"/>
    <cellStyle name="Обычный 3 3 2 2 4" xfId="178" xr:uid="{0F3E5ED0-8F2B-4710-8965-381E521A4660}"/>
    <cellStyle name="Обычный 3 3 2 3" xfId="136" xr:uid="{4C3DEC2E-89DF-4D2B-8BB6-3FCC5DCA0C88}"/>
    <cellStyle name="Обычный 3 3 2 3 2" xfId="191" xr:uid="{4CDFFE2C-5AF8-4DDF-AAAE-5632C60F9855}"/>
    <cellStyle name="Обычный 3 3 2 4" xfId="87" xr:uid="{7C04A71A-9B40-4D5F-8300-24F035B9757A}"/>
    <cellStyle name="Обычный 3 3 2 5" xfId="166" xr:uid="{4633F411-B762-49F8-8056-04B6FF2C98C0}"/>
    <cellStyle name="Обычный 3 3 3" xfId="44" xr:uid="{EB6329EC-E19E-42CC-95B9-B4E379EEC16A}"/>
    <cellStyle name="Обычный 3 3 4" xfId="62" xr:uid="{D6CBB50D-D401-4006-9EE6-6D64432C4632}"/>
    <cellStyle name="Обычный 3 3 4 2" xfId="147" xr:uid="{C0AE8DE1-B61D-49A9-B012-AD19A30DECD4}"/>
    <cellStyle name="Обычный 3 3 4 2 2" xfId="198" xr:uid="{D8680B5C-775F-4762-8256-713F90E785EE}"/>
    <cellStyle name="Обычный 3 3 4 3" xfId="98" xr:uid="{5ADA60D7-1BF8-4E31-BED1-B411C44932C0}"/>
    <cellStyle name="Обычный 3 3 4 4" xfId="173" xr:uid="{C85DD6D3-9CD6-4BE6-B074-926D368D57B7}"/>
    <cellStyle name="Обычный 3 3 5" xfId="129" xr:uid="{12BA50BD-CE93-4279-BA67-922B7DEC0407}"/>
    <cellStyle name="Обычный 3 3 5 2" xfId="186" xr:uid="{FA2C8D32-6AF6-4D4A-BC29-F18A7FE68CA5}"/>
    <cellStyle name="Обычный 3 3 6" xfId="82" xr:uid="{93B9FF3B-71F4-4EED-B6B8-82655729E0B5}"/>
    <cellStyle name="Обычный 3 3 7" xfId="161" xr:uid="{96535B59-992F-4DDB-8CA3-B9E166D1F6FA}"/>
    <cellStyle name="Обычный 3 4" xfId="30" xr:uid="{6681AEF8-0F16-42C3-9C43-DA5BA8F7BD32}"/>
    <cellStyle name="Обычный 3 4 2" xfId="63" xr:uid="{B2E08935-1645-4763-9B8F-48A6BD8A206A}"/>
    <cellStyle name="Обычный 3 4 2 2" xfId="148" xr:uid="{DA3E2BDC-4D31-433C-89F3-432427989EEB}"/>
    <cellStyle name="Обычный 3 4 2 2 2" xfId="199" xr:uid="{BE47129A-E45A-4512-90BE-A772FB507E1D}"/>
    <cellStyle name="Обычный 3 4 2 3" xfId="99" xr:uid="{0E624EB4-28A5-4AD8-BBC1-FEE157AE0022}"/>
    <cellStyle name="Обычный 3 4 2 4" xfId="174" xr:uid="{41D19BCE-D9E4-4848-AAC2-7C7BB5B186AD}"/>
    <cellStyle name="Обычный 3 4 3" xfId="131" xr:uid="{F942B2B9-7E62-4C32-8A76-5C988AF2A63B}"/>
    <cellStyle name="Обычный 3 4 3 2" xfId="187" xr:uid="{D6B846A3-89B5-430D-BE66-C8DB6AC11894}"/>
    <cellStyle name="Обычный 3 4 4" xfId="83" xr:uid="{567826F9-0077-47B3-812D-B2CA8D52ADD3}"/>
    <cellStyle name="Обычный 3 4 5" xfId="162" xr:uid="{80F9C4EF-397D-4BAB-93B1-9E5643CCE3A6}"/>
    <cellStyle name="Обычный 3 5" xfId="36" xr:uid="{D122C991-6FDB-43A2-945D-E356586BAF08}"/>
    <cellStyle name="Обычный 3 6" xfId="51" xr:uid="{6D11BA24-09C6-4956-BFFC-75F8A24AD7DF}"/>
    <cellStyle name="Обычный 3 6 2" xfId="137" xr:uid="{ECBBEE7B-2CBE-4222-A108-C61E14B9BD4C}"/>
    <cellStyle name="Обычный 3 6 3" xfId="89" xr:uid="{19E12D86-887A-4B0C-AB2E-0442322978BF}"/>
    <cellStyle name="Обычный 3 7" xfId="58" xr:uid="{D94E184A-4A4D-4D10-A9BE-860082A40F49}"/>
    <cellStyle name="Обычный 3 7 2" xfId="143" xr:uid="{CAC4B69C-5744-4456-B253-90B1226514CA}"/>
    <cellStyle name="Обычный 3 7 2 2" xfId="194" xr:uid="{DE9D4B36-8F61-4B97-94C6-EF9F3EB34089}"/>
    <cellStyle name="Обычный 3 7 3" xfId="94" xr:uid="{54DB3C32-D8ED-413C-9085-43A867E6B83A}"/>
    <cellStyle name="Обычный 3 7 4" xfId="169" xr:uid="{CD805475-F1F1-44B7-BF45-998AE7287A70}"/>
    <cellStyle name="Обычный 3 8" xfId="118" xr:uid="{CD3C97AA-FDF0-45CB-A9EA-CE9FB5F84A22}"/>
    <cellStyle name="Обычный 3 8 2" xfId="182" xr:uid="{DC7A79E4-E1AA-4B0C-AABF-CFC3644EFA54}"/>
    <cellStyle name="Обычный 3 9" xfId="77" xr:uid="{92075800-E345-41B3-9C00-F56F4A732AED}"/>
    <cellStyle name="Обычный 4" xfId="52" xr:uid="{2E6C7E8E-70DB-4E82-861F-72A518C95FC7}"/>
    <cellStyle name="Обычный 4 2" xfId="138" xr:uid="{67583E55-A0E1-4A6E-8DD9-E408BA4263F8}"/>
    <cellStyle name="Обычный 4 3" xfId="90" xr:uid="{B1E01994-CB4B-44BE-A651-4895B1680CEE}"/>
    <cellStyle name="Обычный 5" xfId="109" xr:uid="{7A134733-E41C-4132-B516-D36D524E9B44}"/>
    <cellStyle name="Обычный 5 2" xfId="180" xr:uid="{837114EA-437E-4983-A662-7B36A12C488B}"/>
    <cellStyle name="Обычный 6" xfId="71" xr:uid="{F98C527A-4B91-427E-9A47-B525E1B0E767}"/>
    <cellStyle name="Обычный 7" xfId="155" xr:uid="{C0D4B203-2CED-4254-A713-2B66D77D49D7}"/>
    <cellStyle name="Финансовый" xfId="70" builtinId="3"/>
    <cellStyle name="Финансовый 2" xfId="154" xr:uid="{0B163905-6714-440F-942C-C14E75D41740}"/>
    <cellStyle name="Финансовый 2 2" xfId="205" xr:uid="{2E413D7C-B893-4AE4-927A-0992D3A65B94}"/>
    <cellStyle name="Финансовый 3" xfId="54" xr:uid="{9ED07FB6-3C62-43AC-85A7-E3323EBA67FF}"/>
    <cellStyle name="Финансовый 3 2" xfId="140" xr:uid="{EF33238C-6C77-41B0-ABCA-C5BF017CC1CF}"/>
    <cellStyle name="Финансовый 3 2 2" xfId="192" xr:uid="{27186FED-D22A-43D0-8CEA-7AF32BC47762}"/>
    <cellStyle name="Финансовый 3 3" xfId="91" xr:uid="{6680B025-F5F6-439E-A8C8-45DE6218F57E}"/>
    <cellStyle name="Финансовый 3 4" xfId="167" xr:uid="{3E46EDCC-3777-49B8-9DD8-87986CC9B7F4}"/>
    <cellStyle name="Финансовый 4" xfId="108" xr:uid="{5CB5F7FC-6000-418E-AC39-405F6C3C13E3}"/>
    <cellStyle name="Финансовый 4 2" xfId="206" xr:uid="{63E62D7F-95AD-4A61-BEEB-7B00C3DC07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8"/>
  <sheetViews>
    <sheetView tabSelected="1" topLeftCell="A3" zoomScale="60" zoomScaleNormal="60" workbookViewId="0">
      <selection activeCell="L8" sqref="L8"/>
    </sheetView>
  </sheetViews>
  <sheetFormatPr defaultRowHeight="26.25" customHeight="1"/>
  <cols>
    <col min="1" max="1" width="7.28515625" style="37" customWidth="1"/>
    <col min="2" max="2" width="6" style="37" customWidth="1"/>
    <col min="3" max="3" width="25.85546875" style="38" customWidth="1"/>
    <col min="4" max="4" width="26.28515625" style="38" customWidth="1"/>
    <col min="5" max="5" width="10.5703125" style="37" customWidth="1"/>
    <col min="6" max="6" width="11.28515625" style="37" customWidth="1"/>
    <col min="7" max="7" width="10.7109375" style="37" customWidth="1"/>
    <col min="8" max="8" width="82.28515625" style="38" customWidth="1"/>
    <col min="9" max="9" width="30.42578125" style="37" customWidth="1"/>
    <col min="10" max="10" width="30" style="38" customWidth="1"/>
    <col min="11" max="11" width="1.7109375" style="37" customWidth="1"/>
    <col min="12" max="16384" width="9.140625" style="37"/>
  </cols>
  <sheetData>
    <row r="1" spans="1:11" ht="26.25" customHeight="1">
      <c r="C1" s="49" t="s">
        <v>27</v>
      </c>
      <c r="D1" s="50"/>
      <c r="E1" s="50"/>
      <c r="F1" s="50"/>
      <c r="G1" s="50"/>
      <c r="H1" s="50"/>
      <c r="I1" s="50"/>
      <c r="J1" s="50"/>
      <c r="K1" s="51"/>
    </row>
    <row r="2" spans="1:11" ht="26.25" customHeight="1">
      <c r="D2" s="57" t="s">
        <v>14</v>
      </c>
      <c r="E2" s="58"/>
      <c r="F2" s="58"/>
      <c r="G2" s="58"/>
      <c r="H2" s="59"/>
    </row>
    <row r="3" spans="1:11" ht="26.25" customHeight="1">
      <c r="A3" s="60" t="s">
        <v>9</v>
      </c>
      <c r="B3" s="61"/>
      <c r="C3" s="62"/>
      <c r="D3" s="63" t="s">
        <v>29</v>
      </c>
      <c r="E3" s="64"/>
      <c r="F3" s="64"/>
      <c r="G3" s="64"/>
      <c r="H3" s="65"/>
      <c r="I3" s="37" t="s">
        <v>10</v>
      </c>
      <c r="J3" s="38" t="s">
        <v>12</v>
      </c>
    </row>
    <row r="4" spans="1:11" s="40" customFormat="1" ht="26.25" customHeight="1">
      <c r="A4" s="55" t="s">
        <v>8</v>
      </c>
      <c r="B4" s="66"/>
      <c r="C4" s="56"/>
      <c r="D4" s="67" t="s">
        <v>36</v>
      </c>
      <c r="E4" s="68"/>
      <c r="F4" s="68"/>
      <c r="G4" s="68"/>
      <c r="H4" s="68"/>
      <c r="I4" s="69"/>
      <c r="J4" s="39" t="s">
        <v>13</v>
      </c>
      <c r="K4" s="39"/>
    </row>
    <row r="5" spans="1:11" s="41" customFormat="1" ht="26.25" customHeight="1">
      <c r="C5" s="40"/>
      <c r="D5" s="52"/>
      <c r="E5" s="53"/>
      <c r="F5" s="53"/>
      <c r="G5" s="53"/>
      <c r="H5" s="54"/>
      <c r="I5" s="55"/>
      <c r="J5" s="56"/>
      <c r="K5" s="39"/>
    </row>
    <row r="6" spans="1:11" ht="26.25" customHeight="1">
      <c r="A6" s="10" t="s">
        <v>2</v>
      </c>
      <c r="B6" s="13" t="s">
        <v>0</v>
      </c>
      <c r="C6" s="13" t="s">
        <v>1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0" t="s">
        <v>28</v>
      </c>
      <c r="J6" s="10" t="s">
        <v>32</v>
      </c>
      <c r="K6" s="42"/>
    </row>
    <row r="7" spans="1:11" ht="26.25" customHeight="1">
      <c r="A7" s="10">
        <v>1</v>
      </c>
      <c r="B7" s="13">
        <v>2</v>
      </c>
      <c r="C7" s="13"/>
      <c r="D7" s="13"/>
      <c r="E7" s="13">
        <v>3</v>
      </c>
      <c r="F7" s="13">
        <v>4</v>
      </c>
      <c r="G7" s="13">
        <v>5</v>
      </c>
      <c r="H7" s="13">
        <v>6</v>
      </c>
      <c r="I7" s="9">
        <v>7</v>
      </c>
      <c r="J7" s="10">
        <v>8</v>
      </c>
      <c r="K7" s="42"/>
    </row>
    <row r="8" spans="1:11" ht="409.5">
      <c r="A8" s="11" t="s">
        <v>30</v>
      </c>
      <c r="B8" s="23">
        <v>1</v>
      </c>
      <c r="C8" s="47" t="s">
        <v>37</v>
      </c>
      <c r="D8" s="47" t="s">
        <v>37</v>
      </c>
      <c r="E8" s="43"/>
      <c r="F8" s="43"/>
      <c r="G8" s="43"/>
      <c r="H8" s="47" t="s">
        <v>38</v>
      </c>
      <c r="I8" s="44"/>
      <c r="K8" s="45"/>
    </row>
  </sheetData>
  <autoFilter ref="A6:P8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"/>
  <sheetViews>
    <sheetView zoomScale="60" zoomScaleNormal="60" workbookViewId="0">
      <selection activeCell="L30" sqref="L30"/>
    </sheetView>
  </sheetViews>
  <sheetFormatPr defaultRowHeight="15.75"/>
  <cols>
    <col min="1" max="1" width="3.42578125" style="22" customWidth="1"/>
    <col min="2" max="2" width="5.7109375" style="22" customWidth="1"/>
    <col min="3" max="3" width="5.42578125" style="22" customWidth="1"/>
    <col min="4" max="4" width="20.7109375" style="22" customWidth="1"/>
    <col min="5" max="5" width="23" style="19" customWidth="1"/>
    <col min="6" max="6" width="15.28515625" style="22" customWidth="1"/>
    <col min="7" max="7" width="14.7109375" style="8" customWidth="1"/>
    <col min="8" max="8" width="15.85546875" style="22" customWidth="1"/>
    <col min="9" max="9" width="12.140625" style="22" customWidth="1"/>
    <col min="10" max="10" width="13.140625" style="22" customWidth="1"/>
    <col min="11" max="11" width="17" style="22" customWidth="1"/>
    <col min="12" max="12" width="30" style="22" customWidth="1"/>
    <col min="13" max="13" width="16.7109375" style="22" customWidth="1"/>
    <col min="14" max="16384" width="9.140625" style="22"/>
  </cols>
  <sheetData>
    <row r="1" spans="1:13">
      <c r="D1" s="72" t="s">
        <v>26</v>
      </c>
      <c r="E1" s="72"/>
      <c r="F1" s="72"/>
      <c r="G1" s="72"/>
      <c r="H1" s="72"/>
      <c r="I1" s="72"/>
      <c r="J1" s="72"/>
      <c r="K1" s="72"/>
      <c r="L1" s="72"/>
      <c r="M1" s="21"/>
    </row>
    <row r="2" spans="1:13">
      <c r="D2" s="73" t="s">
        <v>17</v>
      </c>
      <c r="E2" s="73"/>
      <c r="F2" s="73"/>
      <c r="G2" s="73"/>
      <c r="H2" s="73"/>
      <c r="I2" s="73"/>
      <c r="J2" s="73"/>
      <c r="K2" s="20"/>
    </row>
    <row r="3" spans="1:13">
      <c r="B3" s="72" t="s">
        <v>9</v>
      </c>
      <c r="C3" s="72"/>
      <c r="D3" s="72"/>
      <c r="E3" s="74" t="s">
        <v>29</v>
      </c>
      <c r="F3" s="74"/>
      <c r="G3" s="74"/>
      <c r="H3" s="74"/>
      <c r="I3" s="74"/>
      <c r="K3" s="22" t="s">
        <v>10</v>
      </c>
      <c r="L3" s="22" t="s">
        <v>12</v>
      </c>
    </row>
    <row r="4" spans="1:13" s="16" customFormat="1" ht="31.5" customHeight="1">
      <c r="B4" s="75" t="s">
        <v>8</v>
      </c>
      <c r="C4" s="75"/>
      <c r="D4" s="75"/>
      <c r="E4" s="67" t="s">
        <v>36</v>
      </c>
      <c r="F4" s="68"/>
      <c r="G4" s="68"/>
      <c r="H4" s="68"/>
      <c r="I4" s="68"/>
      <c r="J4" s="69"/>
      <c r="K4" s="26" t="s">
        <v>11</v>
      </c>
      <c r="L4" s="26" t="s">
        <v>13</v>
      </c>
    </row>
    <row r="5" spans="1:13" s="17" customFormat="1">
      <c r="A5" s="16"/>
      <c r="E5" s="70"/>
      <c r="F5" s="70"/>
      <c r="G5" s="70"/>
      <c r="H5" s="70"/>
      <c r="I5" s="70"/>
      <c r="J5" s="27"/>
      <c r="K5" s="27"/>
      <c r="L5" s="27"/>
      <c r="M5" s="15"/>
    </row>
    <row r="6" spans="1:13" ht="47.25">
      <c r="A6" s="28"/>
      <c r="B6" s="14" t="s">
        <v>2</v>
      </c>
      <c r="C6" s="14" t="s">
        <v>0</v>
      </c>
      <c r="D6" s="14" t="s">
        <v>1</v>
      </c>
      <c r="E6" s="14" t="s">
        <v>3</v>
      </c>
      <c r="F6" s="14" t="s">
        <v>18</v>
      </c>
      <c r="G6" s="24" t="s">
        <v>19</v>
      </c>
      <c r="H6" s="14" t="s">
        <v>20</v>
      </c>
      <c r="I6" s="14" t="s">
        <v>21</v>
      </c>
      <c r="J6" s="14" t="s">
        <v>22</v>
      </c>
      <c r="K6" s="14" t="s">
        <v>23</v>
      </c>
      <c r="L6" s="14" t="s">
        <v>24</v>
      </c>
      <c r="M6" s="46" t="s">
        <v>31</v>
      </c>
    </row>
    <row r="7" spans="1:13">
      <c r="A7" s="28"/>
      <c r="B7" s="14">
        <v>1</v>
      </c>
      <c r="C7" s="71">
        <v>2</v>
      </c>
      <c r="D7" s="71"/>
      <c r="E7" s="71"/>
      <c r="F7" s="14">
        <v>3</v>
      </c>
      <c r="G7" s="25">
        <v>4</v>
      </c>
      <c r="H7" s="14">
        <v>5</v>
      </c>
      <c r="I7" s="14">
        <v>6</v>
      </c>
      <c r="J7" s="14">
        <v>7</v>
      </c>
      <c r="K7" s="14">
        <v>8</v>
      </c>
      <c r="L7" s="29">
        <v>9</v>
      </c>
      <c r="M7" s="29"/>
    </row>
    <row r="8" spans="1:13" ht="72" customHeight="1">
      <c r="A8" s="18"/>
      <c r="B8" s="30" t="s">
        <v>30</v>
      </c>
      <c r="C8" s="23">
        <v>1</v>
      </c>
      <c r="D8" s="47" t="s">
        <v>37</v>
      </c>
      <c r="E8" s="47" t="s">
        <v>37</v>
      </c>
      <c r="F8" s="23" t="s">
        <v>34</v>
      </c>
      <c r="G8" s="23">
        <v>250</v>
      </c>
      <c r="H8" s="12"/>
      <c r="I8" s="12"/>
      <c r="J8" s="12">
        <f>H8*G8</f>
        <v>0</v>
      </c>
      <c r="K8" s="12">
        <f>I8*G8</f>
        <v>0</v>
      </c>
      <c r="L8" s="31" t="s">
        <v>33</v>
      </c>
      <c r="M8" s="48">
        <v>320000</v>
      </c>
    </row>
    <row r="9" spans="1:13">
      <c r="C9" s="12"/>
      <c r="D9" s="12"/>
      <c r="E9" s="32"/>
      <c r="F9" s="12"/>
      <c r="G9" s="33"/>
      <c r="H9" s="34" t="s">
        <v>35</v>
      </c>
      <c r="I9" s="12"/>
      <c r="J9" s="35">
        <f>SUM(J8:J8)</f>
        <v>0</v>
      </c>
      <c r="K9" s="35">
        <f>SUM(K8:K8)</f>
        <v>0</v>
      </c>
      <c r="L9" s="12"/>
      <c r="M9" s="36">
        <f>SUM(M8:M8)</f>
        <v>320000</v>
      </c>
    </row>
  </sheetData>
  <autoFilter ref="B6:M9" xr:uid="{00000000-0001-0000-0100-000000000000}"/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42" sqref="D42"/>
    </sheetView>
  </sheetViews>
  <sheetFormatPr defaultRowHeight="12.75"/>
  <sheetData>
    <row r="11" spans="2:12" s="1" customFormat="1" ht="15.7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>
      <c r="B12" s="5"/>
      <c r="C12" s="5"/>
      <c r="D12" s="5"/>
      <c r="E12" s="5"/>
      <c r="F12" s="6"/>
      <c r="G12" s="5"/>
      <c r="H12" s="76" t="s">
        <v>25</v>
      </c>
      <c r="I12" s="76"/>
      <c r="J12" s="3" t="e">
        <f>SUM(#REF!)</f>
        <v>#REF!</v>
      </c>
      <c r="K12" s="3" t="e">
        <f>SUM(#REF!)</f>
        <v>#REF!</v>
      </c>
      <c r="L12" s="5"/>
    </row>
    <row r="13" spans="2:12" s="1" customFormat="1" ht="15.75">
      <c r="F13" s="2"/>
    </row>
    <row r="14" spans="2:12" s="1" customFormat="1" ht="15.75">
      <c r="F14" s="2"/>
    </row>
    <row r="15" spans="2:12" s="4" customFormat="1" ht="20.25">
      <c r="D15" s="4" t="s">
        <v>15</v>
      </c>
    </row>
    <row r="16" spans="2:12" s="4" customFormat="1" ht="20.25"/>
    <row r="17" spans="4:4" s="4" customFormat="1" ht="20.25">
      <c r="D17" s="4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Nicov Alisa</cp:lastModifiedBy>
  <cp:lastPrinted>2017-06-21T13:37:38Z</cp:lastPrinted>
  <dcterms:created xsi:type="dcterms:W3CDTF">2017-08-17T12:48:14Z</dcterms:created>
  <dcterms:modified xsi:type="dcterms:W3CDTF">2025-01-03T07:47:12Z</dcterms:modified>
</cp:coreProperties>
</file>