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AGCC\7. Lucrarile 2\"/>
    </mc:Choice>
  </mc:AlternateContent>
  <xr:revisionPtr revIDLastSave="0" documentId="13_ncr:1_{1CC1788A-C1B7-4396-8CA3-9E038D3BA78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definedNames>
    <definedName name="_Hlk84865976" localSheetId="0">Sheet1!#REF!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E14" i="1" s="1"/>
  <c r="G14" i="1" s="1"/>
  <c r="H14" i="1" s="1"/>
  <c r="I14" i="1" s="1"/>
  <c r="J14" i="1" s="1"/>
  <c r="K14" i="1" s="1"/>
  <c r="L14" i="1" s="1"/>
  <c r="J39" i="1"/>
  <c r="J40" i="1"/>
  <c r="J41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42" i="1" l="1"/>
  <c r="J85" i="1"/>
  <c r="J65" i="1"/>
  <c r="J87" i="1" l="1"/>
</calcChain>
</file>

<file path=xl/sharedStrings.xml><?xml version="1.0" encoding="utf-8"?>
<sst xmlns="http://schemas.openxmlformats.org/spreadsheetml/2006/main" count="243" uniqueCount="53">
  <si>
    <t>Cod CPV</t>
  </si>
  <si>
    <t>Denumirea bunurilor/serviciilor</t>
  </si>
  <si>
    <t>Unitatea de măsură</t>
  </si>
  <si>
    <t>Cantitatea</t>
  </si>
  <si>
    <t>Preț unitar (fără TVA), lei</t>
  </si>
  <si>
    <t>Suma (fără TVA), lei</t>
  </si>
  <si>
    <t>Termenul de</t>
  </si>
  <si>
    <t>prestare</t>
  </si>
  <si>
    <t>Clasificație bugetară (IBAN)</t>
  </si>
  <si>
    <t>71354300-7</t>
  </si>
  <si>
    <t>Stabilirea hotarelor UAT</t>
  </si>
  <si>
    <t>Serv</t>
  </si>
  <si>
    <t>Operatorul economic/ Prestatorul va presta serviciile în termen de 24 de luni din data semnării contactului de prestări de servicii</t>
  </si>
  <si>
    <t>MD71TRPBAA222999C00434AC</t>
  </si>
  <si>
    <t>Corectarea erorilor cadastrale</t>
  </si>
  <si>
    <t>Delimitarea proprietății publice</t>
  </si>
  <si>
    <t>Total</t>
  </si>
  <si>
    <t xml:space="preserve">com. Fîrlădeni, </t>
  </si>
  <si>
    <t xml:space="preserve">com. Grădinița, </t>
  </si>
  <si>
    <t xml:space="preserve">sat. Grigorievca, </t>
  </si>
  <si>
    <t>sat. Hagimus,</t>
  </si>
  <si>
    <t>sat. Săiți</t>
  </si>
  <si>
    <t>com. Țareuca</t>
  </si>
  <si>
    <t>sat. Scoreni</t>
  </si>
  <si>
    <t>sat. Opaci</t>
  </si>
  <si>
    <t xml:space="preserve">sat. Plop-Știubei </t>
  </si>
  <si>
    <t>sat. Lipceni</t>
  </si>
  <si>
    <t>sat. Meșeni</t>
  </si>
  <si>
    <t>sat. Păpăuți</t>
  </si>
  <si>
    <t>sat. Peciște</t>
  </si>
  <si>
    <t>com. Pereni</t>
  </si>
  <si>
    <t>com. Saharna Nouă</t>
  </si>
  <si>
    <t>sat. Cojușna</t>
  </si>
  <si>
    <t>com. Micăuți</t>
  </si>
  <si>
    <t>com. Rădeni</t>
  </si>
  <si>
    <t>sat. Românești</t>
  </si>
  <si>
    <t>sat. Roșcani</t>
  </si>
  <si>
    <t xml:space="preserve">Anexa nr. 23 </t>
  </si>
  <si>
    <t>la Documentația standard nr._____</t>
  </si>
  <si>
    <t>din “____” ________ 20___</t>
  </si>
  <si>
    <t xml:space="preserve">Specificații de preț </t>
  </si>
  <si>
    <t>[Acest tabel va fi completat de către ofertant în coloanele 6,7,8, iar de către autoritatea contractantă – în coloanele 1, 2, 3, 4, 5, 9, 10,]</t>
  </si>
  <si>
    <t>Numărul  procedurii de achiziție ______________din _________</t>
  </si>
  <si>
    <r>
      <t xml:space="preserve">Denumirea  procedurii de achiziție: </t>
    </r>
    <r>
      <rPr>
        <b/>
        <i/>
        <sz val="12"/>
        <color theme="1"/>
        <rFont val="Times New Roman"/>
        <family val="1"/>
      </rPr>
      <t>Achiziționarea serviciilor de corectare a erorilor comise în procesul atribuirii în proprietate a terenurilor și delimitarea</t>
    </r>
  </si>
  <si>
    <t>proprietății publice (Programul de stat de delimitare a proprietății publice și corectarea erorilor pentru anii 2026-2028)</t>
  </si>
  <si>
    <t>Semnat:_______________ Numele, Prenumele:_____________________________ În calitate de: _______</t>
  </si>
  <si>
    <t>Ofertantul: _______________________ Adresa:__________________________________________________</t>
  </si>
  <si>
    <t>Lotul nr. 1 raionul Căușeni &amp;  Cimișlia</t>
  </si>
  <si>
    <t>raionul Căușeni</t>
  </si>
  <si>
    <t>sat. Valea Perjei</t>
  </si>
  <si>
    <t>raionul Cimișlia</t>
  </si>
  <si>
    <t>Lotul nr. 2 raionul Rezina</t>
  </si>
  <si>
    <t>Lotul nr. 3 raionul Strășeni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</si>
</sst>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b/>
      <sz val="12"/>
      <color rgb="FF4472C4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DD6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CC2E5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86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6" fillId="0" borderId="12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/>
    <xf numFmtId="0" fontId="1" fillId="0" borderId="0" xfId="0" applyFont="1" applyAlignment="1">
      <alignment vertical="center"/>
    </xf>
    <xf numFmtId="164" fontId="0" fillId="0" borderId="0" xfId="1" applyFont="1"/>
    <xf numFmtId="164" fontId="3" fillId="3" borderId="5" xfId="1" applyFont="1" applyFill="1" applyBorder="1" applyAlignment="1">
      <alignment horizontal="center" vertical="center" wrapText="1"/>
    </xf>
    <xf numFmtId="164" fontId="3" fillId="3" borderId="16" xfId="1" applyFont="1" applyFill="1" applyBorder="1" applyAlignment="1">
      <alignment vertical="center" wrapText="1"/>
    </xf>
    <xf numFmtId="164" fontId="3" fillId="3" borderId="17" xfId="1" applyFont="1" applyFill="1" applyBorder="1" applyAlignment="1">
      <alignment vertical="center" wrapText="1"/>
    </xf>
    <xf numFmtId="164" fontId="3" fillId="3" borderId="14" xfId="1" applyFont="1" applyFill="1" applyBorder="1" applyAlignment="1">
      <alignment vertical="center" wrapText="1"/>
    </xf>
    <xf numFmtId="164" fontId="3" fillId="3" borderId="19" xfId="1" applyFont="1" applyFill="1" applyBorder="1" applyAlignment="1">
      <alignment vertical="center" wrapText="1"/>
    </xf>
    <xf numFmtId="164" fontId="3" fillId="3" borderId="21" xfId="1" applyFont="1" applyFill="1" applyBorder="1" applyAlignment="1">
      <alignment vertical="center" wrapText="1"/>
    </xf>
    <xf numFmtId="164" fontId="3" fillId="3" borderId="22" xfId="1" applyFont="1" applyFill="1" applyBorder="1" applyAlignment="1">
      <alignment vertical="center" wrapText="1"/>
    </xf>
    <xf numFmtId="164" fontId="3" fillId="3" borderId="16" xfId="1" applyFont="1" applyFill="1" applyBorder="1" applyAlignment="1">
      <alignment horizontal="center" vertical="center" wrapText="1"/>
    </xf>
    <xf numFmtId="164" fontId="3" fillId="3" borderId="14" xfId="1" applyFont="1" applyFill="1" applyBorder="1" applyAlignment="1">
      <alignment horizontal="center" vertical="center" wrapText="1"/>
    </xf>
    <xf numFmtId="164" fontId="3" fillId="3" borderId="21" xfId="1" applyFont="1" applyFill="1" applyBorder="1" applyAlignment="1">
      <alignment horizontal="center" vertical="center" wrapText="1"/>
    </xf>
    <xf numFmtId="164" fontId="0" fillId="0" borderId="0" xfId="0" applyNumberFormat="1"/>
    <xf numFmtId="164" fontId="8" fillId="0" borderId="0" xfId="0" applyNumberFormat="1" applyFont="1"/>
    <xf numFmtId="43" fontId="0" fillId="0" borderId="0" xfId="0" applyNumberFormat="1"/>
    <xf numFmtId="43" fontId="8" fillId="0" borderId="0" xfId="0" applyNumberFormat="1" applyFont="1"/>
    <xf numFmtId="164" fontId="3" fillId="3" borderId="29" xfId="1" applyFont="1" applyFill="1" applyBorder="1" applyAlignment="1">
      <alignment vertical="center" wrapText="1"/>
    </xf>
    <xf numFmtId="164" fontId="3" fillId="3" borderId="30" xfId="1" applyFont="1" applyFill="1" applyBorder="1" applyAlignment="1">
      <alignment vertical="center" wrapText="1"/>
    </xf>
    <xf numFmtId="164" fontId="3" fillId="3" borderId="31" xfId="1" applyFont="1" applyFill="1" applyBorder="1" applyAlignment="1">
      <alignment vertical="center" wrapText="1"/>
    </xf>
    <xf numFmtId="164" fontId="3" fillId="3" borderId="2" xfId="1" applyFont="1" applyFill="1" applyBorder="1" applyAlignment="1">
      <alignment horizontal="center" vertical="center" wrapText="1"/>
    </xf>
    <xf numFmtId="164" fontId="3" fillId="0" borderId="32" xfId="1" applyFont="1" applyBorder="1"/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164" fontId="2" fillId="0" borderId="2" xfId="1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M91"/>
  <sheetViews>
    <sheetView tabSelected="1" topLeftCell="A77" zoomScale="85" zoomScaleNormal="85" workbookViewId="0">
      <selection activeCell="J69" sqref="J69"/>
    </sheetView>
  </sheetViews>
  <sheetFormatPr defaultRowHeight="14.4" x14ac:dyDescent="0.3"/>
  <cols>
    <col min="1" max="2" width="3.6640625" customWidth="1"/>
    <col min="3" max="3" width="8.88671875" style="14"/>
    <col min="5" max="5" width="20" customWidth="1"/>
    <col min="6" max="6" width="27.88671875" customWidth="1"/>
    <col min="7" max="7" width="11" style="18" customWidth="1"/>
    <col min="8" max="8" width="12.6640625" style="18" customWidth="1"/>
    <col min="9" max="9" width="16.21875" style="27" customWidth="1"/>
    <col min="10" max="10" width="25" style="27" bestFit="1" customWidth="1"/>
    <col min="11" max="11" width="29.21875" customWidth="1"/>
    <col min="12" max="12" width="12.44140625" customWidth="1"/>
    <col min="13" max="13" width="14.21875" bestFit="1" customWidth="1"/>
  </cols>
  <sheetData>
    <row r="2" spans="3:12" ht="15.6" x14ac:dyDescent="0.3">
      <c r="L2" s="21" t="s">
        <v>37</v>
      </c>
    </row>
    <row r="3" spans="3:12" ht="15.6" x14ac:dyDescent="0.3">
      <c r="L3" s="21" t="s">
        <v>38</v>
      </c>
    </row>
    <row r="4" spans="3:12" ht="16.2" thickBot="1" x14ac:dyDescent="0.35">
      <c r="L4" s="21" t="s">
        <v>39</v>
      </c>
    </row>
    <row r="5" spans="3:12" ht="16.2" thickBot="1" x14ac:dyDescent="0.35">
      <c r="C5" s="23" t="s">
        <v>40</v>
      </c>
      <c r="L5" s="21"/>
    </row>
    <row r="6" spans="3:12" ht="15.6" x14ac:dyDescent="0.3">
      <c r="L6" s="21"/>
    </row>
    <row r="7" spans="3:12" ht="15.6" x14ac:dyDescent="0.3">
      <c r="C7" s="24" t="s">
        <v>41</v>
      </c>
      <c r="L7" s="21"/>
    </row>
    <row r="8" spans="3:12" ht="15.6" x14ac:dyDescent="0.3">
      <c r="C8" s="24" t="s">
        <v>42</v>
      </c>
      <c r="L8" s="21"/>
    </row>
    <row r="9" spans="3:12" ht="16.2" x14ac:dyDescent="0.35">
      <c r="C9" s="22" t="s">
        <v>43</v>
      </c>
      <c r="L9" s="21"/>
    </row>
    <row r="10" spans="3:12" ht="16.2" x14ac:dyDescent="0.35">
      <c r="C10" s="25" t="s">
        <v>44</v>
      </c>
      <c r="L10" s="21"/>
    </row>
    <row r="11" spans="3:12" ht="16.2" thickBot="1" x14ac:dyDescent="0.35">
      <c r="L11" s="21"/>
    </row>
    <row r="12" spans="3:12" ht="15.6" x14ac:dyDescent="0.3">
      <c r="C12" s="66"/>
      <c r="D12" s="66" t="s">
        <v>0</v>
      </c>
      <c r="E12" s="68" t="s">
        <v>1</v>
      </c>
      <c r="F12" s="69"/>
      <c r="G12" s="66" t="s">
        <v>2</v>
      </c>
      <c r="H12" s="66" t="s">
        <v>3</v>
      </c>
      <c r="I12" s="71" t="s">
        <v>4</v>
      </c>
      <c r="J12" s="71" t="s">
        <v>5</v>
      </c>
      <c r="K12" s="1" t="s">
        <v>6</v>
      </c>
      <c r="L12" s="66" t="s">
        <v>8</v>
      </c>
    </row>
    <row r="13" spans="3:12" ht="16.2" thickBot="1" x14ac:dyDescent="0.35">
      <c r="C13" s="67"/>
      <c r="D13" s="67"/>
      <c r="E13" s="70"/>
      <c r="F13" s="62"/>
      <c r="G13" s="67"/>
      <c r="H13" s="67"/>
      <c r="I13" s="72"/>
      <c r="J13" s="72"/>
      <c r="K13" s="2" t="s">
        <v>7</v>
      </c>
      <c r="L13" s="67"/>
    </row>
    <row r="14" spans="3:12" ht="16.2" thickBot="1" x14ac:dyDescent="0.35">
      <c r="C14" s="3">
        <v>1</v>
      </c>
      <c r="D14" s="2">
        <f>C14+1</f>
        <v>2</v>
      </c>
      <c r="E14" s="53">
        <f>D14+1</f>
        <v>3</v>
      </c>
      <c r="F14" s="55"/>
      <c r="G14" s="2">
        <f>E14+1</f>
        <v>4</v>
      </c>
      <c r="H14" s="2">
        <f>G14+1</f>
        <v>5</v>
      </c>
      <c r="I14" s="2">
        <f>H14+1</f>
        <v>6</v>
      </c>
      <c r="J14" s="2">
        <f t="shared" ref="J14:L14" si="0">I14+1</f>
        <v>7</v>
      </c>
      <c r="K14" s="2">
        <f t="shared" si="0"/>
        <v>8</v>
      </c>
      <c r="L14" s="2">
        <f t="shared" si="0"/>
        <v>9</v>
      </c>
    </row>
    <row r="15" spans="3:12" ht="16.8" thickBot="1" x14ac:dyDescent="0.35">
      <c r="C15" s="73" t="s">
        <v>47</v>
      </c>
      <c r="D15" s="74"/>
      <c r="E15" s="74"/>
      <c r="F15" s="74"/>
      <c r="G15" s="74"/>
      <c r="H15" s="74"/>
      <c r="I15" s="74"/>
      <c r="J15" s="74"/>
      <c r="K15" s="74"/>
      <c r="L15" s="75"/>
    </row>
    <row r="16" spans="3:12" ht="16.8" thickBot="1" x14ac:dyDescent="0.35">
      <c r="C16" s="79" t="s">
        <v>48</v>
      </c>
      <c r="D16" s="80"/>
      <c r="E16" s="80"/>
      <c r="F16" s="80"/>
      <c r="G16" s="80"/>
      <c r="H16" s="80"/>
      <c r="I16" s="80"/>
      <c r="J16" s="81"/>
      <c r="K16" s="47" t="s">
        <v>12</v>
      </c>
      <c r="L16" s="50" t="s">
        <v>13</v>
      </c>
    </row>
    <row r="17" spans="3:12" ht="32.4" customHeight="1" x14ac:dyDescent="0.3">
      <c r="C17" s="15">
        <v>1</v>
      </c>
      <c r="D17" s="10" t="s">
        <v>9</v>
      </c>
      <c r="E17" s="19" t="s">
        <v>10</v>
      </c>
      <c r="F17" s="59" t="s">
        <v>17</v>
      </c>
      <c r="G17" s="7" t="s">
        <v>11</v>
      </c>
      <c r="H17" s="7">
        <v>1</v>
      </c>
      <c r="I17" s="35">
        <v>6000</v>
      </c>
      <c r="J17" s="30">
        <f>I17*H17</f>
        <v>6000</v>
      </c>
      <c r="K17" s="48"/>
      <c r="L17" s="51"/>
    </row>
    <row r="18" spans="3:12" ht="32.4" x14ac:dyDescent="0.3">
      <c r="C18" s="16">
        <v>2</v>
      </c>
      <c r="D18" s="5" t="s">
        <v>9</v>
      </c>
      <c r="E18" s="6" t="s">
        <v>14</v>
      </c>
      <c r="F18" s="60"/>
      <c r="G18" s="4" t="s">
        <v>11</v>
      </c>
      <c r="H18" s="4">
        <v>500</v>
      </c>
      <c r="I18" s="36">
        <v>200</v>
      </c>
      <c r="J18" s="32">
        <f t="shared" ref="J18:J19" si="1">I18*H18</f>
        <v>100000</v>
      </c>
      <c r="K18" s="48"/>
      <c r="L18" s="51"/>
    </row>
    <row r="19" spans="3:12" ht="33" thickBot="1" x14ac:dyDescent="0.35">
      <c r="C19" s="17">
        <v>3</v>
      </c>
      <c r="D19" s="8" t="s">
        <v>9</v>
      </c>
      <c r="E19" s="20" t="s">
        <v>15</v>
      </c>
      <c r="F19" s="61"/>
      <c r="G19" s="9" t="s">
        <v>11</v>
      </c>
      <c r="H19" s="9">
        <v>350</v>
      </c>
      <c r="I19" s="37">
        <v>550</v>
      </c>
      <c r="J19" s="34">
        <f t="shared" si="1"/>
        <v>192500</v>
      </c>
      <c r="K19" s="48"/>
      <c r="L19" s="51"/>
    </row>
    <row r="20" spans="3:12" ht="32.4" x14ac:dyDescent="0.3">
      <c r="C20" s="15">
        <v>1</v>
      </c>
      <c r="D20" s="10" t="s">
        <v>9</v>
      </c>
      <c r="E20" s="19" t="s">
        <v>10</v>
      </c>
      <c r="F20" s="59" t="s">
        <v>18</v>
      </c>
      <c r="G20" s="7" t="s">
        <v>11</v>
      </c>
      <c r="H20" s="7">
        <v>1</v>
      </c>
      <c r="I20" s="35">
        <v>6000</v>
      </c>
      <c r="J20" s="30">
        <f>I20*H20</f>
        <v>6000</v>
      </c>
      <c r="K20" s="48"/>
      <c r="L20" s="51"/>
    </row>
    <row r="21" spans="3:12" ht="32.4" x14ac:dyDescent="0.3">
      <c r="C21" s="16">
        <v>2</v>
      </c>
      <c r="D21" s="5" t="s">
        <v>9</v>
      </c>
      <c r="E21" s="6" t="s">
        <v>14</v>
      </c>
      <c r="F21" s="60"/>
      <c r="G21" s="4" t="s">
        <v>11</v>
      </c>
      <c r="H21" s="4">
        <v>500</v>
      </c>
      <c r="I21" s="36">
        <v>200</v>
      </c>
      <c r="J21" s="32">
        <f t="shared" ref="J21:J22" si="2">I21*H21</f>
        <v>100000</v>
      </c>
      <c r="K21" s="48"/>
      <c r="L21" s="51"/>
    </row>
    <row r="22" spans="3:12" ht="33" thickBot="1" x14ac:dyDescent="0.35">
      <c r="C22" s="17">
        <v>3</v>
      </c>
      <c r="D22" s="8" t="s">
        <v>9</v>
      </c>
      <c r="E22" s="20" t="s">
        <v>15</v>
      </c>
      <c r="F22" s="61"/>
      <c r="G22" s="9" t="s">
        <v>11</v>
      </c>
      <c r="H22" s="9">
        <v>350</v>
      </c>
      <c r="I22" s="37">
        <v>550</v>
      </c>
      <c r="J22" s="34">
        <f t="shared" si="2"/>
        <v>192500</v>
      </c>
      <c r="K22" s="48"/>
      <c r="L22" s="51"/>
    </row>
    <row r="23" spans="3:12" ht="32.4" x14ac:dyDescent="0.3">
      <c r="C23" s="15">
        <v>1</v>
      </c>
      <c r="D23" s="10" t="s">
        <v>9</v>
      </c>
      <c r="E23" s="19" t="s">
        <v>10</v>
      </c>
      <c r="F23" s="59" t="s">
        <v>19</v>
      </c>
      <c r="G23" s="7" t="s">
        <v>11</v>
      </c>
      <c r="H23" s="7">
        <v>1</v>
      </c>
      <c r="I23" s="35">
        <v>6000</v>
      </c>
      <c r="J23" s="30">
        <f>I23*H23</f>
        <v>6000</v>
      </c>
      <c r="K23" s="48"/>
      <c r="L23" s="51"/>
    </row>
    <row r="24" spans="3:12" ht="32.4" x14ac:dyDescent="0.3">
      <c r="C24" s="16">
        <v>2</v>
      </c>
      <c r="D24" s="5" t="s">
        <v>9</v>
      </c>
      <c r="E24" s="6" t="s">
        <v>14</v>
      </c>
      <c r="F24" s="60"/>
      <c r="G24" s="4" t="s">
        <v>11</v>
      </c>
      <c r="H24" s="4">
        <v>500</v>
      </c>
      <c r="I24" s="36">
        <v>200</v>
      </c>
      <c r="J24" s="32">
        <f t="shared" ref="J24:J25" si="3">I24*H24</f>
        <v>100000</v>
      </c>
      <c r="K24" s="48"/>
      <c r="L24" s="51"/>
    </row>
    <row r="25" spans="3:12" ht="33" thickBot="1" x14ac:dyDescent="0.35">
      <c r="C25" s="17">
        <v>3</v>
      </c>
      <c r="D25" s="8" t="s">
        <v>9</v>
      </c>
      <c r="E25" s="20" t="s">
        <v>15</v>
      </c>
      <c r="F25" s="61"/>
      <c r="G25" s="9" t="s">
        <v>11</v>
      </c>
      <c r="H25" s="9">
        <v>350</v>
      </c>
      <c r="I25" s="37">
        <v>550</v>
      </c>
      <c r="J25" s="34">
        <f t="shared" si="3"/>
        <v>192500</v>
      </c>
      <c r="K25" s="48"/>
      <c r="L25" s="51"/>
    </row>
    <row r="26" spans="3:12" ht="32.4" x14ac:dyDescent="0.3">
      <c r="C26" s="15">
        <v>1</v>
      </c>
      <c r="D26" s="10" t="s">
        <v>9</v>
      </c>
      <c r="E26" s="19" t="s">
        <v>10</v>
      </c>
      <c r="F26" s="59" t="s">
        <v>20</v>
      </c>
      <c r="G26" s="7" t="s">
        <v>11</v>
      </c>
      <c r="H26" s="7">
        <v>1</v>
      </c>
      <c r="I26" s="35">
        <v>6000</v>
      </c>
      <c r="J26" s="30">
        <f>I26*H26</f>
        <v>6000</v>
      </c>
      <c r="K26" s="48"/>
      <c r="L26" s="51"/>
    </row>
    <row r="27" spans="3:12" ht="32.4" x14ac:dyDescent="0.3">
      <c r="C27" s="16">
        <v>2</v>
      </c>
      <c r="D27" s="5" t="s">
        <v>9</v>
      </c>
      <c r="E27" s="6" t="s">
        <v>14</v>
      </c>
      <c r="F27" s="60"/>
      <c r="G27" s="4" t="s">
        <v>11</v>
      </c>
      <c r="H27" s="4">
        <v>500</v>
      </c>
      <c r="I27" s="36">
        <v>200</v>
      </c>
      <c r="J27" s="32">
        <f t="shared" ref="J27:J28" si="4">I27*H27</f>
        <v>100000</v>
      </c>
      <c r="K27" s="48"/>
      <c r="L27" s="51"/>
    </row>
    <row r="28" spans="3:12" ht="33" thickBot="1" x14ac:dyDescent="0.35">
      <c r="C28" s="17">
        <v>3</v>
      </c>
      <c r="D28" s="8" t="s">
        <v>9</v>
      </c>
      <c r="E28" s="20" t="s">
        <v>15</v>
      </c>
      <c r="F28" s="61"/>
      <c r="G28" s="9" t="s">
        <v>11</v>
      </c>
      <c r="H28" s="9">
        <v>350</v>
      </c>
      <c r="I28" s="37">
        <v>550</v>
      </c>
      <c r="J28" s="34">
        <f t="shared" si="4"/>
        <v>192500</v>
      </c>
      <c r="K28" s="48"/>
      <c r="L28" s="51"/>
    </row>
    <row r="29" spans="3:12" ht="32.4" x14ac:dyDescent="0.3">
      <c r="C29" s="15">
        <v>1</v>
      </c>
      <c r="D29" s="10" t="s">
        <v>9</v>
      </c>
      <c r="E29" s="19" t="s">
        <v>10</v>
      </c>
      <c r="F29" s="59" t="s">
        <v>24</v>
      </c>
      <c r="G29" s="7" t="s">
        <v>11</v>
      </c>
      <c r="H29" s="7">
        <v>1</v>
      </c>
      <c r="I29" s="35">
        <v>6000</v>
      </c>
      <c r="J29" s="30">
        <f>I29*H29</f>
        <v>6000</v>
      </c>
      <c r="K29" s="48"/>
      <c r="L29" s="51"/>
    </row>
    <row r="30" spans="3:12" ht="32.4" x14ac:dyDescent="0.3">
      <c r="C30" s="16">
        <v>2</v>
      </c>
      <c r="D30" s="5" t="s">
        <v>9</v>
      </c>
      <c r="E30" s="6" t="s">
        <v>14</v>
      </c>
      <c r="F30" s="60"/>
      <c r="G30" s="4" t="s">
        <v>11</v>
      </c>
      <c r="H30" s="4">
        <v>500</v>
      </c>
      <c r="I30" s="36">
        <v>200</v>
      </c>
      <c r="J30" s="32">
        <f t="shared" ref="J30:J31" si="5">I30*H30</f>
        <v>100000</v>
      </c>
      <c r="K30" s="48"/>
      <c r="L30" s="51"/>
    </row>
    <row r="31" spans="3:12" ht="33" thickBot="1" x14ac:dyDescent="0.35">
      <c r="C31" s="17">
        <v>3</v>
      </c>
      <c r="D31" s="8" t="s">
        <v>9</v>
      </c>
      <c r="E31" s="20" t="s">
        <v>15</v>
      </c>
      <c r="F31" s="61"/>
      <c r="G31" s="9" t="s">
        <v>11</v>
      </c>
      <c r="H31" s="9">
        <v>350</v>
      </c>
      <c r="I31" s="37">
        <v>550</v>
      </c>
      <c r="J31" s="34">
        <f t="shared" si="5"/>
        <v>192500</v>
      </c>
      <c r="K31" s="48"/>
      <c r="L31" s="51"/>
    </row>
    <row r="32" spans="3:12" ht="32.4" x14ac:dyDescent="0.3">
      <c r="C32" s="15">
        <v>1</v>
      </c>
      <c r="D32" s="10" t="s">
        <v>9</v>
      </c>
      <c r="E32" s="19" t="s">
        <v>10</v>
      </c>
      <c r="F32" s="59" t="s">
        <v>25</v>
      </c>
      <c r="G32" s="7" t="s">
        <v>11</v>
      </c>
      <c r="H32" s="7">
        <v>1</v>
      </c>
      <c r="I32" s="35">
        <v>6000</v>
      </c>
      <c r="J32" s="30">
        <f>I32*H32</f>
        <v>6000</v>
      </c>
      <c r="K32" s="48"/>
      <c r="L32" s="51"/>
    </row>
    <row r="33" spans="3:13" ht="32.4" x14ac:dyDescent="0.3">
      <c r="C33" s="16">
        <v>2</v>
      </c>
      <c r="D33" s="5" t="s">
        <v>9</v>
      </c>
      <c r="E33" s="6" t="s">
        <v>14</v>
      </c>
      <c r="F33" s="60"/>
      <c r="G33" s="4" t="s">
        <v>11</v>
      </c>
      <c r="H33" s="4">
        <v>500</v>
      </c>
      <c r="I33" s="36">
        <v>200</v>
      </c>
      <c r="J33" s="32">
        <f t="shared" ref="J33:J34" si="6">I33*H33</f>
        <v>100000</v>
      </c>
      <c r="K33" s="48"/>
      <c r="L33" s="51"/>
    </row>
    <row r="34" spans="3:13" ht="33" thickBot="1" x14ac:dyDescent="0.35">
      <c r="C34" s="17">
        <v>3</v>
      </c>
      <c r="D34" s="8" t="s">
        <v>9</v>
      </c>
      <c r="E34" s="20" t="s">
        <v>15</v>
      </c>
      <c r="F34" s="61"/>
      <c r="G34" s="9" t="s">
        <v>11</v>
      </c>
      <c r="H34" s="9">
        <v>350</v>
      </c>
      <c r="I34" s="37">
        <v>550</v>
      </c>
      <c r="J34" s="34">
        <f t="shared" si="6"/>
        <v>192500</v>
      </c>
      <c r="K34" s="48"/>
      <c r="L34" s="51"/>
    </row>
    <row r="35" spans="3:13" ht="32.4" x14ac:dyDescent="0.3">
      <c r="C35" s="15">
        <v>1</v>
      </c>
      <c r="D35" s="10" t="s">
        <v>9</v>
      </c>
      <c r="E35" s="19" t="s">
        <v>10</v>
      </c>
      <c r="F35" s="59" t="s">
        <v>21</v>
      </c>
      <c r="G35" s="7" t="s">
        <v>11</v>
      </c>
      <c r="H35" s="7">
        <v>1</v>
      </c>
      <c r="I35" s="35">
        <v>6000</v>
      </c>
      <c r="J35" s="30">
        <f>I35*H35</f>
        <v>6000</v>
      </c>
      <c r="K35" s="48"/>
      <c r="L35" s="51"/>
    </row>
    <row r="36" spans="3:13" ht="32.4" x14ac:dyDescent="0.3">
      <c r="C36" s="16">
        <v>2</v>
      </c>
      <c r="D36" s="5" t="s">
        <v>9</v>
      </c>
      <c r="E36" s="6" t="s">
        <v>14</v>
      </c>
      <c r="F36" s="60"/>
      <c r="G36" s="4" t="s">
        <v>11</v>
      </c>
      <c r="H36" s="4">
        <v>500</v>
      </c>
      <c r="I36" s="36">
        <v>200</v>
      </c>
      <c r="J36" s="32">
        <f t="shared" ref="J36:J41" si="7">I36*H36</f>
        <v>100000</v>
      </c>
      <c r="K36" s="48"/>
      <c r="L36" s="51"/>
      <c r="M36" s="38"/>
    </row>
    <row r="37" spans="3:13" ht="33" thickBot="1" x14ac:dyDescent="0.35">
      <c r="C37" s="17">
        <v>3</v>
      </c>
      <c r="D37" s="8" t="s">
        <v>9</v>
      </c>
      <c r="E37" s="20" t="s">
        <v>15</v>
      </c>
      <c r="F37" s="61"/>
      <c r="G37" s="9" t="s">
        <v>11</v>
      </c>
      <c r="H37" s="9">
        <v>350</v>
      </c>
      <c r="I37" s="37">
        <v>550</v>
      </c>
      <c r="J37" s="34">
        <f t="shared" si="7"/>
        <v>192500</v>
      </c>
      <c r="K37" s="48"/>
      <c r="L37" s="51"/>
    </row>
    <row r="38" spans="3:13" ht="16.8" thickBot="1" x14ac:dyDescent="0.35">
      <c r="C38" s="82" t="s">
        <v>50</v>
      </c>
      <c r="D38" s="83"/>
      <c r="E38" s="83"/>
      <c r="F38" s="83"/>
      <c r="G38" s="83"/>
      <c r="H38" s="83"/>
      <c r="I38" s="84"/>
      <c r="J38" s="85"/>
      <c r="K38" s="48"/>
      <c r="L38" s="51"/>
    </row>
    <row r="39" spans="3:13" ht="32.4" x14ac:dyDescent="0.3">
      <c r="C39" s="15">
        <v>1</v>
      </c>
      <c r="D39" s="10" t="s">
        <v>9</v>
      </c>
      <c r="E39" s="19" t="s">
        <v>10</v>
      </c>
      <c r="F39" s="63" t="s">
        <v>49</v>
      </c>
      <c r="G39" s="7" t="s">
        <v>11</v>
      </c>
      <c r="H39" s="11">
        <v>1</v>
      </c>
      <c r="I39" s="35">
        <v>6000</v>
      </c>
      <c r="J39" s="30">
        <f t="shared" si="7"/>
        <v>6000</v>
      </c>
      <c r="K39" s="48"/>
      <c r="L39" s="51"/>
    </row>
    <row r="40" spans="3:13" ht="32.4" x14ac:dyDescent="0.3">
      <c r="C40" s="16">
        <v>2</v>
      </c>
      <c r="D40" s="5" t="s">
        <v>9</v>
      </c>
      <c r="E40" s="6" t="s">
        <v>14</v>
      </c>
      <c r="F40" s="64"/>
      <c r="G40" s="4" t="s">
        <v>11</v>
      </c>
      <c r="H40" s="12">
        <v>500</v>
      </c>
      <c r="I40" s="36">
        <v>200</v>
      </c>
      <c r="J40" s="32">
        <f t="shared" si="7"/>
        <v>100000</v>
      </c>
      <c r="K40" s="48"/>
      <c r="L40" s="51"/>
    </row>
    <row r="41" spans="3:13" ht="33" thickBot="1" x14ac:dyDescent="0.35">
      <c r="C41" s="17">
        <v>3</v>
      </c>
      <c r="D41" s="8" t="s">
        <v>9</v>
      </c>
      <c r="E41" s="20" t="s">
        <v>15</v>
      </c>
      <c r="F41" s="65"/>
      <c r="G41" s="9" t="s">
        <v>11</v>
      </c>
      <c r="H41" s="13">
        <v>350</v>
      </c>
      <c r="I41" s="37">
        <v>550</v>
      </c>
      <c r="J41" s="34">
        <f t="shared" si="7"/>
        <v>192500</v>
      </c>
      <c r="K41" s="48"/>
      <c r="L41" s="51"/>
    </row>
    <row r="42" spans="3:13" ht="16.8" thickBot="1" x14ac:dyDescent="0.35">
      <c r="C42" s="53" t="s">
        <v>16</v>
      </c>
      <c r="D42" s="54"/>
      <c r="E42" s="54"/>
      <c r="F42" s="54"/>
      <c r="G42" s="54"/>
      <c r="H42" s="54"/>
      <c r="I42" s="62"/>
      <c r="J42" s="28">
        <f>SUM(J17:J37)+SUM(J39:J41)</f>
        <v>2388000</v>
      </c>
      <c r="K42" s="49"/>
      <c r="L42" s="52"/>
      <c r="M42" s="38"/>
    </row>
    <row r="43" spans="3:13" ht="16.8" thickBot="1" x14ac:dyDescent="0.35">
      <c r="C43" s="73" t="s">
        <v>51</v>
      </c>
      <c r="D43" s="74"/>
      <c r="E43" s="74"/>
      <c r="F43" s="74"/>
      <c r="G43" s="74"/>
      <c r="H43" s="74"/>
      <c r="I43" s="74"/>
      <c r="J43" s="74"/>
      <c r="K43" s="74"/>
      <c r="L43" s="75"/>
    </row>
    <row r="44" spans="3:13" ht="32.4" x14ac:dyDescent="0.3">
      <c r="C44" s="15">
        <v>1</v>
      </c>
      <c r="D44" s="10" t="s">
        <v>9</v>
      </c>
      <c r="E44" s="19" t="s">
        <v>10</v>
      </c>
      <c r="F44" s="56" t="s">
        <v>26</v>
      </c>
      <c r="G44" s="7" t="s">
        <v>11</v>
      </c>
      <c r="H44" s="7">
        <v>1</v>
      </c>
      <c r="I44" s="35">
        <v>6000</v>
      </c>
      <c r="J44" s="42">
        <f t="shared" ref="J44:J64" si="8">I44*H44</f>
        <v>6000</v>
      </c>
      <c r="K44" s="47" t="s">
        <v>12</v>
      </c>
      <c r="L44" s="50" t="s">
        <v>13</v>
      </c>
    </row>
    <row r="45" spans="3:13" ht="32.4" x14ac:dyDescent="0.3">
      <c r="C45" s="16">
        <v>2</v>
      </c>
      <c r="D45" s="5" t="s">
        <v>9</v>
      </c>
      <c r="E45" s="6" t="s">
        <v>14</v>
      </c>
      <c r="F45" s="57"/>
      <c r="G45" s="4" t="s">
        <v>11</v>
      </c>
      <c r="H45" s="4">
        <v>500</v>
      </c>
      <c r="I45" s="36">
        <v>200</v>
      </c>
      <c r="J45" s="43">
        <f t="shared" si="8"/>
        <v>100000</v>
      </c>
      <c r="K45" s="48"/>
      <c r="L45" s="51"/>
    </row>
    <row r="46" spans="3:13" ht="33" thickBot="1" x14ac:dyDescent="0.35">
      <c r="C46" s="17">
        <v>3</v>
      </c>
      <c r="D46" s="8" t="s">
        <v>9</v>
      </c>
      <c r="E46" s="20" t="s">
        <v>15</v>
      </c>
      <c r="F46" s="58"/>
      <c r="G46" s="9" t="s">
        <v>11</v>
      </c>
      <c r="H46" s="9">
        <v>350</v>
      </c>
      <c r="I46" s="37">
        <v>550</v>
      </c>
      <c r="J46" s="44">
        <f t="shared" si="8"/>
        <v>192500</v>
      </c>
      <c r="K46" s="48"/>
      <c r="L46" s="51"/>
    </row>
    <row r="47" spans="3:13" ht="32.4" x14ac:dyDescent="0.3">
      <c r="C47" s="15">
        <v>1</v>
      </c>
      <c r="D47" s="10" t="s">
        <v>9</v>
      </c>
      <c r="E47" s="19" t="s">
        <v>10</v>
      </c>
      <c r="F47" s="56" t="s">
        <v>27</v>
      </c>
      <c r="G47" s="7" t="s">
        <v>11</v>
      </c>
      <c r="H47" s="7">
        <v>1</v>
      </c>
      <c r="I47" s="35">
        <v>6000</v>
      </c>
      <c r="J47" s="42">
        <f t="shared" si="8"/>
        <v>6000</v>
      </c>
      <c r="K47" s="48"/>
      <c r="L47" s="51"/>
    </row>
    <row r="48" spans="3:13" ht="32.4" x14ac:dyDescent="0.3">
      <c r="C48" s="16">
        <v>2</v>
      </c>
      <c r="D48" s="5" t="s">
        <v>9</v>
      </c>
      <c r="E48" s="6" t="s">
        <v>14</v>
      </c>
      <c r="F48" s="57"/>
      <c r="G48" s="4" t="s">
        <v>11</v>
      </c>
      <c r="H48" s="4">
        <v>500</v>
      </c>
      <c r="I48" s="36">
        <v>200</v>
      </c>
      <c r="J48" s="43">
        <f t="shared" si="8"/>
        <v>100000</v>
      </c>
      <c r="K48" s="48"/>
      <c r="L48" s="51"/>
    </row>
    <row r="49" spans="3:12" ht="33" thickBot="1" x14ac:dyDescent="0.35">
      <c r="C49" s="17">
        <v>3</v>
      </c>
      <c r="D49" s="8" t="s">
        <v>9</v>
      </c>
      <c r="E49" s="20" t="s">
        <v>15</v>
      </c>
      <c r="F49" s="58"/>
      <c r="G49" s="9" t="s">
        <v>11</v>
      </c>
      <c r="H49" s="9">
        <v>350</v>
      </c>
      <c r="I49" s="37">
        <v>550</v>
      </c>
      <c r="J49" s="44">
        <f t="shared" si="8"/>
        <v>192500</v>
      </c>
      <c r="K49" s="48"/>
      <c r="L49" s="51"/>
    </row>
    <row r="50" spans="3:12" ht="32.4" x14ac:dyDescent="0.3">
      <c r="C50" s="15">
        <v>1</v>
      </c>
      <c r="D50" s="10" t="s">
        <v>9</v>
      </c>
      <c r="E50" s="19" t="s">
        <v>10</v>
      </c>
      <c r="F50" s="56" t="s">
        <v>28</v>
      </c>
      <c r="G50" s="7" t="s">
        <v>11</v>
      </c>
      <c r="H50" s="7">
        <v>1</v>
      </c>
      <c r="I50" s="35">
        <v>6000</v>
      </c>
      <c r="J50" s="42">
        <f t="shared" si="8"/>
        <v>6000</v>
      </c>
      <c r="K50" s="48"/>
      <c r="L50" s="51"/>
    </row>
    <row r="51" spans="3:12" ht="32.4" x14ac:dyDescent="0.3">
      <c r="C51" s="16">
        <v>2</v>
      </c>
      <c r="D51" s="5" t="s">
        <v>9</v>
      </c>
      <c r="E51" s="6" t="s">
        <v>14</v>
      </c>
      <c r="F51" s="57"/>
      <c r="G51" s="4" t="s">
        <v>11</v>
      </c>
      <c r="H51" s="4">
        <v>500</v>
      </c>
      <c r="I51" s="36">
        <v>200</v>
      </c>
      <c r="J51" s="43">
        <f t="shared" si="8"/>
        <v>100000</v>
      </c>
      <c r="K51" s="48"/>
      <c r="L51" s="51"/>
    </row>
    <row r="52" spans="3:12" ht="33" thickBot="1" x14ac:dyDescent="0.35">
      <c r="C52" s="17">
        <v>3</v>
      </c>
      <c r="D52" s="8" t="s">
        <v>9</v>
      </c>
      <c r="E52" s="20" t="s">
        <v>15</v>
      </c>
      <c r="F52" s="58"/>
      <c r="G52" s="9" t="s">
        <v>11</v>
      </c>
      <c r="H52" s="9">
        <v>350</v>
      </c>
      <c r="I52" s="37">
        <v>550</v>
      </c>
      <c r="J52" s="44">
        <f t="shared" si="8"/>
        <v>192500</v>
      </c>
      <c r="K52" s="48"/>
      <c r="L52" s="51"/>
    </row>
    <row r="53" spans="3:12" ht="32.4" x14ac:dyDescent="0.3">
      <c r="C53" s="15">
        <v>1</v>
      </c>
      <c r="D53" s="10" t="s">
        <v>9</v>
      </c>
      <c r="E53" s="19" t="s">
        <v>10</v>
      </c>
      <c r="F53" s="56" t="s">
        <v>29</v>
      </c>
      <c r="G53" s="7" t="s">
        <v>11</v>
      </c>
      <c r="H53" s="7">
        <v>1</v>
      </c>
      <c r="I53" s="35">
        <v>6000</v>
      </c>
      <c r="J53" s="42">
        <f t="shared" si="8"/>
        <v>6000</v>
      </c>
      <c r="K53" s="48"/>
      <c r="L53" s="51"/>
    </row>
    <row r="54" spans="3:12" ht="32.4" x14ac:dyDescent="0.3">
      <c r="C54" s="16">
        <v>2</v>
      </c>
      <c r="D54" s="5" t="s">
        <v>9</v>
      </c>
      <c r="E54" s="6" t="s">
        <v>14</v>
      </c>
      <c r="F54" s="57"/>
      <c r="G54" s="4" t="s">
        <v>11</v>
      </c>
      <c r="H54" s="4">
        <v>500</v>
      </c>
      <c r="I54" s="36">
        <v>200</v>
      </c>
      <c r="J54" s="43">
        <f t="shared" si="8"/>
        <v>100000</v>
      </c>
      <c r="K54" s="48"/>
      <c r="L54" s="51"/>
    </row>
    <row r="55" spans="3:12" ht="33" thickBot="1" x14ac:dyDescent="0.35">
      <c r="C55" s="17">
        <v>3</v>
      </c>
      <c r="D55" s="8" t="s">
        <v>9</v>
      </c>
      <c r="E55" s="20" t="s">
        <v>15</v>
      </c>
      <c r="F55" s="58"/>
      <c r="G55" s="9" t="s">
        <v>11</v>
      </c>
      <c r="H55" s="9">
        <v>350</v>
      </c>
      <c r="I55" s="37">
        <v>550</v>
      </c>
      <c r="J55" s="44">
        <f t="shared" si="8"/>
        <v>192500</v>
      </c>
      <c r="K55" s="48"/>
      <c r="L55" s="51"/>
    </row>
    <row r="56" spans="3:12" ht="32.4" x14ac:dyDescent="0.3">
      <c r="C56" s="15">
        <v>1</v>
      </c>
      <c r="D56" s="10" t="s">
        <v>9</v>
      </c>
      <c r="E56" s="19" t="s">
        <v>10</v>
      </c>
      <c r="F56" s="56" t="s">
        <v>30</v>
      </c>
      <c r="G56" s="7" t="s">
        <v>11</v>
      </c>
      <c r="H56" s="7">
        <v>1</v>
      </c>
      <c r="I56" s="35">
        <v>6000</v>
      </c>
      <c r="J56" s="42">
        <f t="shared" si="8"/>
        <v>6000</v>
      </c>
      <c r="K56" s="48"/>
      <c r="L56" s="51"/>
    </row>
    <row r="57" spans="3:12" ht="32.4" x14ac:dyDescent="0.3">
      <c r="C57" s="16">
        <v>2</v>
      </c>
      <c r="D57" s="5" t="s">
        <v>9</v>
      </c>
      <c r="E57" s="6" t="s">
        <v>14</v>
      </c>
      <c r="F57" s="57"/>
      <c r="G57" s="4" t="s">
        <v>11</v>
      </c>
      <c r="H57" s="4">
        <v>500</v>
      </c>
      <c r="I57" s="36">
        <v>200</v>
      </c>
      <c r="J57" s="43">
        <f t="shared" si="8"/>
        <v>100000</v>
      </c>
      <c r="K57" s="48"/>
      <c r="L57" s="51"/>
    </row>
    <row r="58" spans="3:12" ht="33" thickBot="1" x14ac:dyDescent="0.35">
      <c r="C58" s="17">
        <v>3</v>
      </c>
      <c r="D58" s="8" t="s">
        <v>9</v>
      </c>
      <c r="E58" s="20" t="s">
        <v>15</v>
      </c>
      <c r="F58" s="58"/>
      <c r="G58" s="9" t="s">
        <v>11</v>
      </c>
      <c r="H58" s="9">
        <v>350</v>
      </c>
      <c r="I58" s="37">
        <v>550</v>
      </c>
      <c r="J58" s="44">
        <f t="shared" si="8"/>
        <v>192500</v>
      </c>
      <c r="K58" s="48"/>
      <c r="L58" s="51"/>
    </row>
    <row r="59" spans="3:12" ht="32.4" x14ac:dyDescent="0.3">
      <c r="C59" s="15">
        <v>1</v>
      </c>
      <c r="D59" s="10" t="s">
        <v>9</v>
      </c>
      <c r="E59" s="19" t="s">
        <v>10</v>
      </c>
      <c r="F59" s="56" t="s">
        <v>31</v>
      </c>
      <c r="G59" s="7" t="s">
        <v>11</v>
      </c>
      <c r="H59" s="7">
        <v>1</v>
      </c>
      <c r="I59" s="35">
        <v>6000</v>
      </c>
      <c r="J59" s="42">
        <f t="shared" si="8"/>
        <v>6000</v>
      </c>
      <c r="K59" s="48"/>
      <c r="L59" s="51"/>
    </row>
    <row r="60" spans="3:12" ht="32.4" x14ac:dyDescent="0.3">
      <c r="C60" s="16">
        <v>2</v>
      </c>
      <c r="D60" s="5" t="s">
        <v>9</v>
      </c>
      <c r="E60" s="6" t="s">
        <v>14</v>
      </c>
      <c r="F60" s="57"/>
      <c r="G60" s="4" t="s">
        <v>11</v>
      </c>
      <c r="H60" s="4">
        <v>500</v>
      </c>
      <c r="I60" s="36">
        <v>200</v>
      </c>
      <c r="J60" s="43">
        <f t="shared" si="8"/>
        <v>100000</v>
      </c>
      <c r="K60" s="48"/>
      <c r="L60" s="51"/>
    </row>
    <row r="61" spans="3:12" ht="33" thickBot="1" x14ac:dyDescent="0.35">
      <c r="C61" s="17">
        <v>3</v>
      </c>
      <c r="D61" s="8" t="s">
        <v>9</v>
      </c>
      <c r="E61" s="20" t="s">
        <v>15</v>
      </c>
      <c r="F61" s="58"/>
      <c r="G61" s="9" t="s">
        <v>11</v>
      </c>
      <c r="H61" s="9">
        <v>350</v>
      </c>
      <c r="I61" s="37">
        <v>550</v>
      </c>
      <c r="J61" s="44">
        <f t="shared" si="8"/>
        <v>192500</v>
      </c>
      <c r="K61" s="48"/>
      <c r="L61" s="51"/>
    </row>
    <row r="62" spans="3:12" ht="32.4" x14ac:dyDescent="0.3">
      <c r="C62" s="15">
        <v>1</v>
      </c>
      <c r="D62" s="10" t="s">
        <v>9</v>
      </c>
      <c r="E62" s="19" t="s">
        <v>10</v>
      </c>
      <c r="F62" s="56" t="s">
        <v>22</v>
      </c>
      <c r="G62" s="7" t="s">
        <v>11</v>
      </c>
      <c r="H62" s="7">
        <v>1</v>
      </c>
      <c r="I62" s="35">
        <v>6000</v>
      </c>
      <c r="J62" s="42">
        <f t="shared" si="8"/>
        <v>6000</v>
      </c>
      <c r="K62" s="48"/>
      <c r="L62" s="51"/>
    </row>
    <row r="63" spans="3:12" ht="32.4" x14ac:dyDescent="0.3">
      <c r="C63" s="16">
        <v>2</v>
      </c>
      <c r="D63" s="5" t="s">
        <v>9</v>
      </c>
      <c r="E63" s="6" t="s">
        <v>14</v>
      </c>
      <c r="F63" s="57"/>
      <c r="G63" s="4" t="s">
        <v>11</v>
      </c>
      <c r="H63" s="4">
        <v>500</v>
      </c>
      <c r="I63" s="36">
        <v>200</v>
      </c>
      <c r="J63" s="43">
        <f t="shared" si="8"/>
        <v>100000</v>
      </c>
      <c r="K63" s="48"/>
      <c r="L63" s="51"/>
    </row>
    <row r="64" spans="3:12" ht="33" thickBot="1" x14ac:dyDescent="0.35">
      <c r="C64" s="17">
        <v>3</v>
      </c>
      <c r="D64" s="8" t="s">
        <v>9</v>
      </c>
      <c r="E64" s="20" t="s">
        <v>15</v>
      </c>
      <c r="F64" s="58"/>
      <c r="G64" s="9" t="s">
        <v>11</v>
      </c>
      <c r="H64" s="9">
        <v>350</v>
      </c>
      <c r="I64" s="37">
        <v>550</v>
      </c>
      <c r="J64" s="44">
        <f t="shared" si="8"/>
        <v>192500</v>
      </c>
      <c r="K64" s="48"/>
      <c r="L64" s="51"/>
    </row>
    <row r="65" spans="3:12" ht="16.8" thickBot="1" x14ac:dyDescent="0.35">
      <c r="C65" s="53" t="s">
        <v>16</v>
      </c>
      <c r="D65" s="54"/>
      <c r="E65" s="54"/>
      <c r="F65" s="54"/>
      <c r="G65" s="54"/>
      <c r="H65" s="54"/>
      <c r="I65" s="54"/>
      <c r="J65" s="45">
        <f>SUM(J44:J64)</f>
        <v>2089500</v>
      </c>
      <c r="K65" s="49"/>
      <c r="L65" s="52"/>
    </row>
    <row r="66" spans="3:12" ht="16.8" thickBot="1" x14ac:dyDescent="0.35">
      <c r="C66" s="76" t="s">
        <v>52</v>
      </c>
      <c r="D66" s="77"/>
      <c r="E66" s="77"/>
      <c r="F66" s="77"/>
      <c r="G66" s="77"/>
      <c r="H66" s="77"/>
      <c r="I66" s="77"/>
      <c r="J66" s="77"/>
      <c r="K66" s="77"/>
      <c r="L66" s="78"/>
    </row>
    <row r="67" spans="3:12" ht="32.4" x14ac:dyDescent="0.3">
      <c r="C67" s="15">
        <v>1</v>
      </c>
      <c r="D67" s="10" t="s">
        <v>9</v>
      </c>
      <c r="E67" s="19" t="s">
        <v>10</v>
      </c>
      <c r="F67" s="56" t="s">
        <v>32</v>
      </c>
      <c r="G67" s="7" t="s">
        <v>11</v>
      </c>
      <c r="H67" s="7">
        <v>1</v>
      </c>
      <c r="I67" s="35">
        <v>6000</v>
      </c>
      <c r="J67" s="29">
        <f t="shared" ref="J67:J84" si="9">I67*H67</f>
        <v>6000</v>
      </c>
      <c r="K67" s="47" t="s">
        <v>12</v>
      </c>
      <c r="L67" s="50" t="s">
        <v>13</v>
      </c>
    </row>
    <row r="68" spans="3:12" ht="32.4" x14ac:dyDescent="0.3">
      <c r="C68" s="16">
        <v>2</v>
      </c>
      <c r="D68" s="5" t="s">
        <v>9</v>
      </c>
      <c r="E68" s="6" t="s">
        <v>14</v>
      </c>
      <c r="F68" s="57"/>
      <c r="G68" s="4" t="s">
        <v>11</v>
      </c>
      <c r="H68" s="4">
        <v>500</v>
      </c>
      <c r="I68" s="36">
        <v>200</v>
      </c>
      <c r="J68" s="31">
        <f t="shared" si="9"/>
        <v>100000</v>
      </c>
      <c r="K68" s="48"/>
      <c r="L68" s="51"/>
    </row>
    <row r="69" spans="3:12" ht="33" thickBot="1" x14ac:dyDescent="0.35">
      <c r="C69" s="17">
        <v>3</v>
      </c>
      <c r="D69" s="8" t="s">
        <v>9</v>
      </c>
      <c r="E69" s="20" t="s">
        <v>15</v>
      </c>
      <c r="F69" s="58"/>
      <c r="G69" s="9" t="s">
        <v>11</v>
      </c>
      <c r="H69" s="9">
        <v>350</v>
      </c>
      <c r="I69" s="37">
        <v>550</v>
      </c>
      <c r="J69" s="33">
        <f t="shared" si="9"/>
        <v>192500</v>
      </c>
      <c r="K69" s="48"/>
      <c r="L69" s="51"/>
    </row>
    <row r="70" spans="3:12" ht="32.4" x14ac:dyDescent="0.3">
      <c r="C70" s="15">
        <v>1</v>
      </c>
      <c r="D70" s="10" t="s">
        <v>9</v>
      </c>
      <c r="E70" s="19" t="s">
        <v>10</v>
      </c>
      <c r="F70" s="56" t="s">
        <v>33</v>
      </c>
      <c r="G70" s="7" t="s">
        <v>11</v>
      </c>
      <c r="H70" s="7">
        <v>1</v>
      </c>
      <c r="I70" s="35">
        <v>6000</v>
      </c>
      <c r="J70" s="29">
        <f t="shared" si="9"/>
        <v>6000</v>
      </c>
      <c r="K70" s="48"/>
      <c r="L70" s="51"/>
    </row>
    <row r="71" spans="3:12" ht="32.4" x14ac:dyDescent="0.3">
      <c r="C71" s="16">
        <v>2</v>
      </c>
      <c r="D71" s="5" t="s">
        <v>9</v>
      </c>
      <c r="E71" s="6" t="s">
        <v>14</v>
      </c>
      <c r="F71" s="57"/>
      <c r="G71" s="4" t="s">
        <v>11</v>
      </c>
      <c r="H71" s="4">
        <v>500</v>
      </c>
      <c r="I71" s="36">
        <v>200</v>
      </c>
      <c r="J71" s="31">
        <f t="shared" si="9"/>
        <v>100000</v>
      </c>
      <c r="K71" s="48"/>
      <c r="L71" s="51"/>
    </row>
    <row r="72" spans="3:12" ht="33" thickBot="1" x14ac:dyDescent="0.35">
      <c r="C72" s="17">
        <v>3</v>
      </c>
      <c r="D72" s="8" t="s">
        <v>9</v>
      </c>
      <c r="E72" s="20" t="s">
        <v>15</v>
      </c>
      <c r="F72" s="58"/>
      <c r="G72" s="9" t="s">
        <v>11</v>
      </c>
      <c r="H72" s="9">
        <v>350</v>
      </c>
      <c r="I72" s="37">
        <v>550</v>
      </c>
      <c r="J72" s="33">
        <f t="shared" si="9"/>
        <v>192500</v>
      </c>
      <c r="K72" s="48"/>
      <c r="L72" s="51"/>
    </row>
    <row r="73" spans="3:12" ht="32.4" x14ac:dyDescent="0.3">
      <c r="C73" s="15">
        <v>1</v>
      </c>
      <c r="D73" s="10" t="s">
        <v>9</v>
      </c>
      <c r="E73" s="19" t="s">
        <v>10</v>
      </c>
      <c r="F73" s="56" t="s">
        <v>34</v>
      </c>
      <c r="G73" s="7" t="s">
        <v>11</v>
      </c>
      <c r="H73" s="7">
        <v>1</v>
      </c>
      <c r="I73" s="35">
        <v>6000</v>
      </c>
      <c r="J73" s="29">
        <f t="shared" si="9"/>
        <v>6000</v>
      </c>
      <c r="K73" s="48"/>
      <c r="L73" s="51"/>
    </row>
    <row r="74" spans="3:12" ht="32.4" x14ac:dyDescent="0.3">
      <c r="C74" s="16">
        <v>2</v>
      </c>
      <c r="D74" s="5" t="s">
        <v>9</v>
      </c>
      <c r="E74" s="6" t="s">
        <v>14</v>
      </c>
      <c r="F74" s="57"/>
      <c r="G74" s="4" t="s">
        <v>11</v>
      </c>
      <c r="H74" s="4">
        <v>500</v>
      </c>
      <c r="I74" s="36">
        <v>200</v>
      </c>
      <c r="J74" s="31">
        <f t="shared" si="9"/>
        <v>100000</v>
      </c>
      <c r="K74" s="48"/>
      <c r="L74" s="51"/>
    </row>
    <row r="75" spans="3:12" ht="33" thickBot="1" x14ac:dyDescent="0.35">
      <c r="C75" s="17">
        <v>3</v>
      </c>
      <c r="D75" s="8" t="s">
        <v>9</v>
      </c>
      <c r="E75" s="20" t="s">
        <v>15</v>
      </c>
      <c r="F75" s="58"/>
      <c r="G75" s="9" t="s">
        <v>11</v>
      </c>
      <c r="H75" s="9">
        <v>350</v>
      </c>
      <c r="I75" s="37">
        <v>550</v>
      </c>
      <c r="J75" s="33">
        <f t="shared" si="9"/>
        <v>192500</v>
      </c>
      <c r="K75" s="48"/>
      <c r="L75" s="51"/>
    </row>
    <row r="76" spans="3:12" ht="32.4" x14ac:dyDescent="0.3">
      <c r="C76" s="15">
        <v>1</v>
      </c>
      <c r="D76" s="10" t="s">
        <v>9</v>
      </c>
      <c r="E76" s="19" t="s">
        <v>10</v>
      </c>
      <c r="F76" s="56" t="s">
        <v>35</v>
      </c>
      <c r="G76" s="7" t="s">
        <v>11</v>
      </c>
      <c r="H76" s="7">
        <v>1</v>
      </c>
      <c r="I76" s="35">
        <v>6000</v>
      </c>
      <c r="J76" s="29">
        <f t="shared" si="9"/>
        <v>6000</v>
      </c>
      <c r="K76" s="48"/>
      <c r="L76" s="51"/>
    </row>
    <row r="77" spans="3:12" ht="32.4" x14ac:dyDescent="0.3">
      <c r="C77" s="16">
        <v>2</v>
      </c>
      <c r="D77" s="5" t="s">
        <v>9</v>
      </c>
      <c r="E77" s="6" t="s">
        <v>14</v>
      </c>
      <c r="F77" s="57"/>
      <c r="G77" s="4" t="s">
        <v>11</v>
      </c>
      <c r="H77" s="4">
        <v>500</v>
      </c>
      <c r="I77" s="36">
        <v>200</v>
      </c>
      <c r="J77" s="31">
        <f t="shared" si="9"/>
        <v>100000</v>
      </c>
      <c r="K77" s="48"/>
      <c r="L77" s="51"/>
    </row>
    <row r="78" spans="3:12" ht="33" thickBot="1" x14ac:dyDescent="0.35">
      <c r="C78" s="17">
        <v>3</v>
      </c>
      <c r="D78" s="8" t="s">
        <v>9</v>
      </c>
      <c r="E78" s="20" t="s">
        <v>15</v>
      </c>
      <c r="F78" s="58"/>
      <c r="G78" s="9" t="s">
        <v>11</v>
      </c>
      <c r="H78" s="9">
        <v>350</v>
      </c>
      <c r="I78" s="37">
        <v>550</v>
      </c>
      <c r="J78" s="33">
        <f t="shared" si="9"/>
        <v>192500</v>
      </c>
      <c r="K78" s="48"/>
      <c r="L78" s="51"/>
    </row>
    <row r="79" spans="3:12" ht="32.4" x14ac:dyDescent="0.3">
      <c r="C79" s="15">
        <v>1</v>
      </c>
      <c r="D79" s="10" t="s">
        <v>9</v>
      </c>
      <c r="E79" s="19" t="s">
        <v>10</v>
      </c>
      <c r="F79" s="56" t="s">
        <v>36</v>
      </c>
      <c r="G79" s="7" t="s">
        <v>11</v>
      </c>
      <c r="H79" s="7">
        <v>1</v>
      </c>
      <c r="I79" s="35">
        <v>6000</v>
      </c>
      <c r="J79" s="29">
        <f t="shared" si="9"/>
        <v>6000</v>
      </c>
      <c r="K79" s="48"/>
      <c r="L79" s="51"/>
    </row>
    <row r="80" spans="3:12" ht="32.4" x14ac:dyDescent="0.3">
      <c r="C80" s="16">
        <v>2</v>
      </c>
      <c r="D80" s="5" t="s">
        <v>9</v>
      </c>
      <c r="E80" s="6" t="s">
        <v>14</v>
      </c>
      <c r="F80" s="57"/>
      <c r="G80" s="4" t="s">
        <v>11</v>
      </c>
      <c r="H80" s="4">
        <v>500</v>
      </c>
      <c r="I80" s="36">
        <v>200</v>
      </c>
      <c r="J80" s="31">
        <f t="shared" si="9"/>
        <v>100000</v>
      </c>
      <c r="K80" s="48"/>
      <c r="L80" s="51"/>
    </row>
    <row r="81" spans="3:13" ht="33" thickBot="1" x14ac:dyDescent="0.35">
      <c r="C81" s="17">
        <v>3</v>
      </c>
      <c r="D81" s="8" t="s">
        <v>9</v>
      </c>
      <c r="E81" s="20" t="s">
        <v>15</v>
      </c>
      <c r="F81" s="58"/>
      <c r="G81" s="9" t="s">
        <v>11</v>
      </c>
      <c r="H81" s="9">
        <v>350</v>
      </c>
      <c r="I81" s="37">
        <v>550</v>
      </c>
      <c r="J81" s="33">
        <f t="shared" si="9"/>
        <v>192500</v>
      </c>
      <c r="K81" s="48"/>
      <c r="L81" s="51"/>
    </row>
    <row r="82" spans="3:13" ht="32.4" x14ac:dyDescent="0.3">
      <c r="C82" s="15">
        <v>1</v>
      </c>
      <c r="D82" s="10" t="s">
        <v>9</v>
      </c>
      <c r="E82" s="19" t="s">
        <v>10</v>
      </c>
      <c r="F82" s="56" t="s">
        <v>23</v>
      </c>
      <c r="G82" s="7" t="s">
        <v>11</v>
      </c>
      <c r="H82" s="7">
        <v>1</v>
      </c>
      <c r="I82" s="35">
        <v>6000</v>
      </c>
      <c r="J82" s="29">
        <f t="shared" si="9"/>
        <v>6000</v>
      </c>
      <c r="K82" s="48"/>
      <c r="L82" s="51"/>
      <c r="M82" s="40"/>
    </row>
    <row r="83" spans="3:13" ht="32.4" x14ac:dyDescent="0.3">
      <c r="C83" s="16">
        <v>2</v>
      </c>
      <c r="D83" s="5" t="s">
        <v>9</v>
      </c>
      <c r="E83" s="6" t="s">
        <v>14</v>
      </c>
      <c r="F83" s="57"/>
      <c r="G83" s="4" t="s">
        <v>11</v>
      </c>
      <c r="H83" s="4">
        <v>500</v>
      </c>
      <c r="I83" s="36">
        <v>200</v>
      </c>
      <c r="J83" s="31">
        <f t="shared" si="9"/>
        <v>100000</v>
      </c>
      <c r="K83" s="48"/>
      <c r="L83" s="51"/>
      <c r="M83" s="40"/>
    </row>
    <row r="84" spans="3:13" ht="33" thickBot="1" x14ac:dyDescent="0.35">
      <c r="C84" s="17">
        <v>3</v>
      </c>
      <c r="D84" s="8" t="s">
        <v>9</v>
      </c>
      <c r="E84" s="20" t="s">
        <v>15</v>
      </c>
      <c r="F84" s="58"/>
      <c r="G84" s="9" t="s">
        <v>11</v>
      </c>
      <c r="H84" s="9">
        <v>350</v>
      </c>
      <c r="I84" s="37">
        <v>550</v>
      </c>
      <c r="J84" s="33">
        <f t="shared" si="9"/>
        <v>192500</v>
      </c>
      <c r="K84" s="48"/>
      <c r="L84" s="51"/>
      <c r="M84" s="40"/>
    </row>
    <row r="85" spans="3:13" ht="16.8" thickBot="1" x14ac:dyDescent="0.35">
      <c r="C85" s="53" t="s">
        <v>16</v>
      </c>
      <c r="D85" s="54"/>
      <c r="E85" s="54"/>
      <c r="F85" s="54"/>
      <c r="G85" s="54"/>
      <c r="H85" s="54"/>
      <c r="I85" s="55"/>
      <c r="J85" s="28">
        <f>SUM(J67:J84)</f>
        <v>1791000</v>
      </c>
      <c r="K85" s="49"/>
      <c r="L85" s="52"/>
    </row>
    <row r="86" spans="3:13" ht="15" thickBot="1" x14ac:dyDescent="0.35"/>
    <row r="87" spans="3:13" ht="16.8" thickBot="1" x14ac:dyDescent="0.4">
      <c r="J87" s="46">
        <f>SUM(J85,J65,J42)</f>
        <v>6268500</v>
      </c>
      <c r="K87" s="27"/>
      <c r="M87" s="39"/>
    </row>
    <row r="88" spans="3:13" ht="15.6" x14ac:dyDescent="0.3">
      <c r="C88" s="26"/>
    </row>
    <row r="89" spans="3:13" ht="15.6" x14ac:dyDescent="0.3">
      <c r="C89" s="26" t="s">
        <v>45</v>
      </c>
      <c r="K89" s="40"/>
    </row>
    <row r="90" spans="3:13" ht="15.6" x14ac:dyDescent="0.3">
      <c r="C90" s="26"/>
      <c r="K90" s="40"/>
    </row>
    <row r="91" spans="3:13" ht="15.6" x14ac:dyDescent="0.3">
      <c r="C91" s="26" t="s">
        <v>46</v>
      </c>
      <c r="K91" s="41"/>
    </row>
  </sheetData>
  <mergeCells count="44">
    <mergeCell ref="C15:L15"/>
    <mergeCell ref="C66:L66"/>
    <mergeCell ref="C65:I65"/>
    <mergeCell ref="C43:L43"/>
    <mergeCell ref="F59:F61"/>
    <mergeCell ref="F62:F64"/>
    <mergeCell ref="F44:F46"/>
    <mergeCell ref="F47:F49"/>
    <mergeCell ref="F50:F52"/>
    <mergeCell ref="F53:F55"/>
    <mergeCell ref="F56:F58"/>
    <mergeCell ref="K44:K65"/>
    <mergeCell ref="L44:L65"/>
    <mergeCell ref="K16:K42"/>
    <mergeCell ref="L16:L42"/>
    <mergeCell ref="C16:J16"/>
    <mergeCell ref="L12:L13"/>
    <mergeCell ref="E14:F14"/>
    <mergeCell ref="C12:C13"/>
    <mergeCell ref="D12:D13"/>
    <mergeCell ref="E12:F13"/>
    <mergeCell ref="G12:G13"/>
    <mergeCell ref="H12:H13"/>
    <mergeCell ref="I12:I13"/>
    <mergeCell ref="J12:J13"/>
    <mergeCell ref="C38:J38"/>
    <mergeCell ref="F17:F19"/>
    <mergeCell ref="F20:F22"/>
    <mergeCell ref="C42:I42"/>
    <mergeCell ref="F32:F34"/>
    <mergeCell ref="F35:F37"/>
    <mergeCell ref="F39:F41"/>
    <mergeCell ref="F23:F25"/>
    <mergeCell ref="F26:F28"/>
    <mergeCell ref="F29:F31"/>
    <mergeCell ref="K67:K85"/>
    <mergeCell ref="L67:L85"/>
    <mergeCell ref="C85:I85"/>
    <mergeCell ref="F67:F69"/>
    <mergeCell ref="F70:F72"/>
    <mergeCell ref="F73:F75"/>
    <mergeCell ref="F76:F78"/>
    <mergeCell ref="F79:F81"/>
    <mergeCell ref="F82:F8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RET</dc:creator>
  <cp:lastModifiedBy>Egor RUSSU</cp:lastModifiedBy>
  <dcterms:created xsi:type="dcterms:W3CDTF">2015-06-05T18:17:20Z</dcterms:created>
  <dcterms:modified xsi:type="dcterms:W3CDTF">2026-07-22T07:53:42Z</dcterms:modified>
</cp:coreProperties>
</file>