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3510" yWindow="970" windowWidth="14400" windowHeight="7810" activeTab="1"/>
  </bookViews>
  <sheets>
    <sheet name="Technical Offer Form" sheetId="1" r:id="rId1"/>
    <sheet name="Criterii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<sst xmlns="http://schemas.openxmlformats.org/spreadsheetml/2006/main" count="114" uniqueCount="82">
  <si>
    <t>Total</t>
  </si>
  <si>
    <t>FORMULAR DE OFERTĂ TEHNICĂ - ANEXA III</t>
  </si>
  <si>
    <t>Descrieri</t>
  </si>
  <si>
    <t>Comentarii</t>
  </si>
  <si>
    <t>Locație (adresă)</t>
  </si>
  <si>
    <t>Tipul de clădire</t>
  </si>
  <si>
    <t>Anul de construcție</t>
  </si>
  <si>
    <t>Distanța față de transportul public (TPG, tramvai, tren)</t>
  </si>
  <si>
    <t>Distanța până la aeroport</t>
  </si>
  <si>
    <t>Distanța până la Int Org, ICRC, ONU etc.</t>
  </si>
  <si>
    <t>Accesul la amplasament</t>
  </si>
  <si>
    <t>Starea generală (clădire nouă, renovată, necesită renovare)</t>
  </si>
  <si>
    <t>Dimensiunea totală a spațiului propus (mp)</t>
  </si>
  <si>
    <t>Suprafața totală a spațiului deschis (mp)</t>
  </si>
  <si>
    <t>Numărul de niveluri, dacă sunt mai multe, câți mp pe nivel</t>
  </si>
  <si>
    <t>Numărul de posturi de lucru în spațiul deschis</t>
  </si>
  <si>
    <t>Număr de birouri individuale</t>
  </si>
  <si>
    <t>Numărul total de posturi de lucru</t>
  </si>
  <si>
    <t>Număr de săli de ședință</t>
  </si>
  <si>
    <t xml:space="preserve">Capacitatea totală a sălilor de ședință </t>
  </si>
  <si>
    <t>Numărul de locuri de parcare disponibile pentru vehicule</t>
  </si>
  <si>
    <t>Numărul de locuri de parcare disponibile pentru biciclete/motociclete</t>
  </si>
  <si>
    <t>Disponibilitatea locurilor de parcare pentru vizitatori</t>
  </si>
  <si>
    <t>Dacă este disponibilă o cantină și dimensiunea acesteia</t>
  </si>
  <si>
    <t>Disponibilitatea unei zone de recepție</t>
  </si>
  <si>
    <t>Disponibilitatea și dimensiunea zonei de depozitare</t>
  </si>
  <si>
    <t>Distribuția băilor și disponibilitatea dușurilor</t>
  </si>
  <si>
    <t>Este prevăzut mobilier pentru fiecare post de lucru?</t>
  </si>
  <si>
    <t>Este prevăzut mobilier pentru sălile de ședință?</t>
  </si>
  <si>
    <t>Posturile de lucru sunt dotate cu IT și telefon?</t>
  </si>
  <si>
    <t>Clădirea este dotată cu generator de urgență?</t>
  </si>
  <si>
    <t>Orice alt echipament (bucătărie, arhivă, audio-vizual)</t>
  </si>
  <si>
    <t>Tratarea deșeurilor de hârtie/carton (și a altor deșeuri)</t>
  </si>
  <si>
    <t>Disponibilitatea și distribuția materialelor de tipărire/copiere/scanare</t>
  </si>
  <si>
    <t>Sistemul de acces IT</t>
  </si>
  <si>
    <t>Sistemul de securitate la fața locului</t>
  </si>
  <si>
    <t>Este posibil accesul după orele de lucru?</t>
  </si>
  <si>
    <t>Întrebări IT (camera serverului etc.)</t>
  </si>
  <si>
    <t>Clădirea este disponibilă de la (data)</t>
  </si>
  <si>
    <t>Zona Chișinău</t>
  </si>
  <si>
    <t>Clădire nouă, clădire renovată</t>
  </si>
  <si>
    <t>400-600 mp.</t>
  </si>
  <si>
    <t>2-3 nivele</t>
  </si>
  <si>
    <t>3 locuri de parcare</t>
  </si>
  <si>
    <t>Min</t>
  </si>
  <si>
    <t>Max</t>
  </si>
  <si>
    <t>approx sq.m</t>
  </si>
  <si>
    <t>Number</t>
  </si>
  <si>
    <t>Total sq.m</t>
  </si>
  <si>
    <t>20-30 %</t>
  </si>
  <si>
    <t>Annex 1 - Crucea Roșie Moldova, spațiu de birouri Cerințe pentru Clădirea Sediului</t>
  </si>
  <si>
    <t>Tip</t>
  </si>
  <si>
    <t>Descriere</t>
  </si>
  <si>
    <t>Cantitatea</t>
  </si>
  <si>
    <t>Oficii</t>
  </si>
  <si>
    <t>Birou individual pentru conducere</t>
  </si>
  <si>
    <t>Birouri individuale</t>
  </si>
  <si>
    <t>Oficii partajate</t>
  </si>
  <si>
    <t>Oficii open space</t>
  </si>
  <si>
    <t>Sala de sedinta  (4 pers)</t>
  </si>
  <si>
    <t>Sala de sedinta (6-8 pers)</t>
  </si>
  <si>
    <t>Sala de sedinta (10-12 pers)</t>
  </si>
  <si>
    <t>Sala de sedinta (20-30 pers)</t>
  </si>
  <si>
    <t>Sala de sedinta (30-50 pers)</t>
  </si>
  <si>
    <t>Sala de Sedinta</t>
  </si>
  <si>
    <t>Receptia &amp; zona de asteptare</t>
  </si>
  <si>
    <t>Toalete M / F</t>
  </si>
  <si>
    <t>Toalete pentru perx. cu Handicap</t>
  </si>
  <si>
    <t>Dus</t>
  </si>
  <si>
    <t>Camera de pansament</t>
  </si>
  <si>
    <t xml:space="preserve">Bucatarie </t>
  </si>
  <si>
    <t>Stocare administrativa</t>
  </si>
  <si>
    <t>Camera de server</t>
  </si>
  <si>
    <t>Zona de printare si reciclare</t>
  </si>
  <si>
    <t>Arhiva si depoz. Filurilor</t>
  </si>
  <si>
    <t>Zona de circulatie</t>
  </si>
  <si>
    <t>Zone functionale si tehnice</t>
  </si>
  <si>
    <t>Suprafata totala acoperita</t>
  </si>
  <si>
    <t>Ganeralizari</t>
  </si>
  <si>
    <t>Parcare biciclete</t>
  </si>
  <si>
    <t>Parcare pnt biciclete si motociclete</t>
  </si>
  <si>
    <t>Annex III - Crucea Roșie Moldova, spațiu de birouri Cerințe pentru Clădirea Sediului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</si>
</sst>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color rgb="FFFF0000"/>
      <name val="Arial"/>
      <family val="2"/>
    </font>
    <font>
      <i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theme="0"/>
      </left>
      <right/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/>
      <top style="thin"/>
      <bottom style="thin"/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theme="1"/>
      </right>
      <top/>
      <bottom/>
    </border>
    <border>
      <left/>
      <right style="thin">
        <color theme="1"/>
      </right>
      <top style="thin">
        <color theme="1"/>
      </top>
      <bottom/>
    </border>
    <border>
      <left/>
      <right/>
      <top/>
      <bottom style="thin"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/>
    </border>
    <border>
      <left style="thin">
        <color theme="1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35">
    <xf numFmtId="0" fontId="0" fillId="0" borderId="0" xfId="0"/>
    <xf numFmtId="0" fontId="4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10" fillId="0" borderId="0" xfId="0" applyFont="1"/>
    <xf numFmtId="0" fontId="9" fillId="6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top"/>
    </xf>
    <xf numFmtId="164" fontId="11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vertical="center"/>
    </xf>
    <xf numFmtId="0" fontId="12" fillId="0" borderId="4" xfId="0" applyFont="1" applyBorder="1"/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5" xfId="0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vertical="top"/>
    </xf>
    <xf numFmtId="0" fontId="10" fillId="0" borderId="3" xfId="0" applyFont="1" applyBorder="1" applyAlignment="1">
      <alignment horizontal="center" vertical="center"/>
    </xf>
    <xf numFmtId="0" fontId="0" fillId="0" borderId="3" xfId="0" applyBorder="1"/>
    <xf numFmtId="0" fontId="7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8" fillId="2" borderId="0" xfId="20" applyAlignment="1">
      <alignment horizontal="center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eutr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38"/>
  <sheetViews>
    <sheetView workbookViewId="0" topLeftCell="A8">
      <selection activeCell="E7" sqref="E7"/>
    </sheetView>
  </sheetViews>
  <sheetFormatPr defaultColWidth="9.140625" defaultRowHeight="15"/>
  <cols>
    <col min="2" max="2" width="68.00390625" style="0" customWidth="1"/>
    <col min="3" max="3" width="50.57421875" style="0" customWidth="1"/>
  </cols>
  <sheetData>
    <row r="1" spans="2:3" ht="29.5" customHeight="1">
      <c r="B1" s="28" t="s">
        <v>1</v>
      </c>
      <c r="C1" s="28"/>
    </row>
    <row r="2" spans="2:3" ht="15">
      <c r="B2" s="5" t="s">
        <v>2</v>
      </c>
      <c r="C2" s="5" t="s">
        <v>3</v>
      </c>
    </row>
    <row r="3" spans="2:3" ht="15">
      <c r="B3" s="1" t="s">
        <v>4</v>
      </c>
      <c r="C3" s="4" t="s">
        <v>39</v>
      </c>
    </row>
    <row r="4" spans="2:3" ht="15">
      <c r="B4" s="1" t="s">
        <v>5</v>
      </c>
      <c r="C4" s="4"/>
    </row>
    <row r="5" spans="2:3" ht="15">
      <c r="B5" s="1" t="s">
        <v>6</v>
      </c>
      <c r="C5" s="2"/>
    </row>
    <row r="6" spans="2:3" ht="15">
      <c r="B6" s="1" t="s">
        <v>7</v>
      </c>
      <c r="C6" s="2"/>
    </row>
    <row r="7" spans="2:3" ht="15">
      <c r="B7" s="1" t="s">
        <v>8</v>
      </c>
      <c r="C7" s="2"/>
    </row>
    <row r="8" spans="2:3" ht="15">
      <c r="B8" s="1" t="s">
        <v>9</v>
      </c>
      <c r="C8" s="2"/>
    </row>
    <row r="9" spans="2:3" ht="15">
      <c r="B9" s="1" t="s">
        <v>10</v>
      </c>
      <c r="C9" s="2"/>
    </row>
    <row r="10" spans="2:3" ht="15">
      <c r="B10" s="6" t="s">
        <v>11</v>
      </c>
      <c r="C10" s="4" t="s">
        <v>40</v>
      </c>
    </row>
    <row r="11" spans="2:3" ht="15">
      <c r="B11" s="6" t="s">
        <v>12</v>
      </c>
      <c r="C11" s="4" t="s">
        <v>41</v>
      </c>
    </row>
    <row r="12" spans="2:3" ht="15">
      <c r="B12" s="6" t="s">
        <v>13</v>
      </c>
      <c r="C12" s="2"/>
    </row>
    <row r="13" spans="2:3" ht="15">
      <c r="B13" s="6" t="s">
        <v>14</v>
      </c>
      <c r="C13" s="4" t="s">
        <v>42</v>
      </c>
    </row>
    <row r="14" spans="2:3" ht="15">
      <c r="B14" s="6" t="s">
        <v>15</v>
      </c>
      <c r="C14" s="2"/>
    </row>
    <row r="15" spans="2:3" ht="15">
      <c r="B15" s="6" t="s">
        <v>16</v>
      </c>
      <c r="C15" s="3"/>
    </row>
    <row r="16" spans="2:3" ht="15">
      <c r="B16" s="6" t="s">
        <v>17</v>
      </c>
      <c r="C16" s="3"/>
    </row>
    <row r="17" spans="2:3" ht="15">
      <c r="B17" s="6" t="s">
        <v>18</v>
      </c>
      <c r="C17" s="3"/>
    </row>
    <row r="18" spans="2:3" ht="15">
      <c r="B18" s="6" t="s">
        <v>19</v>
      </c>
      <c r="C18" s="3"/>
    </row>
    <row r="19" spans="2:3" ht="15">
      <c r="B19" s="6" t="s">
        <v>20</v>
      </c>
      <c r="C19" s="9" t="s">
        <v>43</v>
      </c>
    </row>
    <row r="20" spans="2:3" ht="15">
      <c r="B20" s="6" t="s">
        <v>21</v>
      </c>
      <c r="C20" s="4"/>
    </row>
    <row r="21" spans="2:3" ht="15">
      <c r="B21" s="6" t="s">
        <v>22</v>
      </c>
      <c r="C21" s="2"/>
    </row>
    <row r="22" spans="2:3" ht="15">
      <c r="B22" s="6" t="s">
        <v>23</v>
      </c>
      <c r="C22" s="2"/>
    </row>
    <row r="23" spans="2:3" ht="15">
      <c r="B23" s="6" t="s">
        <v>24</v>
      </c>
      <c r="C23" s="2"/>
    </row>
    <row r="24" spans="2:3" ht="15">
      <c r="B24" s="6" t="s">
        <v>25</v>
      </c>
      <c r="C24" s="2"/>
    </row>
    <row r="25" spans="2:3" ht="15">
      <c r="B25" s="6" t="s">
        <v>26</v>
      </c>
      <c r="C25" s="2"/>
    </row>
    <row r="26" spans="2:3" ht="15">
      <c r="B26" s="6" t="s">
        <v>27</v>
      </c>
      <c r="C26" s="2"/>
    </row>
    <row r="27" spans="2:3" ht="15">
      <c r="B27" s="6" t="s">
        <v>28</v>
      </c>
      <c r="C27" s="2"/>
    </row>
    <row r="28" spans="2:3" ht="15">
      <c r="B28" s="6" t="s">
        <v>29</v>
      </c>
      <c r="C28" s="2"/>
    </row>
    <row r="29" spans="2:3" ht="15">
      <c r="B29" s="6" t="s">
        <v>30</v>
      </c>
      <c r="C29" s="2"/>
    </row>
    <row r="30" spans="2:3" ht="15">
      <c r="B30" s="6" t="s">
        <v>31</v>
      </c>
      <c r="C30" s="2"/>
    </row>
    <row r="31" spans="2:3" ht="15">
      <c r="B31" s="6" t="s">
        <v>32</v>
      </c>
      <c r="C31" s="2"/>
    </row>
    <row r="32" spans="2:3" ht="15">
      <c r="B32" s="6" t="s">
        <v>33</v>
      </c>
      <c r="C32" s="2"/>
    </row>
    <row r="33" spans="2:3" ht="15">
      <c r="B33" s="6" t="s">
        <v>34</v>
      </c>
      <c r="C33" s="2"/>
    </row>
    <row r="34" spans="2:3" ht="15">
      <c r="B34" s="6" t="s">
        <v>35</v>
      </c>
      <c r="C34" s="2"/>
    </row>
    <row r="35" spans="2:3" ht="15">
      <c r="B35" s="6" t="s">
        <v>36</v>
      </c>
      <c r="C35" s="2"/>
    </row>
    <row r="36" spans="2:3" ht="15">
      <c r="B36" s="6" t="s">
        <v>37</v>
      </c>
      <c r="C36" s="2"/>
    </row>
    <row r="37" spans="2:3" ht="15">
      <c r="B37" s="6" t="s">
        <v>38</v>
      </c>
      <c r="C37" s="2"/>
    </row>
    <row r="38" spans="2:3" ht="15">
      <c r="B38" s="7" t="s">
        <v>0</v>
      </c>
      <c r="C38" s="8"/>
    </row>
  </sheetData>
  <mergeCells count="1">
    <mergeCell ref="B1:C1"/>
  </mergeCells>
  <printOptions/>
  <pageMargins left="0.7" right="0.7" top="0.75" bottom="0.75" header="0.3" footer="0.3"/>
  <pageSetup horizontalDpi="600" verticalDpi="600" orientation="portrait" r:id="rId1"/>
  <headerFooter>
    <oddFooter>&amp;L&amp;1#&amp;"Calibri"&amp;10&amp;K000000Internal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B58BA-8290-48F7-BAE9-53D7652112FC}">
  <dimension ref="A1:K27"/>
  <sheetViews>
    <sheetView tabSelected="1" workbookViewId="0" topLeftCell="A1"/>
  </sheetViews>
  <sheetFormatPr defaultColWidth="9.140625" defaultRowHeight="15"/>
  <cols>
    <col min="1" max="1" width="29.421875" style="0" customWidth="1"/>
    <col min="2" max="2" width="31.00390625" style="0" bestFit="1" customWidth="1"/>
    <col min="3" max="3" width="11.8515625" style="0" bestFit="1" customWidth="1"/>
    <col min="4" max="4" width="9.8515625" style="0" customWidth="1"/>
    <col min="5" max="5" width="14.57421875" style="0" customWidth="1"/>
    <col min="7" max="7" width="29.421875" style="0" customWidth="1"/>
    <col min="8" max="8" width="31.00390625" style="0" bestFit="1" customWidth="1"/>
    <col min="9" max="9" width="11.8515625" style="0" bestFit="1" customWidth="1"/>
    <col min="10" max="10" width="8.28125" style="0" bestFit="1" customWidth="1"/>
    <col min="11" max="11" width="10.140625" style="0" bestFit="1" customWidth="1"/>
  </cols>
  <sheetData>
    <row r="1" spans="1:7" ht="15">
      <c r="A1" s="10" t="s">
        <v>81</v>
      </c>
      <c r="G1" s="10" t="s">
        <v>50</v>
      </c>
    </row>
    <row r="2" spans="1:11" ht="15">
      <c r="A2" s="31" t="s">
        <v>44</v>
      </c>
      <c r="B2" s="31"/>
      <c r="C2" s="31"/>
      <c r="D2" s="31"/>
      <c r="E2" s="31"/>
      <c r="G2" s="31" t="s">
        <v>45</v>
      </c>
      <c r="H2" s="31"/>
      <c r="I2" s="31"/>
      <c r="J2" s="31"/>
      <c r="K2" s="31"/>
    </row>
    <row r="3" spans="1:11" ht="15">
      <c r="A3" s="11" t="s">
        <v>51</v>
      </c>
      <c r="B3" s="11" t="s">
        <v>52</v>
      </c>
      <c r="C3" s="11" t="s">
        <v>46</v>
      </c>
      <c r="D3" s="11" t="s">
        <v>53</v>
      </c>
      <c r="E3" s="11" t="s">
        <v>48</v>
      </c>
      <c r="G3" s="11" t="s">
        <v>51</v>
      </c>
      <c r="H3" s="11" t="s">
        <v>52</v>
      </c>
      <c r="I3" s="11" t="s">
        <v>46</v>
      </c>
      <c r="J3" s="11" t="s">
        <v>47</v>
      </c>
      <c r="K3" s="11" t="s">
        <v>48</v>
      </c>
    </row>
    <row r="4" spans="1:11" ht="15">
      <c r="A4" s="32" t="s">
        <v>54</v>
      </c>
      <c r="B4" s="12" t="s">
        <v>55</v>
      </c>
      <c r="C4" s="13">
        <v>18</v>
      </c>
      <c r="D4" s="14">
        <v>1</v>
      </c>
      <c r="E4" s="14">
        <f>D4*C4</f>
        <v>18</v>
      </c>
      <c r="G4" s="32" t="s">
        <v>54</v>
      </c>
      <c r="H4" s="12" t="s">
        <v>55</v>
      </c>
      <c r="I4" s="13">
        <v>25</v>
      </c>
      <c r="J4" s="14">
        <v>2</v>
      </c>
      <c r="K4" s="14">
        <f>J4*I4</f>
        <v>50</v>
      </c>
    </row>
    <row r="5" spans="1:11" ht="15">
      <c r="A5" s="32"/>
      <c r="B5" s="12" t="s">
        <v>56</v>
      </c>
      <c r="C5" s="15">
        <v>13</v>
      </c>
      <c r="D5" s="14">
        <v>4</v>
      </c>
      <c r="E5" s="14">
        <f>D5*C5</f>
        <v>52</v>
      </c>
      <c r="G5" s="32"/>
      <c r="H5" s="12" t="s">
        <v>56</v>
      </c>
      <c r="I5" s="15">
        <v>20</v>
      </c>
      <c r="J5" s="14">
        <v>4</v>
      </c>
      <c r="K5" s="14">
        <f>J5*I5</f>
        <v>80</v>
      </c>
    </row>
    <row r="6" spans="1:11" ht="15">
      <c r="A6" s="32"/>
      <c r="B6" s="12" t="s">
        <v>57</v>
      </c>
      <c r="C6" s="15">
        <v>20</v>
      </c>
      <c r="D6" s="14">
        <v>4</v>
      </c>
      <c r="E6" s="14">
        <f>D6*C6</f>
        <v>80</v>
      </c>
      <c r="G6" s="32"/>
      <c r="H6" s="12" t="s">
        <v>57</v>
      </c>
      <c r="I6" s="15">
        <v>35</v>
      </c>
      <c r="J6" s="14">
        <v>4</v>
      </c>
      <c r="K6" s="14">
        <f>J6*I6</f>
        <v>140</v>
      </c>
    </row>
    <row r="7" spans="1:11" ht="15">
      <c r="A7" s="32"/>
      <c r="B7" s="12" t="s">
        <v>58</v>
      </c>
      <c r="C7" s="15">
        <v>7.5</v>
      </c>
      <c r="D7" s="14">
        <v>2</v>
      </c>
      <c r="E7" s="14">
        <f aca="true" t="shared" si="0" ref="E7:E22">D7*C7</f>
        <v>15</v>
      </c>
      <c r="G7" s="32"/>
      <c r="H7" s="12" t="s">
        <v>58</v>
      </c>
      <c r="I7" s="15">
        <v>10</v>
      </c>
      <c r="J7" s="14">
        <v>2</v>
      </c>
      <c r="K7" s="14">
        <f aca="true" t="shared" si="1" ref="K7:K22">J7*I7</f>
        <v>20</v>
      </c>
    </row>
    <row r="8" spans="1:11" ht="15">
      <c r="A8" s="33" t="s">
        <v>64</v>
      </c>
      <c r="B8" s="16" t="s">
        <v>59</v>
      </c>
      <c r="C8" s="15">
        <v>12</v>
      </c>
      <c r="D8" s="14">
        <v>1</v>
      </c>
      <c r="E8" s="14">
        <f t="shared" si="0"/>
        <v>12</v>
      </c>
      <c r="G8" s="33" t="s">
        <v>64</v>
      </c>
      <c r="H8" s="16" t="s">
        <v>59</v>
      </c>
      <c r="I8" s="15">
        <v>15</v>
      </c>
      <c r="J8" s="14">
        <v>1</v>
      </c>
      <c r="K8" s="14">
        <f t="shared" si="1"/>
        <v>15</v>
      </c>
    </row>
    <row r="9" spans="1:11" ht="15">
      <c r="A9" s="34"/>
      <c r="B9" s="16" t="s">
        <v>60</v>
      </c>
      <c r="C9" s="15">
        <v>20</v>
      </c>
      <c r="D9" s="14">
        <v>0</v>
      </c>
      <c r="E9" s="14">
        <f t="shared" si="0"/>
        <v>0</v>
      </c>
      <c r="G9" s="34"/>
      <c r="H9" s="16" t="s">
        <v>60</v>
      </c>
      <c r="I9" s="15">
        <v>30</v>
      </c>
      <c r="J9" s="14">
        <v>0</v>
      </c>
      <c r="K9" s="14">
        <f t="shared" si="1"/>
        <v>0</v>
      </c>
    </row>
    <row r="10" spans="1:11" ht="15">
      <c r="A10" s="34"/>
      <c r="B10" s="16" t="s">
        <v>61</v>
      </c>
      <c r="C10" s="15">
        <v>30</v>
      </c>
      <c r="D10" s="14">
        <v>0</v>
      </c>
      <c r="E10" s="14">
        <f t="shared" si="0"/>
        <v>0</v>
      </c>
      <c r="G10" s="34"/>
      <c r="H10" s="16" t="s">
        <v>61</v>
      </c>
      <c r="I10" s="15">
        <v>40</v>
      </c>
      <c r="J10" s="14">
        <v>0</v>
      </c>
      <c r="K10" s="14">
        <f t="shared" si="1"/>
        <v>0</v>
      </c>
    </row>
    <row r="11" spans="1:11" ht="15">
      <c r="A11" s="34"/>
      <c r="B11" s="16" t="s">
        <v>62</v>
      </c>
      <c r="C11" s="15">
        <v>35</v>
      </c>
      <c r="D11" s="14">
        <v>1</v>
      </c>
      <c r="E11" s="14">
        <f t="shared" si="0"/>
        <v>35</v>
      </c>
      <c r="G11" s="34"/>
      <c r="H11" s="16" t="s">
        <v>62</v>
      </c>
      <c r="I11" s="15">
        <v>40</v>
      </c>
      <c r="J11" s="14">
        <v>1</v>
      </c>
      <c r="K11" s="14">
        <f t="shared" si="1"/>
        <v>40</v>
      </c>
    </row>
    <row r="12" spans="1:11" ht="15">
      <c r="A12" s="34"/>
      <c r="B12" s="16" t="s">
        <v>63</v>
      </c>
      <c r="C12" s="15">
        <v>70</v>
      </c>
      <c r="D12" s="14">
        <v>0</v>
      </c>
      <c r="E12" s="14">
        <f t="shared" si="0"/>
        <v>0</v>
      </c>
      <c r="G12" s="34"/>
      <c r="H12" s="16" t="s">
        <v>63</v>
      </c>
      <c r="I12" s="15">
        <v>80</v>
      </c>
      <c r="J12" s="14">
        <v>0</v>
      </c>
      <c r="K12" s="14">
        <f t="shared" si="1"/>
        <v>0</v>
      </c>
    </row>
    <row r="13" spans="1:11" ht="15">
      <c r="A13" s="29" t="s">
        <v>76</v>
      </c>
      <c r="B13" s="17" t="s">
        <v>65</v>
      </c>
      <c r="C13" s="15">
        <v>10</v>
      </c>
      <c r="D13" s="14">
        <v>1</v>
      </c>
      <c r="E13" s="14">
        <f t="shared" si="0"/>
        <v>10</v>
      </c>
      <c r="G13" s="29" t="s">
        <v>76</v>
      </c>
      <c r="H13" s="17" t="s">
        <v>65</v>
      </c>
      <c r="I13" s="15">
        <v>10</v>
      </c>
      <c r="J13" s="14">
        <v>1</v>
      </c>
      <c r="K13" s="14">
        <f t="shared" si="1"/>
        <v>10</v>
      </c>
    </row>
    <row r="14" spans="1:11" ht="15">
      <c r="A14" s="29"/>
      <c r="B14" s="18" t="s">
        <v>66</v>
      </c>
      <c r="C14" s="15">
        <v>8.5</v>
      </c>
      <c r="D14" s="14">
        <v>2</v>
      </c>
      <c r="E14" s="14">
        <f t="shared" si="0"/>
        <v>17</v>
      </c>
      <c r="G14" s="29"/>
      <c r="H14" s="18" t="s">
        <v>66</v>
      </c>
      <c r="I14" s="15">
        <v>10</v>
      </c>
      <c r="J14" s="14">
        <v>3</v>
      </c>
      <c r="K14" s="14">
        <f t="shared" si="1"/>
        <v>30</v>
      </c>
    </row>
    <row r="15" spans="1:11" ht="15">
      <c r="A15" s="29"/>
      <c r="B15" s="18" t="s">
        <v>67</v>
      </c>
      <c r="C15" s="15">
        <v>4</v>
      </c>
      <c r="D15" s="14">
        <v>0</v>
      </c>
      <c r="E15" s="14">
        <f t="shared" si="0"/>
        <v>0</v>
      </c>
      <c r="G15" s="29"/>
      <c r="H15" s="18" t="s">
        <v>67</v>
      </c>
      <c r="I15" s="15">
        <v>4</v>
      </c>
      <c r="J15" s="14">
        <v>1</v>
      </c>
      <c r="K15" s="14">
        <f t="shared" si="1"/>
        <v>4</v>
      </c>
    </row>
    <row r="16" spans="1:11" ht="15">
      <c r="A16" s="29"/>
      <c r="B16" s="18" t="s">
        <v>68</v>
      </c>
      <c r="C16" s="15">
        <v>4</v>
      </c>
      <c r="D16" s="14">
        <v>0</v>
      </c>
      <c r="E16" s="14">
        <f t="shared" si="0"/>
        <v>0</v>
      </c>
      <c r="G16" s="29"/>
      <c r="H16" s="18" t="s">
        <v>68</v>
      </c>
      <c r="I16" s="15">
        <v>4</v>
      </c>
      <c r="J16" s="14">
        <v>0</v>
      </c>
      <c r="K16" s="14">
        <f t="shared" si="1"/>
        <v>0</v>
      </c>
    </row>
    <row r="17" spans="1:11" ht="15">
      <c r="A17" s="29"/>
      <c r="B17" s="18" t="s">
        <v>69</v>
      </c>
      <c r="C17" s="15">
        <v>10</v>
      </c>
      <c r="D17" s="14">
        <v>0</v>
      </c>
      <c r="E17" s="14">
        <f t="shared" si="0"/>
        <v>0</v>
      </c>
      <c r="G17" s="29"/>
      <c r="H17" s="18" t="s">
        <v>69</v>
      </c>
      <c r="I17" s="15">
        <v>20</v>
      </c>
      <c r="J17" s="14">
        <v>0</v>
      </c>
      <c r="K17" s="14">
        <f t="shared" si="1"/>
        <v>0</v>
      </c>
    </row>
    <row r="18" spans="1:11" ht="15">
      <c r="A18" s="29"/>
      <c r="B18" s="18" t="s">
        <v>70</v>
      </c>
      <c r="C18" s="15">
        <v>15</v>
      </c>
      <c r="D18" s="14">
        <v>1</v>
      </c>
      <c r="E18" s="14">
        <f t="shared" si="0"/>
        <v>15</v>
      </c>
      <c r="G18" s="29"/>
      <c r="H18" s="18" t="s">
        <v>70</v>
      </c>
      <c r="I18" s="15">
        <v>20</v>
      </c>
      <c r="J18" s="14">
        <v>1</v>
      </c>
      <c r="K18" s="14">
        <f t="shared" si="1"/>
        <v>20</v>
      </c>
    </row>
    <row r="19" spans="1:11" ht="15">
      <c r="A19" s="29"/>
      <c r="B19" s="19" t="s">
        <v>71</v>
      </c>
      <c r="C19" s="15">
        <v>25</v>
      </c>
      <c r="D19" s="14">
        <v>1</v>
      </c>
      <c r="E19" s="14">
        <f t="shared" si="0"/>
        <v>25</v>
      </c>
      <c r="G19" s="29"/>
      <c r="H19" s="19" t="s">
        <v>71</v>
      </c>
      <c r="I19" s="15">
        <v>50</v>
      </c>
      <c r="J19" s="14">
        <v>1</v>
      </c>
      <c r="K19" s="14">
        <f t="shared" si="1"/>
        <v>50</v>
      </c>
    </row>
    <row r="20" spans="1:11" ht="15">
      <c r="A20" s="29"/>
      <c r="B20" s="20" t="s">
        <v>72</v>
      </c>
      <c r="C20" s="15">
        <v>4</v>
      </c>
      <c r="D20" s="14">
        <v>1</v>
      </c>
      <c r="E20" s="14">
        <f t="shared" si="0"/>
        <v>4</v>
      </c>
      <c r="G20" s="29"/>
      <c r="H20" s="20" t="s">
        <v>72</v>
      </c>
      <c r="I20" s="15">
        <v>5</v>
      </c>
      <c r="J20" s="14">
        <v>1</v>
      </c>
      <c r="K20" s="14">
        <f t="shared" si="1"/>
        <v>5</v>
      </c>
    </row>
    <row r="21" spans="1:11" ht="15">
      <c r="A21" s="29"/>
      <c r="B21" s="21" t="s">
        <v>73</v>
      </c>
      <c r="C21" s="15">
        <v>2</v>
      </c>
      <c r="D21" s="14">
        <v>1</v>
      </c>
      <c r="E21" s="14">
        <f t="shared" si="0"/>
        <v>2</v>
      </c>
      <c r="G21" s="29"/>
      <c r="H21" s="21" t="s">
        <v>73</v>
      </c>
      <c r="I21" s="15">
        <v>5</v>
      </c>
      <c r="J21" s="14">
        <v>1</v>
      </c>
      <c r="K21" s="14">
        <f t="shared" si="1"/>
        <v>5</v>
      </c>
    </row>
    <row r="22" spans="1:11" ht="15">
      <c r="A22" s="29"/>
      <c r="B22" s="22" t="s">
        <v>74</v>
      </c>
      <c r="C22" s="23">
        <v>15</v>
      </c>
      <c r="D22" s="14">
        <v>1</v>
      </c>
      <c r="E22" s="14">
        <f t="shared" si="0"/>
        <v>15</v>
      </c>
      <c r="G22" s="29"/>
      <c r="H22" s="22" t="s">
        <v>74</v>
      </c>
      <c r="I22" s="23">
        <v>25</v>
      </c>
      <c r="J22" s="14">
        <v>1</v>
      </c>
      <c r="K22" s="14">
        <f t="shared" si="1"/>
        <v>25</v>
      </c>
    </row>
    <row r="23" spans="1:11" ht="15">
      <c r="A23" s="29"/>
      <c r="B23" s="22" t="s">
        <v>75</v>
      </c>
      <c r="C23" s="23" t="s">
        <v>49</v>
      </c>
      <c r="D23" s="14">
        <v>1</v>
      </c>
      <c r="E23" s="14">
        <f>317*25%</f>
        <v>79.25</v>
      </c>
      <c r="G23" s="29"/>
      <c r="H23" s="22" t="s">
        <v>75</v>
      </c>
      <c r="I23" s="23" t="s">
        <v>49</v>
      </c>
      <c r="J23" s="14">
        <v>1</v>
      </c>
      <c r="K23" s="14">
        <f>SUM(K4:K22)*25%</f>
        <v>123.5</v>
      </c>
    </row>
    <row r="24" spans="1:11" ht="15">
      <c r="A24" s="24" t="s">
        <v>77</v>
      </c>
      <c r="B24" s="25"/>
      <c r="C24" s="23"/>
      <c r="D24" s="14"/>
      <c r="E24" s="26">
        <f>SUM(E4:E23)</f>
        <v>379.25</v>
      </c>
      <c r="G24" s="24" t="s">
        <v>77</v>
      </c>
      <c r="H24" s="25"/>
      <c r="I24" s="23"/>
      <c r="J24" s="14"/>
      <c r="K24" s="26">
        <f>SUM(K4:K23)</f>
        <v>617.5</v>
      </c>
    </row>
    <row r="25" spans="1:11" ht="15">
      <c r="A25" s="30" t="s">
        <v>78</v>
      </c>
      <c r="B25" s="12" t="s">
        <v>79</v>
      </c>
      <c r="C25" s="15"/>
      <c r="D25" s="27">
        <v>3</v>
      </c>
      <c r="E25" s="27"/>
      <c r="G25" s="30" t="s">
        <v>78</v>
      </c>
      <c r="H25" s="12" t="s">
        <v>79</v>
      </c>
      <c r="I25" s="15"/>
      <c r="J25" s="27">
        <v>6</v>
      </c>
      <c r="K25" s="27"/>
    </row>
    <row r="26" spans="1:11" ht="15">
      <c r="A26" s="30"/>
      <c r="B26" s="12" t="s">
        <v>80</v>
      </c>
      <c r="C26" s="15"/>
      <c r="D26" s="27">
        <v>0</v>
      </c>
      <c r="E26" s="27"/>
      <c r="G26" s="30"/>
      <c r="H26" s="12" t="s">
        <v>80</v>
      </c>
      <c r="I26" s="15"/>
      <c r="J26" s="27">
        <v>10</v>
      </c>
      <c r="K26" s="27"/>
    </row>
    <row r="27" spans="1:7" ht="15">
      <c r="A27" s="10"/>
      <c r="E27" s="10"/>
      <c r="G27" s="10"/>
    </row>
  </sheetData>
  <mergeCells count="10">
    <mergeCell ref="A13:A23"/>
    <mergeCell ref="G13:G23"/>
    <mergeCell ref="A25:A26"/>
    <mergeCell ref="G25:G26"/>
    <mergeCell ref="A2:E2"/>
    <mergeCell ref="G2:K2"/>
    <mergeCell ref="A4:A7"/>
    <mergeCell ref="G4:G7"/>
    <mergeCell ref="A8:A12"/>
    <mergeCell ref="G8:G12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C56BAE34603241B1A2181E6B072B74" ma:contentTypeVersion="13" ma:contentTypeDescription="Create a new document." ma:contentTypeScope="" ma:versionID="f492b2959d53559ce97ac9b35301aab2">
  <xsd:schema xmlns:xsd="http://www.w3.org/2001/XMLSchema" xmlns:xs="http://www.w3.org/2001/XMLSchema" xmlns:p="http://schemas.microsoft.com/office/2006/metadata/properties" xmlns:ns2="e02b1367-ce13-43da-a94f-0be45712797d" xmlns:ns3="6f3191a6-9b49-4123-af0f-28f2c470af96" targetNamespace="http://schemas.microsoft.com/office/2006/metadata/properties" ma:root="true" ma:fieldsID="75a1872a4eca59c86d61b3dd6533e779" ns2:_="" ns3:_="">
    <xsd:import namespace="e02b1367-ce13-43da-a94f-0be45712797d"/>
    <xsd:import namespace="6f3191a6-9b49-4123-af0f-28f2c470af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2b1367-ce13-43da-a94f-0be4571279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14f832c-f6f1-485d-8901-6765a4832c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3191a6-9b49-4123-af0f-28f2c470af9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3f08faa2-ef00-4822-a3f5-cfd54add9b0a}" ma:internalName="TaxCatchAll" ma:showField="CatchAllData" ma:web="6f3191a6-9b49-4123-af0f-28f2c470af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6EF0BA-31BD-46FD-B5FA-EFD5865E59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8B36DF-EF4F-4856-B33D-73D0ADDAF4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2b1367-ce13-43da-a94f-0be45712797d"/>
    <ds:schemaRef ds:uri="6f3191a6-9b49-4123-af0f-28f2c470af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 Eckstein</dc:creator>
  <cp:keywords/>
  <dc:description/>
  <cp:lastModifiedBy>Alexandru Birca</cp:lastModifiedBy>
  <dcterms:created xsi:type="dcterms:W3CDTF">2023-01-04T14:34:09Z</dcterms:created>
  <dcterms:modified xsi:type="dcterms:W3CDTF">2023-02-24T09:59:19Z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27b15a-80ec-4ef7-8353-f32e3c89bf3e_Enabled">
    <vt:lpwstr>true</vt:lpwstr>
  </property>
  <property fmtid="{D5CDD505-2E9C-101B-9397-08002B2CF9AE}" pid="3" name="MSIP_Label_6627b15a-80ec-4ef7-8353-f32e3c89bf3e_SetDate">
    <vt:lpwstr>2023-01-04T14:38:20Z</vt:lpwstr>
  </property>
  <property fmtid="{D5CDD505-2E9C-101B-9397-08002B2CF9AE}" pid="4" name="MSIP_Label_6627b15a-80ec-4ef7-8353-f32e3c89bf3e_Method">
    <vt:lpwstr>Privileged</vt:lpwstr>
  </property>
  <property fmtid="{D5CDD505-2E9C-101B-9397-08002B2CF9AE}" pid="5" name="MSIP_Label_6627b15a-80ec-4ef7-8353-f32e3c89bf3e_Name">
    <vt:lpwstr>IFRC Internal</vt:lpwstr>
  </property>
  <property fmtid="{D5CDD505-2E9C-101B-9397-08002B2CF9AE}" pid="6" name="MSIP_Label_6627b15a-80ec-4ef7-8353-f32e3c89bf3e_SiteId">
    <vt:lpwstr>a2b53be5-734e-4e6c-ab0d-d184f60fd917</vt:lpwstr>
  </property>
  <property fmtid="{D5CDD505-2E9C-101B-9397-08002B2CF9AE}" pid="7" name="MSIP_Label_6627b15a-80ec-4ef7-8353-f32e3c89bf3e_ActionId">
    <vt:lpwstr>ccc05976-d03d-42a8-ae62-5c483b7bbe6c</vt:lpwstr>
  </property>
  <property fmtid="{D5CDD505-2E9C-101B-9397-08002B2CF9AE}" pid="8" name="MSIP_Label_6627b15a-80ec-4ef7-8353-f32e3c89bf3e_ContentBits">
    <vt:lpwstr>2</vt:lpwstr>
  </property>
</Properties>
</file>