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pt Fizioproceduri\"/>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L8" i="4" l="1"/>
  <c r="L9" i="4"/>
  <c r="L10" i="4"/>
  <c r="L11" i="4"/>
  <c r="L12" i="4"/>
  <c r="L13" i="4"/>
  <c r="L14" i="4"/>
  <c r="L7" i="4"/>
  <c r="M16" i="5" l="1"/>
  <c r="K12" i="7" l="1"/>
  <c r="J12" i="7"/>
</calcChain>
</file>

<file path=xl/sharedStrings.xml><?xml version="1.0" encoding="utf-8"?>
<sst xmlns="http://schemas.openxmlformats.org/spreadsheetml/2006/main" count="134" uniqueCount="64">
  <si>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</si>
  <si>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</si>
  <si>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</si>
  <si>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</si>
  <si>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</si>
  <si>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</si>
  <si>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</si>
  <si>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</si>
  <si>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</si>
  <si>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</si>
  <si>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</si>
  <si>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</si>
  <si>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</si>
  <si>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</si>
  <si>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</si>
  <si>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</si>
  <si>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</si>
  <si>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</si>
  <si>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</si>
  <si>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</si>
  <si>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</si>
  <si>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</si>
  <si>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</si>
  <si>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</si>
  <si>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</si>
  <si>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</si>
  <si>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</si>
  <si>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</si>
  <si>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</si>
  <si>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</si>
  <si>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</si>
  <si>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</si>
  <si>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</si>
  <si>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AMT Botanica</t>
  </si>
  <si>
    <t>AMT Centru</t>
  </si>
  <si>
    <t xml:space="preserve">Achiziționarea dispozitivelor de reabilitare conform necesităților instituțiilor medico-sanitare publice </t>
  </si>
  <si>
    <t xml:space="preserve">Dispozitiv pentru magnetoterapie 4 canale 
Descriere Dispozitiv fizioterapeutic pentru magnetoterapie cu 4 canale
Parametrul Specificația
Alimentare 230 V 50 Hz, ± 10%
Programe preselectate Min. 5
Magnetoterapie cu impulsuri obligatoriu
Timp de aplicare reglabil obligatoriu
Ieșiri pentru aplicatoare Min. 4 
Intensitate maximala disponibila pe aplicator ≥ 350 gauss ( ≥ 35mT)
Setare intensitate 1 – 100%
Frecvența Min  1-81 Hz
Limba de funcționare Româna/Rusa
Accesorii 
Aplicator solenoid inelar cu diametrul de 600mm ≥1 buc
Aplicator solenoid inelar cu diametrul de 300mm ≥1 buc
Aplicator covoraș pentru aplicații profunde și de suprafață pe mai multe părți ale corpului cu posibilitate de conectare în formă închisă sau fixare. Lungime ~ 60-120 cm, lățime ~ 30-40 cm. sau echivalent ≥1 buc
"Aplicator intensiv local
Dimensiuni: lungime ~15 ±2 cm x 15±2 c Comutator pentru impulsuri localizate sau extinse sau echivalent" ≥1 buc
</t>
  </si>
  <si>
    <t xml:space="preserve">Dispozitiv de fizioterapie frecvența inalta ( unde scurte) 
 Descriere "Aparat de fizioterapie bazat pe frecvente inalte, utilizat la tratarea proceselor inflamatorii acute, leziuni ale măduvei spinării și ale nervilor periferici, radiculita, nevralgie, poliomielita, encefalită, mielită,
Inflamație acută și subacută a uterului și a anexelor."
Parametrul Specificația
Frecventa de lucru 27-27.3 Mhz
Numar de reglaje ale puterii minim 5
Numărul de trepte de control al puterii cu inductor rezonant minim 5
Putere de iesire pentru electrozi, W 5/10/15/20/25/30
Putere de iesire pentru inductor rezonant, W 5/10/15/20/25/30
Interval de setare a timpului de lucru, minute minim 1, maxim 100
Dotat cu inductor rezonant Obligatoriu
Indicator de activare a generatorului de frecventa inalta Obligatoriu
Reglaj automat la rezonanță Obligatoriu
Electrozi interschimbabili, in pereche, diametrul mm 36/80/180
Suport electrozi 2
Documentatie romana sau rusa
Alimentare 230V 50 Hz,  ±10%
Display LCD
Putere consumata Maxim 200 VA
SAU 
Parametrul Specificația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Alimentare 230V 50 Hz,  ±10%
Accesorii  
" Seturi diferite ( tip/marime) de aplicatoare inductive 
( 1 set = 1 pereche) " ≥  2 seturi
Electrozi sau aplicatoare capacitive de diferite marimi   ≥  3  buc
</t>
  </si>
  <si>
    <t xml:space="preserve">Aparat darsonvalizare  
Descriere Este utilizat pentru prevenirea și tratarea bolilor dermatologice, terapeutice, neurologice, chirurgicale, dentare, ORL, precum și în scopul reîntineririi părului sănătos și al pielii.
Parametrul Specificația
Număr electrozi "minim 3
Universal - obligatoriu
Cerc - obligatoriu
Pieptene - obligatoriu"
Tip curent Frecvenţă înalta 20-100 kHz
Tensiunea la vârf de electrod  max 30 kV
Alimentare 230V 50 Hz,  ±10%
</t>
  </si>
  <si>
    <t xml:space="preserve">Dispozitiv de magnetoterapie 
Descriere  Dispozitiv medical care utilizează energia magnetica pentru tratamentul osteoporozei, edemului osos, osteonecrozei
Parametrul Specificația
Diapazonul frecventei semnalului diapazon minim 1-100Hz
Inducţia magnetică să poată asigura minim 10 mT
Timpul de tratament diapazon minim 1-20 min
Tipuri de câmpuri "pulsatil
static"
Alarma finalizare tratament obligatoriu
Alimentare 230V 50 Hz,  ±10%
Accesorii Aplicatori magnetici  2 perechi, 4 solenoizi(2 câte 2)
SAU 
Parametrul Specificația
Ieșiri  pentru aplicatoare  ≥ 2
Programe preselectate  obligatoriu
Magnetoterapie cu impulsuri  obligatoriu
Timp de aplicare reglabil  obligatoriu
Setare intensitate obligatoriu
Intensitatea maximă a impulsului magnetic  ≥ 20 mT
Frecvența, diapazon  minim 5-100 Hz
Alimentare  230V 50 Hz,  ±10%
Accesorii 
Aplicator dublu /para sau echivalent  ≥ 2 set
</t>
  </si>
  <si>
    <t xml:space="preserve">Aparat darsonval 
Parametrul Specificația
Frecventa RF modelată impulsuri, kHz  110
Frecventa de modulatie HF,Hz  50 sau 100
Timpul de tratament, min 1-99
Greutatea, kg ≤ 4 
Alimentare 230V 50 Hz,  ±10%
Accesorii 
Set accesorii standard  obligatoriu
In complect emitator si electrozi obligatoriu
</t>
  </si>
  <si>
    <t xml:space="preserve">Aparat pentru magnitoterapie 
Parametrul Specificația
Tipul de alimentare  rețea de curent alternativ
Frecvența  50 Hz
Voltaj  ~230+23 -32V
Puterea nominală  110 VA
"lungimea cablului de conectare
emițător către unitatea de comandă"  1,2±0,1 m
"lungimea cablului între două
perechi de inductori " 0,4±0,05 m
lungimea cablului de alimentare  2,0±0,1 m
Accesorii Aplicatori magnetici  2 perechi, 4 solenoizi(2 câte 2)
SAU 
Parametrul Specificația
Ieșiri  pentru aplicatoare  ≥ 2
Programe preselectate  obligatoriu
Magnetoterapie cu impulsuri  obligatoriu
Timp de aplicare reglabil  obligatoriu
Setare intensitate obligatoriu
Intensitatea maximă a impulsului magnetic  ≥ 20 mT
Frecvența, diapazon  minim 5-100 Hz
Alimentare  230V 50 Hz,  ±10%
Accesorii 
Aplicator dublu /para sau echivalent  ≥ 2 set
</t>
  </si>
  <si>
    <t xml:space="preserve">Dispozitiv de electroterapie NMES cu biofeedback sEMG 
Descriere Dispozitiv de fizioterapie portabil destinat reabilitării musculare, prevăzut cu 4 canale independente de stimulare și funcții de biofeedback sEMG pentru monitorizare.
Parametru Specificația
Canale de stimulare ≥ 4 canale independente
Tensiune de ieșire ≥  70V
Curent de ieșire (Intensitate) ≥  25mA
Frecvența de stimulare, interval min 2 – 80 Hz
Durata fazei (Pulse Width), interval min 60 – 300 µs
Funcționalitate Reglarea parametrilor de stimulare
  Monitorizare biofeedback sEMG
Portabil, adaptat pentru utilizare clinică, conform standardelor de siguranță obligatoriu
Accesorii 
Cabluri pentru toate cele 4 canale și cablu de referință  obligatoriu
Set de baterii  obligatoriu
"Cantitatea de electrozi ofertată trebuie să fie suficientă pentru efectuarea a minim 50 de proceduri complete de tratament, utilizând capacitățile maxime ale dispozitivului (inclusiv stimularea pe 4 canale și monitorizarea sEMG simultan)
Nota: În cazul existenței a mai multe opțiuni de consumabile în ofertă, tipul și compoziția setului de electrozi vor fi stabilite de către beneficiarul final (cadru medical) la momentul livrării, în funcție de protocoalele de tratament aplicate."  obligatoriu
Orice alte accesorii și consumabile necesare prevăzute de producător pentru buna funcționare a dispozitivului obligatoriu, să se indice lista ofertata
</t>
  </si>
  <si>
    <t xml:space="preserve">Dispozitiv de electroterapie NMES și stimulare funcțională (FES) 
Descriere Dispozitiv medical portabil pentru electrostimulare neuromusculară (NMES) și stimulare funcțională (FES)
Parametru Specificația
Canale de stimulare ≥ 1
Programe  ≥ 20  
Frecvența,diapazon min. 1 – 120 Hz
Forma de undă Impuls bifazic 
Durata fazei (Pulse Width), interval min 50 – 400 µs
Intensitatea curentului reglabil
Moduri de stimulare Continuu și intermitent 
Echipat cu comutator extern (inclus în set) obligatoriu
Alimentare  Baterii reîncărcabile tip AA (cu încărcător inclus)
Accesorii 
Cabluri de conectare pentru pacient, compatibile cu toate canalele dispozitivului  obligatoriu
 Set de baterii și încărcător obligatoriu
"Electrozi: Cantitatea de electrozi ofertată trebuie să fie suficientă pentru efectuarea a minim 50 de proceduri complete de tratament, utilizând capacitățile maxime ale dispozitivului (inclusiv stimularea funcțională cu utilizarea comutatorului extern).
Nota: În cazul existenței a mai multe opțiuni de consumabile în ofertă, tipul și compoziția setului de electrozi vor fi stabilite de către beneficiarul final (cadru medical) la momentul livrării, în funcție de protocoalele de tratament aplicate." obligatoriu 
Alte accesorii: Orice alte accesorii și consumabile necesare prevăzute de producător pentru buna funcționare a dispozitivului obligatoriu
</t>
  </si>
  <si>
    <t>Lot nr.1</t>
  </si>
  <si>
    <t>Lot nr.2</t>
  </si>
  <si>
    <t>Lot nr.3</t>
  </si>
  <si>
    <t>Lot nr.4</t>
  </si>
  <si>
    <t>Lot nr.5</t>
  </si>
  <si>
    <t>Lot nr.6</t>
  </si>
  <si>
    <t>Lot nr.7</t>
  </si>
  <si>
    <t>Lot nr.8</t>
  </si>
  <si>
    <t>Lot nr.1-Dispozitiv fizioterapeutic pentru magnetoterapie cu 4 canale</t>
  </si>
  <si>
    <t>Lot nr.2-Dispozitiv de fizioterapie frecvența inalta ( unde scurte)</t>
  </si>
  <si>
    <t>Lot nr.3-Aparat darsonvalizare</t>
  </si>
  <si>
    <t>Lot nr.4-Dispozitiv de Magnetoterapie</t>
  </si>
  <si>
    <t>Lot nr.5-Aparat darsonval</t>
  </si>
  <si>
    <t xml:space="preserve">Lot nr.6-Aparat pentru magnitoterapie </t>
  </si>
  <si>
    <t>Lot nr.7-Dispozitiv de electroterapie NMES cu biofeedback sEMG</t>
  </si>
  <si>
    <t>Lot nr.8-Dispozitiv de electroterapie NMES și stimulare funcțională (FES)</t>
  </si>
  <si>
    <t>Valoarea Estimată</t>
  </si>
  <si>
    <t>Beneficiar</t>
  </si>
  <si>
    <t>CS Ialoveni</t>
  </si>
  <si>
    <t xml:space="preserve">IMSP SCRIC
 Spitalul Clinic de Recuperare și Îngrijiri Cronice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</si>
</sst>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theme="1"/>
      <name val="Cambria"/>
      <family val="1"/>
    </font>
    <font>
      <sz val="10"/>
      <color rgb="FF000000"/>
      <name val="Times New Roman"/>
      <family val="1"/>
      <charset val="204"/>
    </font>
    <font>
      <sz val="10"/>
      <name val="Times New Roman"/>
      <family val="1"/>
    </font>
    <font>
      <b/>
      <sz val="12"/>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95">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0" fillId="3" borderId="1" xfId="0" applyFill="1" applyBorder="1"/>
    <xf numFmtId="0" fontId="0" fillId="0" borderId="1" xfId="0" applyBorder="1"/>
    <xf numFmtId="0" fontId="10" fillId="0" borderId="1" xfId="1" applyFont="1" applyBorder="1" applyProtection="1">
      <protection locked="0"/>
    </xf>
    <xf numFmtId="0" fontId="10" fillId="3" borderId="1" xfId="0" applyFont="1" applyFill="1" applyBorder="1" applyAlignment="1" applyProtection="1">
      <alignment horizontal="center"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4" fontId="0" fillId="0" borderId="1" xfId="0" applyNumberFormat="1" applyBorder="1"/>
    <xf numFmtId="0" fontId="29" fillId="0" borderId="1" xfId="1" applyFont="1" applyBorder="1" applyAlignment="1" applyProtection="1">
      <alignment wrapText="1"/>
      <protection locked="0"/>
    </xf>
    <xf numFmtId="0" fontId="11" fillId="3" borderId="4" xfId="2" applyFont="1" applyFill="1" applyBorder="1" applyAlignment="1" applyProtection="1">
      <alignment horizontal="left" vertical="top" wrapText="1"/>
    </xf>
    <xf numFmtId="0" fontId="16" fillId="3" borderId="1" xfId="1" applyFont="1" applyFill="1" applyBorder="1" applyAlignment="1" applyProtection="1">
      <alignment wrapText="1"/>
      <protection locked="0"/>
    </xf>
    <xf numFmtId="0" fontId="10" fillId="0" borderId="0" xfId="1" applyFont="1" applyBorder="1" applyProtection="1">
      <protection locked="0"/>
    </xf>
    <xf numFmtId="0" fontId="34" fillId="3" borderId="1" xfId="0" applyFont="1" applyFill="1" applyBorder="1" applyAlignment="1">
      <alignment vertical="top" wrapText="1"/>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0" fontId="16" fillId="0" borderId="1" xfId="1" applyFont="1" applyBorder="1" applyAlignment="1" applyProtection="1">
      <alignment wrapText="1"/>
      <protection locked="0"/>
    </xf>
    <xf numFmtId="0" fontId="16" fillId="0" borderId="1" xfId="1" applyFont="1" applyBorder="1" applyProtection="1">
      <protection locked="0"/>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36"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38" fillId="0" borderId="1" xfId="1" applyFont="1" applyBorder="1" applyAlignment="1" applyProtection="1">
      <alignment horizontal="center" vertical="center" wrapText="1"/>
      <protection locked="0"/>
    </xf>
    <xf numFmtId="0" fontId="38" fillId="0" borderId="1" xfId="1" applyFont="1" applyBorder="1" applyAlignment="1" applyProtection="1">
      <alignment horizontal="center" vertical="center"/>
      <protection locked="0"/>
    </xf>
    <xf numFmtId="0" fontId="35" fillId="3" borderId="1" xfId="0" applyFont="1" applyFill="1" applyBorder="1" applyAlignment="1">
      <alignment horizontal="center" vertical="center" wrapText="1"/>
    </xf>
    <xf numFmtId="0" fontId="11" fillId="3" borderId="1" xfId="2" applyFont="1" applyFill="1" applyBorder="1" applyAlignment="1" applyProtection="1">
      <alignment vertical="top" wrapText="1"/>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4" fontId="39" fillId="5" borderId="1" xfId="1" applyNumberFormat="1" applyFont="1" applyFill="1" applyBorder="1" applyAlignment="1" applyProtection="1">
      <alignment horizontal="center" vertical="center"/>
      <protection locked="0"/>
    </xf>
    <xf numFmtId="0" fontId="39" fillId="5" borderId="1" xfId="1" applyFont="1" applyFill="1" applyBorder="1" applyAlignment="1" applyProtection="1">
      <alignment horizontal="center" vertical="center" wrapText="1"/>
      <protection locked="0"/>
    </xf>
    <xf numFmtId="4" fontId="35" fillId="3" borderId="1" xfId="0" applyNumberFormat="1" applyFont="1" applyFill="1" applyBorder="1" applyAlignment="1">
      <alignment horizontal="center" vertical="center"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1"/>
  <sheetViews>
    <sheetView topLeftCell="C1" zoomScale="50" zoomScaleNormal="50" workbookViewId="0">
      <selection activeCell="D4" sqref="D4:I4"/>
    </sheetView>
  </sheetViews>
  <sheetFormatPr defaultColWidth="9.140625"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15.5703125" style="31" customWidth="1"/>
    <col min="10" max="10" width="30" style="20" customWidth="1"/>
    <col min="11" max="11" width="14" style="20" customWidth="1"/>
    <col min="12" max="12" width="36.140625" style="20" customWidth="1"/>
    <col min="13" max="15" width="9.140625" style="20"/>
    <col min="16" max="16" width="18.7109375" style="32" customWidth="1"/>
    <col min="17" max="16384" width="9.140625" style="20"/>
  </cols>
  <sheetData>
    <row r="1" spans="1:18">
      <c r="A1" s="36"/>
      <c r="B1" s="36"/>
      <c r="C1" s="77" t="s">
        <v>24</v>
      </c>
      <c r="D1" s="77"/>
      <c r="E1" s="77"/>
      <c r="F1" s="77"/>
      <c r="G1" s="77"/>
      <c r="H1" s="77"/>
      <c r="I1" s="77"/>
      <c r="J1" s="77"/>
      <c r="K1" s="77"/>
    </row>
    <row r="2" spans="1:18">
      <c r="A2" s="36"/>
      <c r="B2" s="36"/>
      <c r="C2" s="36"/>
      <c r="D2" s="79" t="s">
        <v>30</v>
      </c>
      <c r="E2" s="79"/>
      <c r="F2" s="79"/>
      <c r="G2" s="79"/>
      <c r="H2" s="79"/>
      <c r="I2" s="37"/>
      <c r="J2" s="36"/>
      <c r="K2" s="36"/>
    </row>
    <row r="3" spans="1:18" ht="47.25">
      <c r="A3" s="80" t="s">
        <v>8</v>
      </c>
      <c r="B3" s="80"/>
      <c r="C3" s="80"/>
      <c r="D3" s="81" t="s">
        <v>25</v>
      </c>
      <c r="E3" s="81"/>
      <c r="F3" s="81"/>
      <c r="G3" s="81"/>
      <c r="H3" s="81"/>
      <c r="I3" s="38" t="s">
        <v>9</v>
      </c>
      <c r="J3" s="30" t="s">
        <v>10</v>
      </c>
      <c r="K3" s="36"/>
    </row>
    <row r="4" spans="1:18" s="19" customFormat="1" ht="48" customHeight="1">
      <c r="A4" s="82" t="s">
        <v>7</v>
      </c>
      <c r="B4" s="82"/>
      <c r="C4" s="82"/>
      <c r="D4" s="83" t="s">
        <v>35</v>
      </c>
      <c r="E4" s="83"/>
      <c r="F4" s="83"/>
      <c r="G4" s="83"/>
      <c r="H4" s="83"/>
      <c r="I4" s="83"/>
      <c r="J4" s="28" t="s">
        <v>11</v>
      </c>
      <c r="K4" s="29"/>
      <c r="P4" s="33"/>
    </row>
    <row r="5" spans="1:18" s="19" customFormat="1">
      <c r="A5" s="48"/>
      <c r="B5" s="48"/>
      <c r="C5" s="48"/>
      <c r="D5" s="78"/>
      <c r="E5" s="78"/>
      <c r="F5" s="78"/>
      <c r="G5" s="78"/>
      <c r="H5" s="78"/>
      <c r="I5" s="78"/>
      <c r="J5" s="78"/>
      <c r="K5" s="29"/>
      <c r="P5" s="33"/>
    </row>
    <row r="6" spans="1:18" ht="78.75">
      <c r="A6" s="60" t="s">
        <v>2</v>
      </c>
      <c r="B6" s="60" t="s">
        <v>0</v>
      </c>
      <c r="C6" s="60" t="s">
        <v>1</v>
      </c>
      <c r="D6" s="75" t="s">
        <v>3</v>
      </c>
      <c r="E6" s="39" t="s">
        <v>4</v>
      </c>
      <c r="F6" s="39" t="s">
        <v>27</v>
      </c>
      <c r="G6" s="39" t="s">
        <v>5</v>
      </c>
      <c r="H6" s="39" t="s">
        <v>6</v>
      </c>
      <c r="I6" s="39" t="s">
        <v>28</v>
      </c>
      <c r="J6" s="49" t="s">
        <v>29</v>
      </c>
      <c r="K6" s="47"/>
    </row>
    <row r="7" spans="1:18" ht="96.6" customHeight="1">
      <c r="A7" s="34" t="s">
        <v>26</v>
      </c>
      <c r="B7" s="63">
        <v>1</v>
      </c>
      <c r="C7" s="74" t="s">
        <v>52</v>
      </c>
      <c r="D7" s="74" t="s">
        <v>52</v>
      </c>
      <c r="E7" s="50"/>
      <c r="F7" s="51"/>
      <c r="G7" s="61"/>
      <c r="H7" s="61" t="s">
        <v>36</v>
      </c>
      <c r="I7" s="46"/>
      <c r="J7" s="59"/>
      <c r="K7" s="40" t="s">
        <v>44</v>
      </c>
      <c r="L7" s="40" t="str">
        <f>CONCATENATE(K7,"-",C7)</f>
        <v>Lot nr.1-Lot nr.1-Dispozitiv fizioterapeutic pentru magnetoterapie cu 4 canale</v>
      </c>
      <c r="M7" s="40"/>
      <c r="N7" s="40"/>
      <c r="O7" s="40"/>
      <c r="P7" s="41"/>
      <c r="Q7" s="40"/>
      <c r="R7" s="40"/>
    </row>
    <row r="8" spans="1:18" ht="91.15" customHeight="1">
      <c r="A8" s="34" t="s">
        <v>26</v>
      </c>
      <c r="B8" s="63">
        <v>2</v>
      </c>
      <c r="C8" s="74" t="s">
        <v>53</v>
      </c>
      <c r="D8" s="74" t="s">
        <v>53</v>
      </c>
      <c r="E8" s="50"/>
      <c r="F8" s="51"/>
      <c r="G8" s="61"/>
      <c r="H8" s="61" t="s">
        <v>37</v>
      </c>
      <c r="I8" s="46"/>
      <c r="J8" s="59"/>
      <c r="K8" s="40" t="s">
        <v>45</v>
      </c>
      <c r="L8" s="40" t="str">
        <f t="shared" ref="L8:L14" si="0">CONCATENATE(K8,"-",C8)</f>
        <v>Lot nr.2-Lot nr.2-Dispozitiv de fizioterapie frecvența inalta ( unde scurte)</v>
      </c>
      <c r="M8" s="40"/>
      <c r="N8" s="40"/>
      <c r="O8" s="40"/>
      <c r="P8" s="41"/>
      <c r="Q8" s="40"/>
      <c r="R8" s="40"/>
    </row>
    <row r="9" spans="1:18" ht="108" customHeight="1">
      <c r="A9" s="34" t="s">
        <v>26</v>
      </c>
      <c r="B9" s="63">
        <v>3</v>
      </c>
      <c r="C9" s="74" t="s">
        <v>54</v>
      </c>
      <c r="D9" s="74" t="s">
        <v>54</v>
      </c>
      <c r="E9" s="52"/>
      <c r="F9" s="52"/>
      <c r="G9" s="61"/>
      <c r="H9" s="61" t="s">
        <v>38</v>
      </c>
      <c r="I9" s="58"/>
      <c r="J9" s="53"/>
      <c r="K9" s="40" t="s">
        <v>46</v>
      </c>
      <c r="L9" s="40" t="str">
        <f t="shared" si="0"/>
        <v>Lot nr.3-Lot nr.3-Aparat darsonvalizare</v>
      </c>
      <c r="M9"/>
      <c r="N9"/>
      <c r="O9"/>
      <c r="P9"/>
      <c r="Q9"/>
      <c r="R9"/>
    </row>
    <row r="10" spans="1:18" ht="130.9" customHeight="1">
      <c r="A10" s="34" t="s">
        <v>26</v>
      </c>
      <c r="B10" s="63">
        <v>4</v>
      </c>
      <c r="C10" s="74" t="s">
        <v>55</v>
      </c>
      <c r="D10" s="74" t="s">
        <v>55</v>
      </c>
      <c r="E10" s="55"/>
      <c r="F10" s="55"/>
      <c r="G10" s="61"/>
      <c r="H10" s="61" t="s">
        <v>39</v>
      </c>
      <c r="K10" s="40" t="s">
        <v>47</v>
      </c>
      <c r="L10" s="40" t="str">
        <f t="shared" si="0"/>
        <v>Lot nr.4-Lot nr.4-Dispozitiv de Magnetoterapie</v>
      </c>
    </row>
    <row r="11" spans="1:18" ht="123.6" customHeight="1">
      <c r="A11" s="34" t="s">
        <v>26</v>
      </c>
      <c r="B11" s="63">
        <v>5</v>
      </c>
      <c r="C11" s="74" t="s">
        <v>56</v>
      </c>
      <c r="D11" s="74" t="s">
        <v>56</v>
      </c>
      <c r="E11" s="56"/>
      <c r="F11" s="57"/>
      <c r="G11" s="61"/>
      <c r="H11" s="61" t="s">
        <v>40</v>
      </c>
      <c r="I11" s="54"/>
      <c r="J11" s="54"/>
      <c r="K11" s="40" t="s">
        <v>48</v>
      </c>
      <c r="L11" s="40" t="str">
        <f t="shared" si="0"/>
        <v>Lot nr.5-Lot nr.5-Aparat darsonval</v>
      </c>
      <c r="M11" s="26"/>
      <c r="N11" s="26"/>
      <c r="O11" s="26"/>
      <c r="P11" s="26"/>
      <c r="Q11" s="26"/>
      <c r="R11" s="26"/>
    </row>
    <row r="12" spans="1:18" ht="89.45" customHeight="1">
      <c r="A12" s="34" t="s">
        <v>26</v>
      </c>
      <c r="B12" s="63">
        <v>6</v>
      </c>
      <c r="C12" s="74" t="s">
        <v>57</v>
      </c>
      <c r="D12" s="74" t="s">
        <v>57</v>
      </c>
      <c r="E12" s="67"/>
      <c r="F12" s="67"/>
      <c r="G12" s="67"/>
      <c r="H12" s="66" t="s">
        <v>41</v>
      </c>
      <c r="I12" s="67"/>
      <c r="J12" s="67"/>
      <c r="K12" s="40" t="s">
        <v>49</v>
      </c>
      <c r="L12" s="40" t="str">
        <f t="shared" si="0"/>
        <v xml:space="preserve">Lot nr.6-Lot nr.6-Aparat pentru magnitoterapie </v>
      </c>
      <c r="M12" s="27"/>
      <c r="N12" s="27"/>
      <c r="O12" s="27"/>
      <c r="P12" s="27"/>
      <c r="Q12" s="27"/>
      <c r="R12" s="27"/>
    </row>
    <row r="13" spans="1:18" ht="102.6" customHeight="1">
      <c r="A13" s="34" t="s">
        <v>26</v>
      </c>
      <c r="B13" s="63">
        <v>7</v>
      </c>
      <c r="C13" s="74" t="s">
        <v>58</v>
      </c>
      <c r="D13" s="74" t="s">
        <v>58</v>
      </c>
      <c r="E13" s="67"/>
      <c r="F13" s="67"/>
      <c r="G13" s="67"/>
      <c r="H13" s="66" t="s">
        <v>42</v>
      </c>
      <c r="I13" s="67"/>
      <c r="J13" s="67"/>
      <c r="K13" s="40" t="s">
        <v>50</v>
      </c>
      <c r="L13" s="40" t="str">
        <f t="shared" si="0"/>
        <v>Lot nr.7-Lot nr.7-Dispozitiv de electroterapie NMES cu biofeedback sEMG</v>
      </c>
      <c r="M13" s="27"/>
      <c r="N13" s="27"/>
      <c r="O13" s="27"/>
      <c r="P13" s="27"/>
      <c r="Q13" s="27"/>
      <c r="R13" s="27"/>
    </row>
    <row r="14" spans="1:18" ht="108" customHeight="1">
      <c r="A14" s="34" t="s">
        <v>26</v>
      </c>
      <c r="B14" s="63">
        <v>8</v>
      </c>
      <c r="C14" s="74" t="s">
        <v>59</v>
      </c>
      <c r="D14" s="74" t="s">
        <v>59</v>
      </c>
      <c r="E14" s="67"/>
      <c r="F14" s="67"/>
      <c r="G14" s="67"/>
      <c r="H14" s="66" t="s">
        <v>43</v>
      </c>
      <c r="I14" s="67"/>
      <c r="J14" s="67"/>
      <c r="K14" s="40" t="s">
        <v>51</v>
      </c>
      <c r="L14" s="40" t="str">
        <f t="shared" si="0"/>
        <v>Lot nr.8-Lot nr.8-Dispozitiv de electroterapie NMES și stimulare funcțională (FES)</v>
      </c>
      <c r="M14" s="27"/>
      <c r="N14" s="27"/>
      <c r="O14" s="27"/>
      <c r="P14" s="27"/>
      <c r="Q14" s="27"/>
      <c r="R14" s="27"/>
    </row>
    <row r="17" spans="2:18">
      <c r="B17" s="26"/>
      <c r="C17" s="26"/>
      <c r="D17" s="26"/>
      <c r="E17" s="7"/>
      <c r="F17" s="26"/>
      <c r="G17" s="26"/>
      <c r="H17" s="26"/>
      <c r="I17" s="26"/>
      <c r="J17" s="26"/>
      <c r="K17" s="26"/>
      <c r="L17" s="26"/>
      <c r="M17" s="26"/>
      <c r="N17" s="26"/>
      <c r="O17" s="26"/>
      <c r="P17" s="26"/>
      <c r="Q17" s="26"/>
      <c r="R17" s="26"/>
    </row>
    <row r="18" spans="2:18" ht="20.25">
      <c r="B18" s="27"/>
      <c r="C18" s="27" t="s">
        <v>12</v>
      </c>
      <c r="D18" s="27"/>
      <c r="E18" s="27"/>
      <c r="F18" s="27"/>
      <c r="G18" s="27"/>
      <c r="H18" s="27"/>
      <c r="I18" s="27"/>
      <c r="J18" s="27"/>
      <c r="K18" s="27"/>
      <c r="L18" s="27"/>
      <c r="M18" s="27"/>
      <c r="N18" s="27"/>
      <c r="O18" s="27"/>
      <c r="P18" s="27"/>
      <c r="Q18" s="27"/>
      <c r="R18" s="27"/>
    </row>
    <row r="19" spans="2:18" ht="20.25">
      <c r="B19" s="27"/>
      <c r="C19" s="27"/>
      <c r="D19" s="27"/>
      <c r="E19" s="27"/>
      <c r="F19" s="27"/>
      <c r="G19" s="27"/>
      <c r="H19" s="27"/>
      <c r="I19" s="27"/>
      <c r="J19" s="27"/>
      <c r="K19" s="27"/>
      <c r="L19" s="27"/>
      <c r="M19" s="27"/>
      <c r="N19" s="27"/>
      <c r="O19" s="27"/>
      <c r="P19" s="27"/>
      <c r="Q19" s="27"/>
      <c r="R19" s="27"/>
    </row>
    <row r="20" spans="2:18" ht="20.25">
      <c r="B20" s="27"/>
      <c r="C20" s="27" t="s">
        <v>13</v>
      </c>
      <c r="D20" s="27"/>
      <c r="E20" s="27"/>
      <c r="F20" s="27"/>
      <c r="G20" s="27"/>
      <c r="H20" s="27"/>
      <c r="I20" s="27"/>
      <c r="J20" s="27"/>
      <c r="K20" s="27"/>
      <c r="L20" s="27"/>
      <c r="M20" s="27"/>
      <c r="N20" s="27"/>
      <c r="O20" s="27"/>
      <c r="P20" s="27"/>
      <c r="Q20" s="27"/>
      <c r="R20" s="27"/>
    </row>
    <row r="21" spans="2:18">
      <c r="B21"/>
      <c r="C21"/>
      <c r="D21"/>
      <c r="E21"/>
      <c r="F21"/>
      <c r="G21"/>
      <c r="H21"/>
      <c r="I21"/>
      <c r="J21"/>
      <c r="K21"/>
      <c r="L21"/>
      <c r="M21"/>
      <c r="N21"/>
      <c r="O21"/>
      <c r="P21"/>
      <c r="Q21"/>
      <c r="R21"/>
    </row>
  </sheetData>
  <autoFilter ref="A6:J8"/>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abSelected="1" zoomScale="70" zoomScaleNormal="70" workbookViewId="0">
      <selection activeCell="L9" sqref="L9"/>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24" style="43" customWidth="1"/>
    <col min="14" max="14" width="11.28515625" style="14" customWidth="1"/>
    <col min="15" max="16384" width="9.140625" style="2"/>
  </cols>
  <sheetData>
    <row r="1" spans="1:16">
      <c r="D1" s="86" t="s">
        <v>23</v>
      </c>
      <c r="E1" s="86"/>
      <c r="F1" s="86"/>
      <c r="G1" s="86"/>
      <c r="H1" s="86"/>
      <c r="I1" s="86"/>
      <c r="J1" s="86"/>
      <c r="K1" s="86"/>
      <c r="L1" s="86"/>
    </row>
    <row r="2" spans="1:16">
      <c r="D2" s="87" t="s">
        <v>14</v>
      </c>
      <c r="E2" s="87"/>
      <c r="F2" s="87"/>
      <c r="G2" s="87"/>
      <c r="H2" s="87"/>
      <c r="I2" s="87"/>
      <c r="J2" s="87"/>
      <c r="K2" s="13"/>
    </row>
    <row r="3" spans="1:16">
      <c r="B3" s="88" t="s">
        <v>8</v>
      </c>
      <c r="C3" s="88"/>
      <c r="D3" s="88"/>
      <c r="E3" s="89" t="s">
        <v>25</v>
      </c>
      <c r="F3" s="89"/>
      <c r="G3" s="89"/>
      <c r="H3" s="89"/>
      <c r="I3" s="89"/>
      <c r="K3" s="2" t="s">
        <v>9</v>
      </c>
      <c r="L3" s="2" t="s">
        <v>10</v>
      </c>
    </row>
    <row r="4" spans="1:16" s="4" customFormat="1" ht="32.25" customHeight="1">
      <c r="A4" s="3"/>
      <c r="B4" s="90" t="s">
        <v>7</v>
      </c>
      <c r="C4" s="90"/>
      <c r="D4" s="90"/>
      <c r="E4" s="83" t="s">
        <v>35</v>
      </c>
      <c r="F4" s="83"/>
      <c r="G4" s="83"/>
      <c r="H4" s="83"/>
      <c r="I4" s="83"/>
      <c r="J4" s="83"/>
      <c r="K4" s="83"/>
      <c r="L4" s="15" t="s">
        <v>11</v>
      </c>
      <c r="M4" s="44"/>
    </row>
    <row r="5" spans="1:16" s="5" customFormat="1" ht="20.100000000000001" customHeight="1">
      <c r="A5" s="3"/>
      <c r="C5" s="25"/>
      <c r="D5" s="4"/>
      <c r="E5" s="84"/>
      <c r="F5" s="84"/>
      <c r="G5" s="84"/>
      <c r="H5" s="84"/>
      <c r="I5" s="84"/>
      <c r="J5" s="21"/>
      <c r="K5" s="21"/>
      <c r="L5" s="21"/>
      <c r="M5" s="45"/>
      <c r="N5" s="4"/>
    </row>
    <row r="6" spans="1:16" ht="47.25">
      <c r="A6" s="6"/>
      <c r="B6" s="1" t="s">
        <v>2</v>
      </c>
      <c r="C6" s="76" t="s">
        <v>0</v>
      </c>
      <c r="D6" s="1" t="s">
        <v>1</v>
      </c>
      <c r="E6" s="76" t="s">
        <v>3</v>
      </c>
      <c r="F6" s="76" t="s">
        <v>15</v>
      </c>
      <c r="G6" s="22" t="s">
        <v>16</v>
      </c>
      <c r="H6" s="76" t="s">
        <v>17</v>
      </c>
      <c r="I6" s="76" t="s">
        <v>18</v>
      </c>
      <c r="J6" s="18" t="s">
        <v>19</v>
      </c>
      <c r="K6" s="76" t="s">
        <v>20</v>
      </c>
      <c r="L6" s="76" t="s">
        <v>21</v>
      </c>
      <c r="M6" s="92" t="s">
        <v>60</v>
      </c>
      <c r="N6" s="93" t="s">
        <v>61</v>
      </c>
    </row>
    <row r="7" spans="1:16">
      <c r="A7" s="6"/>
      <c r="B7" s="76">
        <v>1</v>
      </c>
      <c r="C7" s="85">
        <v>2</v>
      </c>
      <c r="D7" s="85"/>
      <c r="E7" s="85"/>
      <c r="F7" s="76">
        <v>3</v>
      </c>
      <c r="G7" s="22">
        <v>4</v>
      </c>
      <c r="H7" s="76">
        <v>5</v>
      </c>
      <c r="I7" s="76">
        <v>6</v>
      </c>
      <c r="J7" s="76">
        <v>7</v>
      </c>
      <c r="K7" s="76">
        <v>8</v>
      </c>
      <c r="L7" s="64">
        <v>9</v>
      </c>
      <c r="M7" s="42"/>
      <c r="N7" s="65"/>
    </row>
    <row r="8" spans="1:16" ht="76.5">
      <c r="A8" s="17"/>
      <c r="B8" s="34" t="s">
        <v>26</v>
      </c>
      <c r="C8" s="63">
        <v>1</v>
      </c>
      <c r="D8" s="70" t="s">
        <v>52</v>
      </c>
      <c r="E8" s="70" t="s">
        <v>52</v>
      </c>
      <c r="F8" s="71" t="s">
        <v>32</v>
      </c>
      <c r="G8" s="68">
        <v>4</v>
      </c>
      <c r="H8" s="63"/>
      <c r="I8" s="35"/>
      <c r="J8" s="35"/>
      <c r="K8" s="35"/>
      <c r="L8" s="16" t="s">
        <v>31</v>
      </c>
      <c r="M8" s="94">
        <v>200000</v>
      </c>
      <c r="N8" s="74" t="s">
        <v>33</v>
      </c>
    </row>
    <row r="9" spans="1:16" s="26" customFormat="1" ht="76.5">
      <c r="A9" s="62"/>
      <c r="B9" s="34" t="s">
        <v>26</v>
      </c>
      <c r="C9" s="63">
        <v>2</v>
      </c>
      <c r="D9" s="70" t="s">
        <v>53</v>
      </c>
      <c r="E9" s="70" t="s">
        <v>53</v>
      </c>
      <c r="F9" s="71" t="s">
        <v>32</v>
      </c>
      <c r="G9" s="68">
        <v>2</v>
      </c>
      <c r="H9" s="63"/>
      <c r="I9" s="35"/>
      <c r="J9" s="35"/>
      <c r="K9" s="35"/>
      <c r="L9" s="16" t="s">
        <v>31</v>
      </c>
      <c r="M9" s="94">
        <v>58300</v>
      </c>
      <c r="N9" s="74" t="s">
        <v>34</v>
      </c>
    </row>
    <row r="10" spans="1:16" s="26" customFormat="1" ht="76.5">
      <c r="A10" s="62"/>
      <c r="B10" s="34" t="s">
        <v>26</v>
      </c>
      <c r="C10" s="63">
        <v>3</v>
      </c>
      <c r="D10" s="70" t="s">
        <v>54</v>
      </c>
      <c r="E10" s="70" t="s">
        <v>54</v>
      </c>
      <c r="F10" s="71" t="s">
        <v>32</v>
      </c>
      <c r="G10" s="68">
        <v>2</v>
      </c>
      <c r="H10" s="63"/>
      <c r="I10" s="35"/>
      <c r="J10" s="35"/>
      <c r="K10" s="35"/>
      <c r="L10" s="16" t="s">
        <v>31</v>
      </c>
      <c r="M10" s="94">
        <v>3300</v>
      </c>
      <c r="N10" s="74" t="s">
        <v>34</v>
      </c>
    </row>
    <row r="11" spans="1:16" s="26" customFormat="1" ht="76.5">
      <c r="A11" s="62"/>
      <c r="B11" s="34" t="s">
        <v>26</v>
      </c>
      <c r="C11" s="63">
        <v>4</v>
      </c>
      <c r="D11" s="70" t="s">
        <v>55</v>
      </c>
      <c r="E11" s="70" t="s">
        <v>55</v>
      </c>
      <c r="F11" s="71" t="s">
        <v>32</v>
      </c>
      <c r="G11" s="68">
        <v>3</v>
      </c>
      <c r="H11" s="63"/>
      <c r="I11" s="35"/>
      <c r="J11" s="35"/>
      <c r="K11" s="35"/>
      <c r="L11" s="16" t="s">
        <v>31</v>
      </c>
      <c r="M11" s="94">
        <v>15000</v>
      </c>
      <c r="N11" s="74" t="s">
        <v>34</v>
      </c>
    </row>
    <row r="12" spans="1:16" s="26" customFormat="1" ht="76.5">
      <c r="A12" s="62"/>
      <c r="B12" s="34" t="s">
        <v>26</v>
      </c>
      <c r="C12" s="63">
        <v>5</v>
      </c>
      <c r="D12" s="70" t="s">
        <v>56</v>
      </c>
      <c r="E12" s="70" t="s">
        <v>56</v>
      </c>
      <c r="F12" s="71" t="s">
        <v>32</v>
      </c>
      <c r="G12" s="68">
        <v>4</v>
      </c>
      <c r="H12" s="63"/>
      <c r="I12" s="35"/>
      <c r="J12" s="35"/>
      <c r="K12" s="35"/>
      <c r="L12" s="16" t="s">
        <v>31</v>
      </c>
      <c r="M12" s="94">
        <v>47840</v>
      </c>
      <c r="N12" s="74" t="s">
        <v>62</v>
      </c>
    </row>
    <row r="13" spans="1:16" s="26" customFormat="1" ht="76.5">
      <c r="B13" s="34" t="s">
        <v>26</v>
      </c>
      <c r="C13" s="63">
        <v>6</v>
      </c>
      <c r="D13" s="70" t="s">
        <v>57</v>
      </c>
      <c r="E13" s="70" t="s">
        <v>57</v>
      </c>
      <c r="F13" s="71" t="s">
        <v>32</v>
      </c>
      <c r="G13" s="69">
        <v>3</v>
      </c>
      <c r="H13" s="54"/>
      <c r="I13" s="54"/>
      <c r="J13" s="54"/>
      <c r="K13" s="54"/>
      <c r="L13" s="16" t="s">
        <v>31</v>
      </c>
      <c r="M13" s="94">
        <v>15180</v>
      </c>
      <c r="N13" s="74" t="s">
        <v>62</v>
      </c>
    </row>
    <row r="14" spans="1:16" ht="31.5" customHeight="1">
      <c r="B14" s="34" t="s">
        <v>26</v>
      </c>
      <c r="C14" s="63">
        <v>7</v>
      </c>
      <c r="D14" s="70" t="s">
        <v>58</v>
      </c>
      <c r="E14" s="70" t="s">
        <v>58</v>
      </c>
      <c r="F14" s="71" t="s">
        <v>32</v>
      </c>
      <c r="G14" s="72">
        <v>2</v>
      </c>
      <c r="H14" s="66"/>
      <c r="I14" s="66"/>
      <c r="J14" s="66"/>
      <c r="K14" s="66"/>
      <c r="L14" s="16" t="s">
        <v>31</v>
      </c>
      <c r="M14" s="94">
        <v>33333.333333333336</v>
      </c>
      <c r="N14" s="74" t="s">
        <v>63</v>
      </c>
      <c r="O14" s="27"/>
      <c r="P14" s="27"/>
    </row>
    <row r="15" spans="1:16" ht="99.75">
      <c r="B15" s="34" t="s">
        <v>26</v>
      </c>
      <c r="C15" s="63">
        <v>8</v>
      </c>
      <c r="D15" s="70" t="s">
        <v>59</v>
      </c>
      <c r="E15" s="70" t="s">
        <v>59</v>
      </c>
      <c r="F15" s="71" t="s">
        <v>32</v>
      </c>
      <c r="G15" s="73">
        <v>4</v>
      </c>
      <c r="H15" s="67"/>
      <c r="I15" s="67"/>
      <c r="J15" s="67"/>
      <c r="K15" s="67"/>
      <c r="L15" s="16" t="s">
        <v>31</v>
      </c>
      <c r="M15" s="94">
        <v>83333.333333333343</v>
      </c>
      <c r="N15" s="74" t="s">
        <v>63</v>
      </c>
      <c r="O15" s="27"/>
      <c r="P15" s="27"/>
    </row>
    <row r="16" spans="1:16">
      <c r="M16" s="43">
        <f>SUM(M8:M15)</f>
        <v>456286.66666666663</v>
      </c>
    </row>
  </sheetData>
  <autoFilter ref="B6:M12"/>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1" t="s">
        <v>22</v>
      </c>
      <c r="I12" s="9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2026-03-02T07:28:10Z</dcterms:modified>
</cp:coreProperties>
</file>