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NTS repetat\DEMARARE\"/>
    </mc:Choice>
  </mc:AlternateContent>
  <xr:revisionPtr revIDLastSave="0" documentId="13_ncr:1_{A3714BDB-898D-4728-BC49-C848D8B7BA44}"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5" l="1"/>
  <c r="J9" i="5"/>
  <c r="K9" i="5"/>
  <c r="J10" i="5"/>
  <c r="K10" i="5"/>
  <c r="J11" i="5"/>
  <c r="K11" i="5"/>
  <c r="J12" i="5"/>
  <c r="K12" i="5"/>
  <c r="J13" i="5"/>
  <c r="K13" i="5"/>
  <c r="J14" i="5"/>
  <c r="K14" i="5"/>
  <c r="J15" i="5"/>
  <c r="K15" i="5"/>
  <c r="J16" i="5"/>
  <c r="K16" i="5"/>
  <c r="J17" i="5"/>
  <c r="K17" i="5"/>
  <c r="K8" i="5"/>
  <c r="K19" i="5" s="1"/>
  <c r="J8" i="5"/>
  <c r="J19" i="5" l="1"/>
  <c r="K12" i="7"/>
  <c r="J12" i="7"/>
</calcChain>
</file>

<file path=xl/sharedStrings.xml><?xml version="1.0" encoding="utf-8"?>
<sst xmlns="http://schemas.openxmlformats.org/spreadsheetml/2006/main" count="135" uniqueCount="62">
  <si>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</si>
  <si>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</si>
  <si>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</si>
  <si>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</si>
  <si>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</si>
  <si>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</si>
  <si>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</si>
  <si>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</si>
  <si>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</si>
  <si>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</si>
  <si>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</si>
  <si>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</si>
  <si>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</si>
  <si>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</si>
  <si>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</si>
  <si>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</si>
  <si>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</si>
  <si>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</si>
  <si>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</si>
  <si>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</si>
  <si>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</si>
  <si>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</si>
  <si>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</si>
  <si>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</si>
  <si>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</si>
  <si>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</si>
  <si>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</si>
  <si>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</si>
  <si>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</si>
  <si>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</si>
  <si>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</si>
  <si>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</si>
  <si>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</si>
  <si>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</si>
  <si>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33100000-2</t>
  </si>
  <si>
    <t>33100000-3</t>
  </si>
  <si>
    <t>33100000-4</t>
  </si>
  <si>
    <t>33100000-5</t>
  </si>
  <si>
    <t>33100000-6</t>
  </si>
  <si>
    <t>33100000-7</t>
  </si>
  <si>
    <t>33100000-8</t>
  </si>
  <si>
    <t>33100000-9</t>
  </si>
  <si>
    <t>ml</t>
  </si>
  <si>
    <t>SUMA Totală</t>
  </si>
  <si>
    <t>Reagent monoclonal Anti-A</t>
  </si>
  <si>
    <t>Reagent monoclonal Anti-B</t>
  </si>
  <si>
    <t>Reagent monoclonal Anti-AB</t>
  </si>
  <si>
    <t>Reagent monoclonal anti-A1</t>
  </si>
  <si>
    <t>Reagent monoclonal Anti-D (IgM)</t>
  </si>
  <si>
    <t>Reagent monoclonal  anti-D (IgM+IgG)</t>
  </si>
  <si>
    <t xml:space="preserve">Reagent monoclonal anti-Kell </t>
  </si>
  <si>
    <t>Ser antiglobulinic polispecific</t>
  </si>
  <si>
    <t>IgG-celule acoperite</t>
  </si>
  <si>
    <t>Soluţie cu putere ionică scăzută (LISS), tip I</t>
  </si>
  <si>
    <t>Achiziţionarea centralizată de reagenţi de laborator şi alte materiale consumabile necesare Cu privire la unele măsuri de fortificare a securității hemotransfuzional pentru anul 2025 - Suplimentar</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</si>
  <si>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</si>
  <si>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</si>
  <si>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Reagent stabilizat, de origine vegetală, care conține aglutinine destinate pentru determinarea subgrupelor A1 și A1 B antigenului A. Sensibilitate - cu Ag corespunzător, în formă heterozigotă. Specificitate - conform Ag fără hemoliză imună şi reacţii false de aglutinare. 
Metoda de utilizare a reagentului în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</si>
  <si>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</si>
  <si>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</si>
  <si>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confirmarea şi validarea rezultatelor negative în testul antiglobulinic.
Proprietăţi:
Suspensie eritrocitară:
a) de grup sanguin  0;
b) sensibilizate (acoperite) cu IgG;
c) concentrație – cuprinsă între 2% și 5%.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</si>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</sst>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3">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0"/>
      <color rgb="FF000000"/>
      <name val="Times New Roman"/>
      <family val="1"/>
    </font>
    <font>
      <sz val="11"/>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89">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43" fontId="30" fillId="0" borderId="1" xfId="70" applyFont="1" applyFill="1" applyBorder="1" applyAlignment="1">
      <alignment horizontal="right" vertical="top" shrinkToFit="1"/>
    </xf>
    <xf numFmtId="0" fontId="8" fillId="3" borderId="1" xfId="1" applyFont="1" applyFill="1" applyBorder="1" applyAlignment="1">
      <alignment horizontal="center" vertical="center" wrapText="1"/>
    </xf>
    <xf numFmtId="0" fontId="31" fillId="0" borderId="1" xfId="0" applyFont="1" applyBorder="1" applyAlignment="1">
      <alignment horizontal="center" vertical="center" wrapText="1"/>
    </xf>
    <xf numFmtId="39" fontId="30" fillId="0" borderId="0" xfId="70" applyNumberFormat="1" applyFont="1" applyProtection="1">
      <protection locked="0"/>
    </xf>
    <xf numFmtId="43" fontId="6" fillId="0" borderId="0" xfId="1" applyNumberFormat="1" applyFont="1" applyProtection="1">
      <protection locked="0"/>
    </xf>
    <xf numFmtId="0" fontId="31" fillId="0" borderId="1" xfId="0" applyFont="1" applyBorder="1" applyAlignment="1">
      <alignment horizontal="center" vertical="center"/>
    </xf>
    <xf numFmtId="2" fontId="30" fillId="0" borderId="0" xfId="1" applyNumberFormat="1" applyFont="1" applyAlignment="1" applyProtection="1">
      <alignment horizontal="center" vertical="center"/>
      <protection locked="0"/>
    </xf>
    <xf numFmtId="0" fontId="32" fillId="0" borderId="1" xfId="0" applyFont="1" applyBorder="1"/>
    <xf numFmtId="0" fontId="32" fillId="0" borderId="1" xfId="0" applyFont="1" applyBorder="1" applyAlignment="1">
      <alignment wrapText="1"/>
    </xf>
    <xf numFmtId="0" fontId="32" fillId="7" borderId="1" xfId="0" applyFont="1" applyFill="1" applyBorder="1" applyAlignment="1">
      <alignment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7"/>
  <sheetViews>
    <sheetView topLeftCell="A18" zoomScaleNormal="100" workbookViewId="0">
      <selection activeCell="A18" sqref="A18:XFD18"/>
    </sheetView>
  </sheetViews>
  <sheetFormatPr defaultRowHeight="15.75"/>
  <cols>
    <col min="1" max="1" width="5.7109375" style="13" customWidth="1"/>
    <col min="2" max="2" width="4.42578125" style="13" customWidth="1"/>
    <col min="3" max="3" width="25.85546875" style="13" customWidth="1"/>
    <col min="4" max="4" width="20.7109375" style="21" customWidth="1"/>
    <col min="5" max="5" width="10.5703125" style="13" customWidth="1"/>
    <col min="6" max="6" width="11.28515625" style="13" customWidth="1"/>
    <col min="7" max="7" width="10.7109375" style="13" customWidth="1"/>
    <col min="8" max="8" width="51.85546875" style="13" customWidth="1"/>
    <col min="9" max="9" width="30.42578125" style="13" customWidth="1"/>
    <col min="10" max="10" width="30" style="21" customWidth="1"/>
    <col min="11" max="11" width="1.7109375" style="13" customWidth="1"/>
    <col min="12" max="16384" width="9.140625" style="13"/>
  </cols>
  <sheetData>
    <row r="1" spans="1:11">
      <c r="C1" s="59" t="s">
        <v>27</v>
      </c>
      <c r="D1" s="60"/>
      <c r="E1" s="60"/>
      <c r="F1" s="60"/>
      <c r="G1" s="60"/>
      <c r="H1" s="60"/>
      <c r="I1" s="60"/>
      <c r="J1" s="60"/>
      <c r="K1" s="61"/>
    </row>
    <row r="2" spans="1:11">
      <c r="D2" s="65" t="s">
        <v>14</v>
      </c>
      <c r="E2" s="66"/>
      <c r="F2" s="66"/>
      <c r="G2" s="66"/>
      <c r="H2" s="67"/>
    </row>
    <row r="3" spans="1:11">
      <c r="A3" s="68" t="s">
        <v>9</v>
      </c>
      <c r="B3" s="69"/>
      <c r="C3" s="70"/>
      <c r="D3" s="71" t="s">
        <v>29</v>
      </c>
      <c r="E3" s="72"/>
      <c r="F3" s="72"/>
      <c r="G3" s="72"/>
      <c r="H3" s="73"/>
      <c r="I3" s="13" t="s">
        <v>10</v>
      </c>
      <c r="J3" s="21" t="s">
        <v>12</v>
      </c>
    </row>
    <row r="4" spans="1:11" s="19" customFormat="1">
      <c r="A4" s="74" t="s">
        <v>8</v>
      </c>
      <c r="B4" s="75"/>
      <c r="C4" s="76"/>
      <c r="D4" s="77" t="s">
        <v>54</v>
      </c>
      <c r="E4" s="78"/>
      <c r="F4" s="78"/>
      <c r="G4" s="78"/>
      <c r="H4" s="78"/>
      <c r="I4" s="79"/>
      <c r="J4" s="17" t="s">
        <v>13</v>
      </c>
      <c r="K4" s="18"/>
    </row>
    <row r="5" spans="1:11" s="20" customFormat="1">
      <c r="D5" s="62"/>
      <c r="E5" s="63"/>
      <c r="F5" s="63"/>
      <c r="G5" s="63"/>
      <c r="H5" s="64"/>
      <c r="I5" s="62"/>
      <c r="J5" s="64"/>
      <c r="K5" s="18"/>
    </row>
    <row r="6" spans="1:11" ht="47.25">
      <c r="A6" s="27" t="s">
        <v>2</v>
      </c>
      <c r="B6" s="27" t="s">
        <v>0</v>
      </c>
      <c r="C6" s="27" t="s">
        <v>1</v>
      </c>
      <c r="D6" s="27" t="s">
        <v>3</v>
      </c>
      <c r="E6" s="45" t="s">
        <v>4</v>
      </c>
      <c r="F6" s="45" t="s">
        <v>5</v>
      </c>
      <c r="G6" s="45" t="s">
        <v>6</v>
      </c>
      <c r="H6" s="31" t="s">
        <v>7</v>
      </c>
      <c r="I6" s="31" t="s">
        <v>28</v>
      </c>
      <c r="J6" s="31" t="s">
        <v>32</v>
      </c>
      <c r="K6" s="12"/>
    </row>
    <row r="7" spans="1:11">
      <c r="A7" s="31">
        <v>1</v>
      </c>
      <c r="B7" s="46">
        <v>2</v>
      </c>
      <c r="C7" s="47"/>
      <c r="D7" s="48"/>
      <c r="E7" s="31">
        <v>3</v>
      </c>
      <c r="F7" s="31">
        <v>4</v>
      </c>
      <c r="G7" s="31">
        <v>5</v>
      </c>
      <c r="H7" s="31">
        <v>6</v>
      </c>
      <c r="I7" s="23">
        <v>7</v>
      </c>
      <c r="J7" s="27">
        <v>8</v>
      </c>
      <c r="K7" s="12"/>
    </row>
    <row r="8" spans="1:11" ht="357">
      <c r="A8" s="32" t="s">
        <v>30</v>
      </c>
      <c r="B8" s="56">
        <v>1</v>
      </c>
      <c r="C8" s="57" t="s">
        <v>44</v>
      </c>
      <c r="D8" s="57" t="s">
        <v>44</v>
      </c>
      <c r="E8" s="24"/>
      <c r="F8" s="24"/>
      <c r="G8" s="28"/>
      <c r="H8" s="51" t="s">
        <v>55</v>
      </c>
      <c r="I8" s="29"/>
      <c r="J8" s="30"/>
      <c r="K8" s="34"/>
    </row>
    <row r="9" spans="1:11" ht="357">
      <c r="A9" s="32" t="s">
        <v>30</v>
      </c>
      <c r="B9" s="56">
        <v>2</v>
      </c>
      <c r="C9" s="57" t="s">
        <v>45</v>
      </c>
      <c r="D9" s="57" t="s">
        <v>45</v>
      </c>
      <c r="E9" s="24"/>
      <c r="F9" s="24"/>
      <c r="G9" s="28"/>
      <c r="H9" s="51" t="s">
        <v>56</v>
      </c>
      <c r="I9" s="29"/>
      <c r="J9" s="30"/>
      <c r="K9" s="36"/>
    </row>
    <row r="10" spans="1:11" ht="357">
      <c r="A10" s="32" t="s">
        <v>30</v>
      </c>
      <c r="B10" s="56">
        <v>3</v>
      </c>
      <c r="C10" s="57" t="s">
        <v>46</v>
      </c>
      <c r="D10" s="57" t="s">
        <v>46</v>
      </c>
      <c r="H10" s="51" t="s">
        <v>55</v>
      </c>
    </row>
    <row r="11" spans="1:11" ht="344.25">
      <c r="A11" s="32" t="s">
        <v>30</v>
      </c>
      <c r="B11" s="56">
        <v>4</v>
      </c>
      <c r="C11" s="58" t="s">
        <v>47</v>
      </c>
      <c r="D11" s="58" t="s">
        <v>47</v>
      </c>
      <c r="H11" s="51" t="s">
        <v>57</v>
      </c>
    </row>
    <row r="12" spans="1:11" ht="357">
      <c r="A12" s="32" t="s">
        <v>30</v>
      </c>
      <c r="B12" s="56">
        <v>5</v>
      </c>
      <c r="C12" s="57" t="s">
        <v>48</v>
      </c>
      <c r="D12" s="57" t="s">
        <v>48</v>
      </c>
      <c r="H12" s="51" t="s">
        <v>55</v>
      </c>
    </row>
    <row r="13" spans="1:11" ht="369.75">
      <c r="A13" s="32" t="s">
        <v>30</v>
      </c>
      <c r="B13" s="56">
        <v>6</v>
      </c>
      <c r="C13" s="57" t="s">
        <v>49</v>
      </c>
      <c r="D13" s="57" t="s">
        <v>49</v>
      </c>
      <c r="H13" s="51" t="s">
        <v>58</v>
      </c>
    </row>
    <row r="14" spans="1:11" ht="357">
      <c r="A14" s="32" t="s">
        <v>30</v>
      </c>
      <c r="B14" s="56">
        <v>7</v>
      </c>
      <c r="C14" s="57" t="s">
        <v>50</v>
      </c>
      <c r="D14" s="57" t="s">
        <v>50</v>
      </c>
      <c r="H14" s="51" t="s">
        <v>56</v>
      </c>
    </row>
    <row r="15" spans="1:11" ht="293.25">
      <c r="A15" s="32" t="s">
        <v>30</v>
      </c>
      <c r="B15" s="56">
        <v>8</v>
      </c>
      <c r="C15" s="57" t="s">
        <v>51</v>
      </c>
      <c r="D15" s="57" t="s">
        <v>51</v>
      </c>
      <c r="H15" s="51" t="s">
        <v>59</v>
      </c>
    </row>
    <row r="16" spans="1:11" ht="382.5">
      <c r="A16" s="32" t="s">
        <v>30</v>
      </c>
      <c r="B16" s="56">
        <v>9</v>
      </c>
      <c r="C16" s="57" t="s">
        <v>52</v>
      </c>
      <c r="D16" s="57" t="s">
        <v>52</v>
      </c>
      <c r="H16" s="51" t="s">
        <v>60</v>
      </c>
    </row>
    <row r="17" spans="1:8" ht="280.5">
      <c r="A17" s="32" t="s">
        <v>30</v>
      </c>
      <c r="B17" s="56">
        <v>10</v>
      </c>
      <c r="C17" s="57" t="s">
        <v>53</v>
      </c>
      <c r="D17" s="57" t="s">
        <v>53</v>
      </c>
      <c r="H17" s="51" t="s">
        <v>61</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9"/>
  <sheetViews>
    <sheetView tabSelected="1" topLeftCell="A16" workbookViewId="0">
      <selection activeCell="A18" sqref="A18:XFD18"/>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c r="D1" s="82" t="s">
        <v>26</v>
      </c>
      <c r="E1" s="82"/>
      <c r="F1" s="82"/>
      <c r="G1" s="82"/>
      <c r="H1" s="82"/>
      <c r="I1" s="82"/>
      <c r="J1" s="82"/>
      <c r="K1" s="82"/>
      <c r="L1" s="82"/>
      <c r="M1" s="35"/>
    </row>
    <row r="2" spans="1:21">
      <c r="D2" s="83" t="s">
        <v>17</v>
      </c>
      <c r="E2" s="83"/>
      <c r="F2" s="83"/>
      <c r="G2" s="83"/>
      <c r="H2" s="83"/>
      <c r="I2" s="83"/>
      <c r="J2" s="83"/>
      <c r="K2" s="14"/>
    </row>
    <row r="3" spans="1:21">
      <c r="B3" s="84" t="s">
        <v>9</v>
      </c>
      <c r="C3" s="84"/>
      <c r="D3" s="84"/>
      <c r="E3" s="85" t="s">
        <v>29</v>
      </c>
      <c r="F3" s="85"/>
      <c r="G3" s="85"/>
      <c r="H3" s="85"/>
      <c r="I3" s="85"/>
      <c r="K3" s="1" t="s">
        <v>10</v>
      </c>
      <c r="L3" s="1" t="s">
        <v>12</v>
      </c>
    </row>
    <row r="4" spans="1:21" s="3" customFormat="1" ht="31.5">
      <c r="A4" s="2"/>
      <c r="B4" s="86" t="s">
        <v>8</v>
      </c>
      <c r="C4" s="86"/>
      <c r="D4" s="86"/>
      <c r="E4" s="87" t="s">
        <v>54</v>
      </c>
      <c r="F4" s="87"/>
      <c r="G4" s="87"/>
      <c r="H4" s="87"/>
      <c r="I4" s="87"/>
      <c r="J4" s="87"/>
      <c r="K4" s="26" t="s">
        <v>11</v>
      </c>
      <c r="L4" s="26" t="s">
        <v>13</v>
      </c>
      <c r="M4" s="37"/>
    </row>
    <row r="5" spans="1:21" s="4" customFormat="1">
      <c r="A5" s="2"/>
      <c r="E5" s="80"/>
      <c r="F5" s="80"/>
      <c r="G5" s="80"/>
      <c r="H5" s="80"/>
      <c r="I5" s="80"/>
      <c r="J5" s="25"/>
      <c r="K5" s="25"/>
      <c r="L5" s="25"/>
      <c r="M5" s="38"/>
    </row>
    <row r="6" spans="1:21" ht="47.25">
      <c r="A6" s="5"/>
      <c r="B6" s="42" t="s">
        <v>2</v>
      </c>
      <c r="C6" s="42" t="s">
        <v>0</v>
      </c>
      <c r="D6" s="42" t="s">
        <v>1</v>
      </c>
      <c r="E6" s="42" t="s">
        <v>3</v>
      </c>
      <c r="F6" s="42" t="s">
        <v>18</v>
      </c>
      <c r="G6" s="15" t="s">
        <v>19</v>
      </c>
      <c r="H6" s="42" t="s">
        <v>20</v>
      </c>
      <c r="I6" s="42" t="s">
        <v>21</v>
      </c>
      <c r="J6" s="42" t="s">
        <v>22</v>
      </c>
      <c r="K6" s="42" t="s">
        <v>23</v>
      </c>
      <c r="L6" s="42" t="s">
        <v>24</v>
      </c>
      <c r="M6" s="39" t="s">
        <v>31</v>
      </c>
    </row>
    <row r="7" spans="1:21">
      <c r="A7" s="5"/>
      <c r="B7" s="42">
        <v>1</v>
      </c>
      <c r="C7" s="81">
        <v>2</v>
      </c>
      <c r="D7" s="81"/>
      <c r="E7" s="81"/>
      <c r="F7" s="42">
        <v>3</v>
      </c>
      <c r="G7" s="15">
        <v>4</v>
      </c>
      <c r="H7" s="42">
        <v>5</v>
      </c>
      <c r="I7" s="42">
        <v>6</v>
      </c>
      <c r="J7" s="42">
        <v>7</v>
      </c>
      <c r="K7" s="42">
        <v>8</v>
      </c>
      <c r="L7" s="23">
        <v>9</v>
      </c>
      <c r="M7" s="40"/>
    </row>
    <row r="8" spans="1:21" ht="63">
      <c r="A8" s="33"/>
      <c r="B8" s="32" t="s">
        <v>30</v>
      </c>
      <c r="C8" s="56">
        <v>1</v>
      </c>
      <c r="D8" s="57" t="s">
        <v>44</v>
      </c>
      <c r="E8" s="57" t="s">
        <v>44</v>
      </c>
      <c r="F8" s="51" t="s">
        <v>42</v>
      </c>
      <c r="G8" s="54">
        <v>520</v>
      </c>
      <c r="H8" s="44"/>
      <c r="I8" s="43"/>
      <c r="J8" s="43">
        <f>H8*G8</f>
        <v>0</v>
      </c>
      <c r="K8" s="43">
        <f>I8*G8</f>
        <v>0</v>
      </c>
      <c r="L8" s="50" t="s">
        <v>33</v>
      </c>
      <c r="M8" s="49">
        <v>1762.8</v>
      </c>
      <c r="N8" s="41"/>
      <c r="O8" s="41"/>
      <c r="P8" s="41"/>
      <c r="Q8" s="41"/>
      <c r="R8" s="41"/>
      <c r="S8" s="41"/>
      <c r="T8" s="41"/>
      <c r="U8" s="41"/>
    </row>
    <row r="9" spans="1:21" ht="63">
      <c r="B9" s="32" t="s">
        <v>30</v>
      </c>
      <c r="C9" s="56">
        <v>2</v>
      </c>
      <c r="D9" s="57" t="s">
        <v>45</v>
      </c>
      <c r="E9" s="57" t="s">
        <v>45</v>
      </c>
      <c r="F9" s="51" t="s">
        <v>42</v>
      </c>
      <c r="G9" s="54">
        <v>520</v>
      </c>
      <c r="H9" s="44"/>
      <c r="I9" s="43"/>
      <c r="J9" s="43">
        <f t="shared" ref="J9:J17" si="0">H9*G9</f>
        <v>0</v>
      </c>
      <c r="K9" s="43">
        <f t="shared" ref="K9:K17" si="1">I9*G9</f>
        <v>0</v>
      </c>
      <c r="L9" s="50" t="s">
        <v>33</v>
      </c>
      <c r="M9" s="49">
        <v>1762.8</v>
      </c>
      <c r="N9" s="41"/>
      <c r="O9" s="41"/>
      <c r="P9" s="41"/>
      <c r="Q9" s="41"/>
      <c r="R9" s="41"/>
      <c r="S9" s="41"/>
      <c r="T9" s="41"/>
      <c r="U9" s="41"/>
    </row>
    <row r="10" spans="1:21" ht="63">
      <c r="B10" s="32" t="s">
        <v>34</v>
      </c>
      <c r="C10" s="56">
        <v>3</v>
      </c>
      <c r="D10" s="57" t="s">
        <v>46</v>
      </c>
      <c r="E10" s="57" t="s">
        <v>46</v>
      </c>
      <c r="F10" s="51" t="s">
        <v>42</v>
      </c>
      <c r="G10" s="54">
        <v>500</v>
      </c>
      <c r="H10" s="44"/>
      <c r="I10" s="44"/>
      <c r="J10" s="43">
        <f t="shared" si="0"/>
        <v>0</v>
      </c>
      <c r="K10" s="43">
        <f t="shared" si="1"/>
        <v>0</v>
      </c>
      <c r="L10" s="50" t="s">
        <v>33</v>
      </c>
      <c r="M10" s="49">
        <v>2195</v>
      </c>
    </row>
    <row r="11" spans="1:21" ht="63">
      <c r="B11" s="32" t="s">
        <v>35</v>
      </c>
      <c r="C11" s="56">
        <v>4</v>
      </c>
      <c r="D11" s="58" t="s">
        <v>47</v>
      </c>
      <c r="E11" s="58" t="s">
        <v>47</v>
      </c>
      <c r="F11" s="51" t="s">
        <v>42</v>
      </c>
      <c r="G11" s="54">
        <v>25</v>
      </c>
      <c r="H11" s="44"/>
      <c r="I11" s="44"/>
      <c r="J11" s="43">
        <f t="shared" si="0"/>
        <v>0</v>
      </c>
      <c r="K11" s="43">
        <f t="shared" si="1"/>
        <v>0</v>
      </c>
      <c r="L11" s="50" t="s">
        <v>33</v>
      </c>
      <c r="M11" s="49">
        <v>750</v>
      </c>
    </row>
    <row r="12" spans="1:21" ht="63">
      <c r="B12" s="32" t="s">
        <v>36</v>
      </c>
      <c r="C12" s="56">
        <v>5</v>
      </c>
      <c r="D12" s="57" t="s">
        <v>48</v>
      </c>
      <c r="E12" s="57" t="s">
        <v>48</v>
      </c>
      <c r="F12" s="51" t="s">
        <v>42</v>
      </c>
      <c r="G12" s="54">
        <v>2520</v>
      </c>
      <c r="H12" s="44"/>
      <c r="I12" s="44"/>
      <c r="J12" s="43">
        <f t="shared" si="0"/>
        <v>0</v>
      </c>
      <c r="K12" s="43">
        <f t="shared" si="1"/>
        <v>0</v>
      </c>
      <c r="L12" s="50" t="s">
        <v>33</v>
      </c>
      <c r="M12" s="49">
        <v>16128</v>
      </c>
    </row>
    <row r="13" spans="1:21" ht="63">
      <c r="B13" s="32" t="s">
        <v>37</v>
      </c>
      <c r="C13" s="56">
        <v>6</v>
      </c>
      <c r="D13" s="57" t="s">
        <v>49</v>
      </c>
      <c r="E13" s="57" t="s">
        <v>49</v>
      </c>
      <c r="F13" s="51" t="s">
        <v>42</v>
      </c>
      <c r="G13" s="54">
        <v>500</v>
      </c>
      <c r="H13" s="44"/>
      <c r="I13" s="44"/>
      <c r="J13" s="43">
        <f t="shared" si="0"/>
        <v>0</v>
      </c>
      <c r="K13" s="43">
        <f t="shared" si="1"/>
        <v>0</v>
      </c>
      <c r="L13" s="50" t="s">
        <v>33</v>
      </c>
      <c r="M13" s="49">
        <v>2380</v>
      </c>
    </row>
    <row r="14" spans="1:21" ht="63">
      <c r="B14" s="32" t="s">
        <v>38</v>
      </c>
      <c r="C14" s="56">
        <v>7</v>
      </c>
      <c r="D14" s="57" t="s">
        <v>50</v>
      </c>
      <c r="E14" s="57" t="s">
        <v>50</v>
      </c>
      <c r="F14" s="51" t="s">
        <v>42</v>
      </c>
      <c r="G14" s="54">
        <v>500</v>
      </c>
      <c r="H14" s="44"/>
      <c r="I14" s="44"/>
      <c r="J14" s="43">
        <f t="shared" si="0"/>
        <v>0</v>
      </c>
      <c r="K14" s="43">
        <f t="shared" si="1"/>
        <v>0</v>
      </c>
      <c r="L14" s="50" t="s">
        <v>33</v>
      </c>
      <c r="M14" s="49">
        <v>37500</v>
      </c>
    </row>
    <row r="15" spans="1:21" ht="63">
      <c r="B15" s="32" t="s">
        <v>39</v>
      </c>
      <c r="C15" s="56">
        <v>8</v>
      </c>
      <c r="D15" s="57" t="s">
        <v>51</v>
      </c>
      <c r="E15" s="57" t="s">
        <v>51</v>
      </c>
      <c r="F15" s="51" t="s">
        <v>42</v>
      </c>
      <c r="G15" s="54">
        <v>2210</v>
      </c>
      <c r="H15" s="44"/>
      <c r="I15" s="44"/>
      <c r="J15" s="43">
        <f t="shared" si="0"/>
        <v>0</v>
      </c>
      <c r="K15" s="43">
        <f t="shared" si="1"/>
        <v>0</v>
      </c>
      <c r="L15" s="50" t="s">
        <v>33</v>
      </c>
      <c r="M15" s="49">
        <v>18564</v>
      </c>
    </row>
    <row r="16" spans="1:21" ht="63">
      <c r="B16" s="32" t="s">
        <v>40</v>
      </c>
      <c r="C16" s="56">
        <v>9</v>
      </c>
      <c r="D16" s="57" t="s">
        <v>52</v>
      </c>
      <c r="E16" s="57" t="s">
        <v>52</v>
      </c>
      <c r="F16" s="51" t="s">
        <v>42</v>
      </c>
      <c r="G16" s="54">
        <v>800</v>
      </c>
      <c r="H16" s="44"/>
      <c r="I16" s="44"/>
      <c r="J16" s="43">
        <f t="shared" si="0"/>
        <v>0</v>
      </c>
      <c r="K16" s="43">
        <f t="shared" si="1"/>
        <v>0</v>
      </c>
      <c r="L16" s="50" t="s">
        <v>33</v>
      </c>
      <c r="M16" s="49">
        <v>79920</v>
      </c>
    </row>
    <row r="17" spans="2:13" ht="63">
      <c r="B17" s="32" t="s">
        <v>41</v>
      </c>
      <c r="C17" s="56">
        <v>10</v>
      </c>
      <c r="D17" s="57" t="s">
        <v>53</v>
      </c>
      <c r="E17" s="57" t="s">
        <v>53</v>
      </c>
      <c r="F17" s="51" t="s">
        <v>42</v>
      </c>
      <c r="G17" s="54">
        <v>2000</v>
      </c>
      <c r="H17" s="44"/>
      <c r="I17" s="44"/>
      <c r="J17" s="43">
        <f t="shared" si="0"/>
        <v>0</v>
      </c>
      <c r="K17" s="43">
        <f t="shared" si="1"/>
        <v>0</v>
      </c>
      <c r="L17" s="50" t="s">
        <v>33</v>
      </c>
      <c r="M17" s="49">
        <v>4800</v>
      </c>
    </row>
    <row r="18" spans="2:13">
      <c r="M18" s="53">
        <f>SUM(M8:M17)</f>
        <v>165762.6</v>
      </c>
    </row>
    <row r="19" spans="2:13">
      <c r="G19" s="55" t="s">
        <v>43</v>
      </c>
      <c r="J19" s="52">
        <f>SUM(J8:J17)</f>
        <v>0</v>
      </c>
      <c r="K19" s="52">
        <f>SUM(K8:K17)</f>
        <v>0</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8" t="s">
        <v>25</v>
      </c>
      <c r="I12" s="8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2024-09-19T11:31:57Z</dcterms:modified>
</cp:coreProperties>
</file>