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bookViews>
  <sheets>
    <sheet name="lista de distribuite " sheetId="4" r:id="rId1"/>
  </sheets>
  <definedNames>
    <definedName name="_xlnm._FilterDatabase" localSheetId="0" hidden="1">'lista de distribuite '!$A$1:$AS$54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<sst xmlns="http://schemas.openxmlformats.org/spreadsheetml/2006/main" count="310" uniqueCount="162">
  <si>
    <t xml:space="preserve">Nr. Lot </t>
  </si>
  <si>
    <t xml:space="preserve">Nota Mariana </t>
  </si>
  <si>
    <t>Nr Lot I procedura</t>
  </si>
  <si>
    <t xml:space="preserve">Nr Lot </t>
  </si>
  <si>
    <t xml:space="preserve">Denumirea lotului </t>
  </si>
  <si>
    <t xml:space="preserve">Denumrea pozitiei </t>
  </si>
  <si>
    <t xml:space="preserve">Specificație Tehnică </t>
  </si>
  <si>
    <t>UM</t>
  </si>
  <si>
    <t>IMSP SPITALUL CLINIC MUNICIPAL DE COPII V IGNATENCO (0442)</t>
  </si>
  <si>
    <t>IMSP SPITALUL CLINIC BALTI (0436)</t>
  </si>
  <si>
    <t>IMSP INSTITUTUL DE MEDICINA URGENTA</t>
  </si>
  <si>
    <t>IMSP INSTITUTUL DE PNEUMOLOGIE CHIRIL DRAGANIUC</t>
  </si>
  <si>
    <t>IMSP INSTITUTUL MAMEI SI COPILULUI</t>
  </si>
  <si>
    <t>IMSP INSTITUTUL ONCOLOGIC</t>
  </si>
  <si>
    <t>IMSP SPITALUL CLINIC DE TRAUMATOLOGIE SI ORTOPEDIE</t>
  </si>
  <si>
    <t>IMSP SPITALUL CLINIC MUNICIPAL DE FTIZIOPNEUMOLOGIE</t>
  </si>
  <si>
    <t>IMSP SPITALUL CLINIC MUNICIPAL SFANTA TREIME (0446)</t>
  </si>
  <si>
    <t>IMSP SPITALUL CLINIC MUNICIPAL SFANTUL ARHANGHEL MIHAIL</t>
  </si>
  <si>
    <t>IMSP SPITALUL CLINIC REPUBLICAN TIMOFEI MOSNEAGA</t>
  </si>
  <si>
    <t>SPITALUL CLINIC MILITAR CENTRAL (0576)</t>
  </si>
  <si>
    <t>IMSP SPITALUL CLINIC MUNICIPAL GHEORGHE PALADI</t>
  </si>
  <si>
    <t>SERVICIUL DE INFORMATII SI SECURITATE AL REPUBLICII MOLDOVA</t>
  </si>
  <si>
    <t>IMSP SPITALUL RAIONAL BRICENI (0455)</t>
  </si>
  <si>
    <t>IMSP SPITALUL RAIONAL CAUSENI ANA SI ALEXANDRU</t>
  </si>
  <si>
    <t>IMSP SPITALUL RAIONAL HANCESTI</t>
  </si>
  <si>
    <t>IMSP SPITALUL RAIONAL CAHUL</t>
  </si>
  <si>
    <t>IMSP SPITALUL RAIONAL CALARASI</t>
  </si>
  <si>
    <t>IMSP SPITALUL RAIONAL EDINET (0466)</t>
  </si>
  <si>
    <t>IMSP SPITALUL RAIONAL GLODENI (0469)</t>
  </si>
  <si>
    <t>IMSP SPITALUL RAIONAL LEOVA (0472)</t>
  </si>
  <si>
    <t>IMSP SPITALUL RAIONAL FALESTI (0467)</t>
  </si>
  <si>
    <t>IMSP SPITALUL RAIONAL UNGHENI (0485)</t>
  </si>
  <si>
    <t>IMSP SPITALUL RAIONAL CIMISLIA</t>
  </si>
  <si>
    <t>IMSP SPITALUL RAIONAL STRASENI</t>
  </si>
  <si>
    <t>IMSP SPITALUL RAIONAL SOLDANESTI (0479)</t>
  </si>
  <si>
    <t>SERVICIUL MEDICAL AL MINISTERULUI AFACERILOR INTERNE (0570)</t>
  </si>
  <si>
    <t>IMSP SPITALUL RAIONAL TELENESTI (0484)</t>
  </si>
  <si>
    <t>Cantitate totala</t>
  </si>
  <si>
    <t>Preț estimativ (fără TVA)</t>
  </si>
  <si>
    <t>Valoarea alocată</t>
  </si>
  <si>
    <t>Pret estimat (cu TVA)</t>
  </si>
  <si>
    <t>Suma cu TVA</t>
  </si>
  <si>
    <t>Ivan</t>
  </si>
  <si>
    <t xml:space="preserve"> Electroade combinat Tip ac+bila ceramica(hibrid)</t>
  </si>
  <si>
    <t xml:space="preserve"> Electrod hibrid combinat cu doua tipuri de cutite,pentru a   acoperi toate etapele precum marcare, pretaierea,incizia si disectia cu un cutit de tip bila  ceramica si tip ac. </t>
  </si>
  <si>
    <t>set</t>
  </si>
  <si>
    <t>Cablu electric,  K. Storz</t>
  </si>
  <si>
    <t>Cablu electric pentru rezectie in mediul salin, bipolar (compatibil cu K. Storz), până la 20 utilizări.</t>
  </si>
  <si>
    <t>Bucată</t>
  </si>
  <si>
    <t>Cateter cu balon cu electrod bipolar pentru cardiostimulare electrică intracardiacă, transvenos , 5Fr</t>
  </si>
  <si>
    <t xml:space="preserve">5Fr, Lungimea 125 cm,Primul electrod la capătul distal, al doilea electrod 1 cm proximal, cu balon, compatibil cu electrocardiostimulator de tip Medtronic. </t>
  </si>
  <si>
    <t>Electrozi EMG, de unică folosință</t>
  </si>
  <si>
    <t>Cu proprietate adezivă, cu diametru până la 40 mm.</t>
  </si>
  <si>
    <t xml:space="preserve">Electrozi miocardiali pentru stimulare temporară  </t>
  </si>
  <si>
    <t>Cu 5 ace; 3/0; Lungimea (cm ) –aprox. 220 cm; Forma acului toracal – curbata d1mm; 4 acele miocardiale d.0,45mm  - cu fixarea fina</t>
  </si>
  <si>
    <t>Film radiologic cu baza albastra 20 x 25 cm  (8 x 10 inch) compatibil cu Horizon  ( 006983 )</t>
  </si>
  <si>
    <t>Film radiologic cu baza albastra 20 x 25 cm  (8 x 10 inch) compatibil cu Horizon  ( 006983 ), 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Bucată în cutie, Bucată</t>
  </si>
  <si>
    <t>Filtre bacteriene pentru aspirare KV-5</t>
  </si>
  <si>
    <t>Filtre bacteriene pentru aspirare KV-5
Compatibile  cu  aspiratoarele KV-5</t>
  </si>
  <si>
    <t>Filtru antibacterial, de unica
folosința</t>
  </si>
  <si>
    <t>Filtru antibacterial, de unica folosința , 
1.Filtru antibacterial pentru spirometrie
2. Dimensiuni:
Diametru exterior – 33mm ±0,5mm
Lungime – 75mm ±5mm
3. Destinat pentru adulți
4. De unică folosința
5. Ambalaj individual
6. Echivalent cu model 273 01, Medbar,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</si>
  <si>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</si>
  <si>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</si>
  <si>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antibacterian pentru spirometru de unică folosință</t>
  </si>
  <si>
    <t xml:space="preserve">Filtru antibacterian pentru spirometru de unică folosință diametru 29mm N1 </t>
  </si>
  <si>
    <t>Filtru de perfuzie de 0,2 µm ( echivalent cu Sterifix 0,2 infusion filter)</t>
  </si>
  <si>
    <t>Filtru antibacterial, pentru infuziile cu infuzomat FMS de 24  de ore, 0,2 µm ,suprafaţă de filtrare 10 cm2, volum de umplere 2,4 ml, debit minim 30 ml/minut, rezistent la presiuni de max. 3,1 bar, conector luer-lock, sterilizare EO.
Fară PVC și DEPH</t>
  </si>
  <si>
    <t>Folii pentru procedura de electroterapie</t>
  </si>
  <si>
    <t>Folii din plastic, transparente, dimensiune 18x12cm. Set de minim 1000 folii. Compatibil cu aparatele de electroterapie BTL. Prezentarea mostrelor.</t>
  </si>
  <si>
    <t xml:space="preserve">Hartie milimetrica p/u ECG, termosens.112mm x 25mm tip:rola </t>
  </si>
  <si>
    <t>Hârtie milimetrică p/u ECG, termosensibila 80mm x 25m,  Beneheart R3 Mindray</t>
  </si>
  <si>
    <t>Hârtie termosensibila cu grila, dimensiuni 80 mm x 25 m, tip rola, compatibil cu ECG Mindray Beneheart R3, cu tub de plastic de fixare</t>
  </si>
  <si>
    <t xml:space="preserve">Infusomat Space Line
Standart ( 007304 )
</t>
  </si>
  <si>
    <t>Infusomat Space Line Standart ( 007304 ), Sisteme
pentru infuziea lichidelor ,preparatelor citostatice cu
infuzomate FMS,non stop 24
-48 ore.Tub de silicon,
rezistentla presiune .PVC
-free.Lungimea 300 cm, Bucată</t>
  </si>
  <si>
    <t>Invelișuri de protecție electroterapie pentru aparatele BTL</t>
  </si>
  <si>
    <t>Huse din burete pentru electrozi electroterapie 13cmx9cm. Compatibil cu aparatele de electroterapie BTL. Prezentarea mostrelor.</t>
  </si>
  <si>
    <t>Kit pentru hemodiafiltratre venovenoasă  continue compatibil  Prismaflex Gambro.</t>
  </si>
  <si>
    <t>ST 60  suprafața efectiva a membranei 0.6 m2,  maximum TMP 450 mmHg,  blood volum set 97 ml, presiunea sangvina maximală 500 mmHg, minimum  blood  Flow rate 50 ml/min,  maximum blood  Flow rate 180 ml/min, Clearence QB/QS  100 ml/min.</t>
  </si>
  <si>
    <t>Linie de transfuzie</t>
  </si>
  <si>
    <t>Linie de transfuzie de unică folosință compatibilă cu încălzitorul de sînge și infuzii BW685 aflat în dotare. Echipată cu conexiune Luer- Lock, port de injecție. Lungimea minimă 460 cm. Diam 3/4.1. Steril. Cutie de 100 Bucată Donație Jayka</t>
  </si>
  <si>
    <t>Manșeta NIBP adulți (pentru masurarea neinvaziva a tensiunii arteriale) 36 - 46 cm ±3 cm</t>
  </si>
  <si>
    <t xml:space="preserve">Manșeta NIBP adulți (pentru masurarea neinvaziva a tensiunii arteriale) 36 - 46 cm ±3 cm.
1. Cu 2  canale, 2 tuburi cu conectoare la furtun NIBP compatibil cu monitorele/tensiometre din cadrul instituției 
2. Marimea 36-46 cm cu toleranță admisibilă ±3 cm, distanță minimă ≥10 cm ±1 cm
3. Reutilizabile
4. Materil nylon sau poliuretan sau material echivalent,
5. Conector reutilizabil din metal.
Bucată
</t>
  </si>
  <si>
    <t>Pachete pentru plasma pentru aparatul de dezghețare a plasmei</t>
  </si>
  <si>
    <t>Pachete de unică folosință, 34cmx16cm, care protejează plasma înghețată împotriva contaminarii și izolează în caz de spargere. Compatibile cu Helmer Scientific. Prezentarea mostrelor.</t>
  </si>
  <si>
    <t>Pare pentru electrozi cu 6 canale pentru copii</t>
  </si>
  <si>
    <t>Pare pentru electrozi cu 6 canale pentru copii
Compatibile cu apatate ECG</t>
  </si>
  <si>
    <t>Perie de curatare pentru endoscop, diametru 1,6mm -1,8mm.</t>
  </si>
  <si>
    <t>Perie de curatare pentru endoscop, diametru 1,6mm-1,8mm.</t>
  </si>
  <si>
    <t>Perie de curatare pentru endoscop cu 2 capete lucratoare.Lungimea totala 2200-2300mm, diametru 1,6-1,8mm. Lungimea perii 20mm,diametru perii 3mm</t>
  </si>
  <si>
    <t>Perie de curatare pentru endoscop, diametru 2-2.4 mm</t>
  </si>
  <si>
    <t>Perie de curățare pentru endoscop, de unică folosință, cu următoarele caracteristici tehnice: Tip: perie dublă (cu 2 capete lucrătoare) Lungime totală: 2200-2300 mm Diametrul tijei/cablului: 2-2.4 mm Lungimea fiecărei perii: 20 mm Diametrul fiecărei perii: 5-5.5 mm</t>
  </si>
  <si>
    <t>Perie de curățire pentru endoscop</t>
  </si>
  <si>
    <t>Perie de curățire pentru endoscop cu 2 capete lucrătoare, echivalent cu model CB18-5050-23 Micro-Tech</t>
  </si>
  <si>
    <t xml:space="preserve">Piesa Bucala din plastic in care se introduce
 mustucul de hartie pentru 
spirometru BTL 08 SPIRO </t>
  </si>
  <si>
    <t xml:space="preserve">Piesa Bucala din plastic in care se introduce
 mustucul de hartie pentru 
spirometru BTL 08 SPIRO. Senzor spirometric reutilizabil cu o plasă de măsurare metalică în interior </t>
  </si>
  <si>
    <t>Pin de distribuire (echivalent cu Chemo Mini Spike Plus With Fluidfilter)</t>
  </si>
  <si>
    <t xml:space="preserve">Filtru antibacterian de 0,2 µm pecanalul de echilibrare a presiunilor.
Valvă integrată pentru prevenirea scurgerilor nedorite. Filtru antiparticule de 5 µm pe canalul active
</t>
  </si>
  <si>
    <t>Prelungitoare pentru sistem infuzie cu infusomat FMS</t>
  </si>
  <si>
    <t xml:space="preserve">Steril,aperogen,ne toxic,Sistem de prindere cu rotireindependentăfață de tub, 
rezistent la presiune (4 bari), lungime 150 cm, conectare „luer lock”, PVC, 
0,9 x 1,9 mm, priming 0,94 ml. conector la pacient de culoareverde transparent.
</t>
  </si>
  <si>
    <t>Proba argon pentru colonoscopie / gastroscopie</t>
  </si>
  <si>
    <t>proba argon-plasma pentru colonoscopie diametru 2,8-3,2 mm compatibila cu coagulatorul   "Lamiday Noury" aflat in dotare</t>
  </si>
  <si>
    <t>Set de administrare intravenoasă  (echivalent cu Infusomat Space Tubing Transfuzion)</t>
  </si>
  <si>
    <t>Sisteme pentru transfuzia singelui cu infuzomat FMS, cu filtru de 200 μm, tub calibrat de silicon, rezistent la presiune. PVC - free. Lungimea 250 cm.</t>
  </si>
  <si>
    <t>Set de administrare intravenoasă (echivalent cu Infusomat Space Line Standard)</t>
  </si>
  <si>
    <t>Sisteme pentru infuzia lichidilor, preparatelor citostatice cu infuzomate FMS,non stop 24-48 ore. Tub de silicon, rezistent la presiune. PVC - free. Lungimea 300 cm.</t>
  </si>
  <si>
    <t xml:space="preserve">Set de tuburi flexibili steril (REF Z0449-01) </t>
  </si>
  <si>
    <t>Set de tuburi flexibili steril ( echivalent REF Z0449-01) 
 pentru aparat endoscopic MGB HF 4000 L (aspirator)</t>
  </si>
  <si>
    <t>Set electrozi ECG 4 cleste + 6 pare (adult), reutilizabil,  FAZINI  600 A</t>
  </si>
  <si>
    <t>1. Parte activa a electrodului din Ag/AgCl, 2. set electrozi 4 tip clește (roșu, glaben, verde, negru) + 6 tip pare, 3. tip pacient adult, 4. compatibil cu FAZINI  600 A</t>
  </si>
  <si>
    <t>Set Level 1 pentru incalzirea solutiilor</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</si>
  <si>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</si>
  <si>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Set Level 1 pentru infuzie rapidă</t>
  </si>
  <si>
    <t xml:space="preserve">Set incalzire si administare fluide, set produs compatibil cu dispozitivul Level 1® H-1200. Fast Flow Fluid Warmer with Integrated Air Detector/Clamp de Smiths Medical , care să corespundă vitezei de infuzie de la 950 pînă la 1400 ml pe minută  </t>
  </si>
  <si>
    <t>Set Y cu linie de extensie</t>
  </si>
  <si>
    <t>Set echivalent cu ref 00240-00 de la HAEMONETICS (Set de Call Sever)</t>
  </si>
  <si>
    <t>Sistem pentru Hidrocolonoterapie pentru aparatul de colonoterapie, Large</t>
  </si>
  <si>
    <t>Canulă mare (Large), obturator, furtun irigator  1500mm/59'', furtun de evacuare 1300mm/517. Compatibil cu HAB Herrmann Colon Hydromat. Prezentarea mostrelor.</t>
  </si>
  <si>
    <t>Sisteme de infuzie a lichidelor pina la 48 h (compatibil cu infuzomatul din dotare BBraun)</t>
  </si>
  <si>
    <t xml:space="preserve">Tub calibrat
Nu contine latex 
Rezistent la presiune (2 bari)
Lungimea tubului 240-310 cm
Steril
Compatibil cu Infusomat Compact Plus           </t>
  </si>
  <si>
    <t>Soluție pe bază de poliexanidă și betaină, 1000ml</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</si>
  <si>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</si>
  <si>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litru</t>
  </si>
  <si>
    <t>Stainels moduls din metal 24x24</t>
  </si>
  <si>
    <t>Stainels moduls din metal 24x24
Certificat CE sau declaratie de conformitate în functie  de evaloarea conformitatii cu anexele corespunzatoare pentru produsul dat.Certificat ISO13485si /sau ISO9001(în dependenta de categorie produsului)</t>
  </si>
  <si>
    <t>buc</t>
  </si>
  <si>
    <t>Test-indicator sterilizare
134°/ 20 min Universal și
Registru Test
-indicator sterilizare
134°/ 20 min Universal ( 007151 )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</si>
  <si>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</si>
  <si>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Test</t>
  </si>
  <si>
    <t>REGISTRU</t>
  </si>
  <si>
    <t xml:space="preserve">Registru aprobat de M.S al RM, Ord nr 828 din 31.10.2011 F257/e. </t>
  </si>
  <si>
    <t>Vas pentru aspirație la aspirator KV-5</t>
  </si>
  <si>
    <t>Vas pentru aspirator   vol .min 2 l , compatibil cu aspirator KV5</t>
  </si>
  <si>
    <t>Oxigenator pentru ECMO neonatal plus  cu setul standart de tubulatura compatibila cu pompa Rotaflow</t>
  </si>
  <si>
    <t>Debit volum maxim (l / min.)   -   Nu mai mic 1,5
Durata lucrului   -  30 zile
compatibil cu Rotaflow</t>
  </si>
  <si>
    <t>Oxigenator pentru ECMO pediatric  cu setul standart de tubulatura compatibila cu pompa Rotaflow</t>
  </si>
  <si>
    <t>Debit volum maxim (l / min.)   -   Nu mai mic de 3 l/min. durata de lucru 30 zile  compatibil cu pampa Rotafow (procurate conform necesitatile institutiei0</t>
  </si>
  <si>
    <t>Set  consumabile pentru plasmafereza la aparatul Nigale</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</si>
  <si>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</si>
  <si>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IVAN</t>
  </si>
  <si>
    <t>Consumabile CONATI003334</t>
  </si>
  <si>
    <t>Set de tuburi pentru ventilatoare (contururi) - reutilizabil  ( 003334 )</t>
  </si>
  <si>
    <t>Pentru adulți –reutilizabile, rezistent la autoclavare, gofrat, tip “inspire-expire”, cu captatori de vapori expirați.
Completare:1) Sac de rezervă 2l, 
2) Conector unghiular, rotativ, biaxial. Lungime 180cm (±10cm)</t>
  </si>
  <si>
    <t>Consumabile CONATI003335</t>
  </si>
  <si>
    <t>Set de tuburi pentru ventilatoare (contururi), neonatali  ( 003335 )</t>
  </si>
  <si>
    <t xml:space="preserve">Neonatali,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 </t>
  </si>
  <si>
    <t>Consumabile CONATI003336</t>
  </si>
  <si>
    <t>Set de tuburi pentru ventilatoare (contururi), pediatrice  ( 003336 )</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</si>
  <si>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</si>
  <si>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Consumabile CONATI003444</t>
  </si>
  <si>
    <t>Set tuburi gofrate pentru aparat de ventilare Set tuburi gofrate pentru aparat de ventilare  1,5m ( 003444 )</t>
  </si>
  <si>
    <t xml:space="preserve">Set circuit respirație (p-u aparat de respirație artificială) (sifon inspirație, sifon expirație, cu port CO2, Y-configurație cu 8 conectori, tub extensibil ( gofrat) ( ext L minimă =1,50m, cu conectoare, sac) Steril. Ambalat individual </t>
  </si>
  <si>
    <t>lit g</t>
  </si>
  <si>
    <t>Consumabile CONATI003594</t>
  </si>
  <si>
    <t>Tub de conexiune la sacul pentru aparatele de intubare Tub de conexiune la sacul pentru aparatele de intubare 24FR ( 003594 )</t>
  </si>
  <si>
    <t>Tub de conexiune la sacul pentru aparatele de intubare 24FR. Siliconat, Bucată - 1 metru</t>
  </si>
  <si>
    <t>Consumabile CONATI003595</t>
  </si>
  <si>
    <t>Tub de conexiune la sacul pentru aparatele de intubare Tub de conexiune la sacul pentru aparatele de intubare 26FR ( 003595 )</t>
  </si>
  <si>
    <t>Tub de conexiune la sacul pentru aparatele de intubare 26FR. Siliconat, Bucată - 1 metru</t>
  </si>
  <si>
    <t>Consumabile CONATI003596</t>
  </si>
  <si>
    <t>Tub de conexiune la sacul pentru aparatele de intubare Tub de conexiune la sacul pentru aparatele de intubare 28FR ( 003596 )</t>
  </si>
  <si>
    <t>Tub de conexiune la sacul pentru aparatele de intubare 28FR. Siliconat, Bucată - 1 metru</t>
  </si>
  <si>
    <t xml:space="preserve">Total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</si>
</sst>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0.0000"/>
    <numFmt numFmtId="178" formatCode="0.00;[Red]0.00"/>
  </numFmts>
  <fonts count="31">
    <font>
      <sz val="11"/>
      <color theme="1"/>
      <name val="Calibri"/>
      <charset val="134"/>
      <scheme val="minor"/>
    </font>
    <font>
      <sz val="11"/>
      <color theme="1"/>
      <name val="Times New Roman"/>
      <charset val="134"/>
    </font>
    <font>
      <b/>
      <sz val="11"/>
      <color theme="1"/>
      <name val="Times New Roman"/>
      <charset val="134"/>
    </font>
    <font>
      <sz val="12"/>
      <color theme="1"/>
      <name val="Times New Roman"/>
      <charset val="134"/>
    </font>
    <font>
      <sz val="9"/>
      <color theme="1"/>
      <name val="Times New Roman"/>
      <charset val="134"/>
    </font>
    <font>
      <sz val="10"/>
      <color theme="1"/>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sz val="10"/>
      <name val="Arial"/>
      <charset val="204"/>
    </font>
    <font>
      <sz val="11"/>
      <color rgb="FF000000"/>
      <name val="Calibri"/>
      <charset val="1"/>
    </font>
    <font>
      <sz val="11"/>
      <color theme="1"/>
      <name val="Calibri"/>
      <charset val="204"/>
      <scheme val="minor"/>
    </font>
    <font>
      <sz val="8"/>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xf numFmtId="43" fontId="0" fillId="0" borderId="0" applyFont="0" applyFill="0" applyBorder="0" applyAlignment="0" applyProtection="0"/>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6"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xf numFmtId="0" fontId="27" fillId="0" borderId="0"/>
    <xf numFmtId="0" fontId="27" fillId="0" borderId="0"/>
    <xf numFmtId="0" fontId="28" fillId="0" borderId="0"/>
    <xf numFmtId="0" fontId="29" fillId="0" borderId="0"/>
    <xf numFmtId="0" fontId="30" fillId="0" borderId="0"/>
  </cellStyleXfs>
  <cellXfs count="55">
    <xf numFmtId="0" fontId="0" fillId="0" borderId="0" xfId="0"/>
    <xf numFmtId="0" fontId="1" fillId="0" borderId="1" xfId="0" applyFont="1" applyFill="1" applyBorder="1" applyAlignment="1">
      <alignment horizontal="center" vertical="center" wrapText="1"/>
    </xf>
    <xf numFmtId="0" fontId="1" fillId="0" borderId="0" xfId="0" applyFont="1" applyFill="1"/>
    <xf numFmtId="0" fontId="2" fillId="0" borderId="0" xfId="0" applyFont="1" applyFill="1" applyAlignment="1">
      <alignment horizontal="center" vertical="center"/>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1" xfId="0" applyFont="1" applyFill="1" applyBorder="1" applyAlignment="1">
      <alignment vertical="center" wrapText="1"/>
    </xf>
    <xf numFmtId="0" fontId="1" fillId="0" borderId="1" xfId="49" applyFont="1" applyFill="1" applyBorder="1" applyAlignment="1" applyProtection="1">
      <alignment horizontal="center" vertical="center"/>
      <protection locked="0"/>
    </xf>
    <xf numFmtId="0" fontId="1" fillId="0" borderId="0" xfId="0" applyFont="1" applyFill="1" applyAlignment="1">
      <alignment vertical="center" wrapText="1"/>
    </xf>
    <xf numFmtId="0" fontId="1" fillId="0" borderId="0" xfId="49" applyFont="1" applyFill="1" applyAlignment="1" applyProtection="1">
      <alignment horizontal="center" vertical="center"/>
      <protection locked="0"/>
    </xf>
    <xf numFmtId="0" fontId="2" fillId="0" borderId="0" xfId="0" applyFont="1" applyFill="1" applyAlignment="1">
      <alignment horizontal="center" vertical="center" wrapText="1"/>
    </xf>
    <xf numFmtId="2" fontId="1" fillId="0" borderId="0" xfId="0" applyNumberFormat="1" applyFont="1" applyFill="1" applyAlignment="1">
      <alignment horizontal="center" vertical="center"/>
    </xf>
    <xf numFmtId="43" fontId="1" fillId="0" borderId="0" xfId="1" applyFont="1" applyFill="1" applyAlignment="1">
      <alignmen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0" fontId="1" fillId="0" borderId="1" xfId="0" applyFont="1" applyFill="1" applyBorder="1" applyAlignment="1">
      <alignment wrapText="1"/>
    </xf>
    <xf numFmtId="0" fontId="1" fillId="0" borderId="1" xfId="49" applyFont="1" applyFill="1" applyBorder="1" applyAlignment="1" applyProtection="1">
      <alignment horizontal="center" vertical="center" wrapText="1"/>
      <protection locked="0"/>
    </xf>
    <xf numFmtId="2" fontId="2" fillId="0" borderId="1" xfId="0" applyNumberFormat="1" applyFont="1" applyFill="1" applyBorder="1" applyAlignment="1">
      <alignment horizontal="center" vertical="center" wrapText="1"/>
    </xf>
    <xf numFmtId="43" fontId="2" fillId="0" borderId="1" xfId="1" applyFont="1" applyFill="1" applyBorder="1" applyAlignment="1">
      <alignment vertical="center" wrapText="1"/>
    </xf>
    <xf numFmtId="0" fontId="1" fillId="0" borderId="1" xfId="54" applyFont="1" applyFill="1" applyBorder="1" applyAlignment="1">
      <alignment vertical="top" wrapText="1" indent="2"/>
    </xf>
    <xf numFmtId="0" fontId="1" fillId="0" borderId="1" xfId="0" applyFont="1" applyFill="1" applyBorder="1" applyAlignment="1">
      <alignment horizontal="left" vertical="center" wrapText="1"/>
    </xf>
    <xf numFmtId="0" fontId="1" fillId="0" borderId="1" xfId="0" applyFont="1" applyFill="1" applyBorder="1" applyAlignment="1">
      <alignment vertical="center"/>
    </xf>
    <xf numFmtId="0" fontId="1" fillId="0" borderId="1" xfId="49" applyFont="1" applyFill="1" applyBorder="1" applyAlignment="1">
      <alignment horizontal="center" vertical="center"/>
    </xf>
    <xf numFmtId="43" fontId="1" fillId="0" borderId="1" xfId="1" applyFont="1" applyFill="1" applyBorder="1" applyAlignment="1">
      <alignment vertical="center" wrapText="1"/>
    </xf>
    <xf numFmtId="0" fontId="1" fillId="0" borderId="1" xfId="50" applyFont="1" applyFill="1" applyBorder="1" applyAlignment="1">
      <alignment horizontal="left" vertical="center" wrapText="1"/>
    </xf>
    <xf numFmtId="1" fontId="3" fillId="0" borderId="1" xfId="49" applyNumberFormat="1" applyFont="1" applyFill="1" applyBorder="1" applyAlignment="1" applyProtection="1">
      <alignment horizontal="center" vertical="center"/>
      <protection locked="0"/>
    </xf>
    <xf numFmtId="0" fontId="1" fillId="0" borderId="1" xfId="51" applyFont="1" applyFill="1" applyBorder="1" applyAlignment="1">
      <alignment horizontal="left" vertical="center" wrapText="1"/>
    </xf>
    <xf numFmtId="2" fontId="1" fillId="0" borderId="1" xfId="0" applyNumberFormat="1" applyFont="1" applyFill="1" applyBorder="1" applyAlignment="1">
      <alignment horizontal="center" vertical="center" wrapText="1"/>
    </xf>
    <xf numFmtId="2" fontId="1" fillId="0" borderId="1" xfId="0" applyNumberFormat="1" applyFont="1" applyFill="1" applyBorder="1" applyAlignment="1">
      <alignment horizontal="center" vertical="center"/>
    </xf>
    <xf numFmtId="177" fontId="1" fillId="0" borderId="1" xfId="0" applyNumberFormat="1" applyFont="1" applyFill="1" applyBorder="1" applyAlignment="1" applyProtection="1">
      <alignment horizontal="center" vertical="center" wrapText="1"/>
      <protection hidden="1"/>
    </xf>
    <xf numFmtId="178" fontId="4" fillId="0" borderId="1" xfId="49" applyNumberFormat="1" applyFont="1" applyFill="1" applyBorder="1" applyAlignment="1" applyProtection="1">
      <alignment horizontal="right" vertical="center"/>
      <protection locked="0"/>
    </xf>
    <xf numFmtId="0" fontId="1" fillId="0" borderId="1" xfId="0" applyFont="1" applyFill="1" applyBorder="1" applyAlignment="1">
      <alignment horizontal="center" vertical="center"/>
    </xf>
    <xf numFmtId="177" fontId="3" fillId="0" borderId="1" xfId="0" applyNumberFormat="1" applyFont="1" applyFill="1" applyBorder="1" applyAlignment="1" applyProtection="1">
      <alignment horizontal="center" vertical="center"/>
      <protection hidden="1"/>
    </xf>
    <xf numFmtId="2" fontId="5" fillId="0" borderId="1" xfId="0" applyNumberFormat="1" applyFont="1" applyFill="1" applyBorder="1" applyAlignment="1">
      <alignment horizontal="center" vertical="center" wrapText="1"/>
    </xf>
    <xf numFmtId="2" fontId="1" fillId="0" borderId="1" xfId="51" applyNumberFormat="1" applyFont="1" applyFill="1" applyBorder="1" applyAlignment="1">
      <alignment horizontal="left" vertical="center" wrapText="1"/>
    </xf>
    <xf numFmtId="177" fontId="3" fillId="0" borderId="1" xfId="0" applyNumberFormat="1" applyFont="1" applyFill="1" applyBorder="1" applyAlignment="1" applyProtection="1">
      <alignment horizontal="center" vertical="center" wrapText="1"/>
      <protection hidden="1"/>
    </xf>
    <xf numFmtId="0" fontId="1" fillId="0" borderId="1" xfId="49" applyFont="1" applyFill="1" applyBorder="1" applyAlignment="1" applyProtection="1">
      <alignment horizontal="left" vertical="center" wrapText="1"/>
      <protection locked="0"/>
    </xf>
    <xf numFmtId="0" fontId="5" fillId="0" borderId="1" xfId="0" applyFont="1" applyFill="1" applyBorder="1" applyAlignment="1">
      <alignment horizontal="center" vertical="center" wrapText="1"/>
    </xf>
    <xf numFmtId="1" fontId="3" fillId="0" borderId="1" xfId="0" applyNumberFormat="1" applyFont="1" applyFill="1" applyBorder="1" applyAlignment="1" applyProtection="1">
      <alignment horizontal="center" vertical="center" wrapText="1"/>
      <protection hidden="1"/>
    </xf>
    <xf numFmtId="2" fontId="1" fillId="0" borderId="1" xfId="0" applyNumberFormat="1" applyFont="1" applyFill="1" applyBorder="1" applyAlignment="1">
      <alignment vertical="center" wrapText="1"/>
    </xf>
    <xf numFmtId="2" fontId="1" fillId="0" borderId="1" xfId="49" applyNumberFormat="1" applyFont="1" applyFill="1" applyBorder="1" applyAlignment="1" applyProtection="1">
      <alignment horizontal="center" vertical="center"/>
      <protection locked="0"/>
    </xf>
    <xf numFmtId="2" fontId="1" fillId="0" borderId="1" xfId="49" applyNumberFormat="1" applyFont="1" applyFill="1" applyBorder="1" applyAlignment="1" applyProtection="1">
      <alignment horizontal="center" vertical="top"/>
      <protection locked="0"/>
    </xf>
    <xf numFmtId="0" fontId="1" fillId="0" borderId="1" xfId="53" applyFont="1" applyFill="1" applyBorder="1" applyAlignment="1" applyProtection="1">
      <alignment horizontal="left" vertical="center" wrapText="1"/>
      <protection hidden="1"/>
    </xf>
    <xf numFmtId="0" fontId="1" fillId="0" borderId="1" xfId="49" applyFont="1" applyFill="1" applyBorder="1" applyAlignment="1" applyProtection="1">
      <alignment horizontal="left" wrapText="1"/>
      <protection locked="0"/>
    </xf>
    <xf numFmtId="0" fontId="3" fillId="0" borderId="1" xfId="49" applyFont="1" applyFill="1" applyBorder="1" applyAlignment="1" applyProtection="1">
      <alignment horizontal="center" vertical="center"/>
      <protection locked="0"/>
    </xf>
    <xf numFmtId="2" fontId="1" fillId="0" borderId="1" xfId="49" applyNumberFormat="1" applyFont="1" applyFill="1" applyBorder="1" applyAlignment="1" applyProtection="1">
      <alignment horizontal="center" vertical="center" wrapText="1"/>
      <protection locked="0"/>
    </xf>
    <xf numFmtId="0" fontId="1" fillId="0" borderId="1" xfId="52" applyFont="1" applyFill="1" applyBorder="1" applyAlignment="1">
      <alignment horizontal="left" vertical="center" wrapText="1"/>
    </xf>
    <xf numFmtId="0" fontId="1" fillId="0" borderId="1" xfId="0" applyFont="1" applyFill="1" applyBorder="1" applyAlignment="1">
      <alignment horizontal="left" wrapText="1"/>
    </xf>
    <xf numFmtId="0" fontId="1" fillId="0" borderId="1" xfId="49" applyFont="1" applyFill="1" applyBorder="1" applyAlignment="1" applyProtection="1">
      <alignment vertical="center" wrapText="1"/>
      <protection locked="0"/>
    </xf>
    <xf numFmtId="0" fontId="1" fillId="0" borderId="1" xfId="0" applyFont="1" applyFill="1" applyBorder="1"/>
    <xf numFmtId="43" fontId="2" fillId="0" borderId="1" xfId="0" applyNumberFormat="1" applyFont="1" applyFill="1" applyBorder="1" applyAlignment="1">
      <alignment vertical="center" wrapText="1"/>
    </xf>
  </cellXfs>
  <cellStyles count="55">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 2" xfId="49"/>
    <cellStyle name="Normal 2 2 3" xfId="50"/>
    <cellStyle name="Normal 3" xfId="51"/>
    <cellStyle name="Normal 3 3 2" xfId="52"/>
    <cellStyle name="Normal 7" xfId="53"/>
    <cellStyle name="Normal_Sheet1"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W522"/>
  <sheetViews>
    <sheetView tabSelected="1" zoomScale="85" zoomScaleNormal="85" topLeftCell="P1" workbookViewId="0">
      <selection activeCell="AW2" sqref="AW2"/>
    </sheetView>
  </sheetViews>
  <sheetFormatPr defaultColWidth="9.14285714285714" defaultRowHeight="29.25" customHeight="1"/>
  <cols>
    <col min="1" max="2" width="12" style="3" hidden="1" customWidth="1"/>
    <col min="3" max="3" width="20.8571428571429" style="3" hidden="1" customWidth="1"/>
    <col min="4" max="4" width="8.85714285714286" style="3" hidden="1" customWidth="1"/>
    <col min="5" max="5" width="6.42857142857143" style="3" customWidth="1"/>
    <col min="6" max="6" width="26.4285714285714" style="4" customWidth="1"/>
    <col min="7" max="7" width="26.4285714285714" style="5" customWidth="1"/>
    <col min="8" max="8" width="51.4285714285714" style="4" customWidth="1"/>
    <col min="9" max="9" width="9.14285714285714" style="6" customWidth="1"/>
    <col min="10" max="11" width="11.4285714285714" style="5" customWidth="1"/>
    <col min="12" max="12" width="12.4285714285714" style="7" customWidth="1"/>
    <col min="13" max="14" width="11.4285714285714" style="7" customWidth="1"/>
    <col min="15" max="16" width="11.4285714285714" style="1" customWidth="1"/>
    <col min="17" max="17" width="11.4285714285714" style="8" customWidth="1"/>
    <col min="18" max="19" width="11.4285714285714" style="1" customWidth="1"/>
    <col min="20" max="20" width="11.4285714285714" style="9" customWidth="1"/>
    <col min="21" max="22" width="11.4285714285714" style="1" customWidth="1"/>
    <col min="23" max="23" width="11.4285714285714" style="10" customWidth="1"/>
    <col min="24" max="24" width="11.4285714285714" style="11" customWidth="1"/>
    <col min="25" max="25" width="11.4285714285714" style="1" customWidth="1"/>
    <col min="26" max="26" width="11.4285714285714" style="8" customWidth="1"/>
    <col min="27" max="27" width="11.4285714285714" style="9" customWidth="1"/>
    <col min="28" max="28" width="11.4285714285714" style="1" customWidth="1"/>
    <col min="29" max="38" width="11.4285714285714" style="5" customWidth="1"/>
    <col min="39" max="39" width="11.4285714285714" style="12" customWidth="1"/>
    <col min="40" max="40" width="12.7142857142857" style="13" hidden="1" customWidth="1"/>
    <col min="41" max="42" width="11.4285714285714" style="5" hidden="1" customWidth="1"/>
    <col min="43" max="43" width="15" style="14" customWidth="1"/>
    <col min="44" max="44" width="12.7142857142857" style="13" hidden="1" customWidth="1"/>
    <col min="45" max="45" width="17.2857142857143" style="7" hidden="1" customWidth="1"/>
    <col min="46" max="48" width="9.14285714285714" style="6" hidden="1" customWidth="1"/>
    <col min="49" max="49" width="9.57142857142857" style="6"/>
    <col min="50" max="16384" width="9.14285714285714" style="6"/>
  </cols>
  <sheetData>
    <row r="1" ht="97.5" customHeight="1" spans="1:49">
      <c r="A1" s="15" t="s">
        <v>0</v>
      </c>
      <c r="B1" s="15"/>
      <c r="C1" s="15" t="s">
        <v>1</v>
      </c>
      <c r="D1" s="15" t="s">
        <v>2</v>
      </c>
      <c r="E1" s="15" t="s">
        <v>3</v>
      </c>
      <c r="F1" s="16" t="s">
        <v>4</v>
      </c>
      <c r="G1" s="17" t="s">
        <v>5</v>
      </c>
      <c r="H1" s="16" t="s">
        <v>6</v>
      </c>
      <c r="I1" s="18" t="s">
        <v>7</v>
      </c>
      <c r="J1" s="19" t="s">
        <v>8</v>
      </c>
      <c r="K1" s="1" t="s">
        <v>9</v>
      </c>
      <c r="L1" s="1" t="s">
        <v>10</v>
      </c>
      <c r="M1" s="8" t="s">
        <v>11</v>
      </c>
      <c r="N1" s="1" t="s">
        <v>12</v>
      </c>
      <c r="O1" s="1" t="s">
        <v>13</v>
      </c>
      <c r="P1" s="1" t="s">
        <v>14</v>
      </c>
      <c r="Q1" s="8" t="s">
        <v>15</v>
      </c>
      <c r="R1" s="19" t="s">
        <v>16</v>
      </c>
      <c r="S1" s="1" t="s">
        <v>17</v>
      </c>
      <c r="T1" s="20" t="s">
        <v>18</v>
      </c>
      <c r="U1" s="19" t="s">
        <v>19</v>
      </c>
      <c r="V1" s="1" t="s">
        <v>20</v>
      </c>
      <c r="W1" s="1" t="s">
        <v>21</v>
      </c>
      <c r="X1" s="19" t="s">
        <v>22</v>
      </c>
      <c r="Y1" s="1" t="s">
        <v>23</v>
      </c>
      <c r="Z1" s="8" t="s">
        <v>24</v>
      </c>
      <c r="AA1" s="20" t="s">
        <v>25</v>
      </c>
      <c r="AB1" s="1" t="s">
        <v>26</v>
      </c>
      <c r="AC1" s="19" t="s">
        <v>27</v>
      </c>
      <c r="AD1" s="19" t="s">
        <v>28</v>
      </c>
      <c r="AE1" s="19" t="s">
        <v>29</v>
      </c>
      <c r="AF1" s="1" t="s">
        <v>30</v>
      </c>
      <c r="AG1" s="1" t="s">
        <v>31</v>
      </c>
      <c r="AH1" s="1" t="s">
        <v>32</v>
      </c>
      <c r="AI1" s="1" t="s">
        <v>33</v>
      </c>
      <c r="AJ1" s="19" t="s">
        <v>34</v>
      </c>
      <c r="AK1" s="19" t="s">
        <v>35</v>
      </c>
      <c r="AL1" s="19" t="s">
        <v>36</v>
      </c>
      <c r="AM1" s="21" t="s">
        <v>37</v>
      </c>
      <c r="AN1" s="21" t="s">
        <v>37</v>
      </c>
      <c r="AO1" s="17" t="s">
        <v>38</v>
      </c>
      <c r="AP1" s="17"/>
      <c r="AQ1" s="22" t="s">
        <v>39</v>
      </c>
      <c r="AR1" s="21" t="s">
        <v>40</v>
      </c>
      <c r="AS1" s="17" t="s">
        <v>41</v>
      </c>
    </row>
    <row r="2" customHeight="1" spans="1:49">
      <c r="A2" s="20" t="e">
        <f>#REF!+1</f>
        <v>#REF!</v>
      </c>
      <c r="B2" s="20"/>
      <c r="C2" s="9" t="s">
        <v>42</v>
      </c>
      <c r="D2" s="9">
        <v>1</v>
      </c>
      <c r="E2" s="9">
        <v>1</v>
      </c>
      <c r="F2" s="23" t="s">
        <v>43</v>
      </c>
      <c r="G2" s="23" t="s">
        <v>43</v>
      </c>
      <c r="H2" s="24" t="s">
        <v>44</v>
      </c>
      <c r="I2" s="9" t="s">
        <v>45</v>
      </c>
      <c r="J2" s="1"/>
      <c r="K2" s="1"/>
      <c r="L2" s="9"/>
      <c r="M2" s="9"/>
      <c r="N2" s="9"/>
      <c r="O2" s="9"/>
      <c r="P2" s="9"/>
      <c r="Q2" s="9"/>
      <c r="S2" s="9"/>
      <c r="T2" s="9">
        <v>2</v>
      </c>
      <c r="W2" s="1"/>
      <c r="X2" s="25"/>
      <c r="AC2" s="1"/>
      <c r="AD2" s="1"/>
      <c r="AE2" s="1"/>
      <c r="AF2" s="1"/>
      <c r="AG2" s="1"/>
      <c r="AH2" s="1"/>
      <c r="AI2" s="1"/>
      <c r="AJ2" s="1"/>
      <c r="AK2" s="1"/>
      <c r="AL2" s="1"/>
      <c r="AM2" s="17">
        <f>SUM(J2:AL2)</f>
        <v>2</v>
      </c>
      <c r="AN2" s="26">
        <f>SUM(J2:AL2)</f>
        <v>2</v>
      </c>
      <c r="AO2" s="1">
        <f>AR2/1.2</f>
        <v>4250</v>
      </c>
      <c r="AP2" s="1">
        <f t="shared" ref="AP2:AP33" si="0">AM2*AO2</f>
        <v>8500</v>
      </c>
      <c r="AQ2" s="27">
        <v>8500</v>
      </c>
      <c r="AR2" s="9">
        <v>5100</v>
      </c>
      <c r="AS2" s="26">
        <f t="shared" ref="AS2:AS46" si="1">AR2*AN2</f>
        <v>10200</v>
      </c>
      <c r="AT2" s="6">
        <f>AS2/1.2</f>
        <v>8500</v>
      </c>
      <c r="AU2" s="6">
        <f>4250</f>
        <v>4250</v>
      </c>
      <c r="AW2" s="6">
        <f>AQ2*0.1%</f>
        <v>8.5</v>
      </c>
    </row>
    <row r="3" s="1" customFormat="1" customHeight="1" spans="1:49">
      <c r="A3" s="20" t="e">
        <f>#REF!+1</f>
        <v>#REF!</v>
      </c>
      <c r="B3" s="20"/>
      <c r="C3" s="9" t="s">
        <v>42</v>
      </c>
      <c r="D3" s="1">
        <v>4</v>
      </c>
      <c r="E3" s="9">
        <v>2</v>
      </c>
      <c r="F3" s="23" t="s">
        <v>46</v>
      </c>
      <c r="G3" s="23" t="s">
        <v>46</v>
      </c>
      <c r="H3" s="28" t="s">
        <v>47</v>
      </c>
      <c r="I3" s="9" t="s">
        <v>48</v>
      </c>
      <c r="L3" s="9"/>
      <c r="M3" s="9"/>
      <c r="N3" s="9"/>
      <c r="O3" s="9"/>
      <c r="P3" s="9"/>
      <c r="Q3" s="9"/>
      <c r="S3" s="9"/>
      <c r="T3" s="9">
        <v>15</v>
      </c>
      <c r="X3" s="25"/>
      <c r="Z3" s="8"/>
      <c r="AA3" s="9"/>
      <c r="AM3" s="17">
        <f t="shared" ref="AM3:AM53" si="2">SUM(J3:AL3)</f>
        <v>15</v>
      </c>
      <c r="AN3" s="26">
        <f t="shared" ref="AN3:AN53" si="3">SUM(J3:AL3)</f>
        <v>15</v>
      </c>
      <c r="AO3" s="1">
        <f t="shared" ref="AO3:AO46" si="4">AR3/1.2</f>
        <v>1166.66666666667</v>
      </c>
      <c r="AP3" s="1">
        <f t="shared" si="0"/>
        <v>17500</v>
      </c>
      <c r="AQ3" s="27">
        <v>17500</v>
      </c>
      <c r="AR3" s="9">
        <v>1400</v>
      </c>
      <c r="AS3" s="9">
        <f t="shared" si="1"/>
        <v>21000</v>
      </c>
      <c r="AW3" s="6">
        <f t="shared" ref="AW3:AW12" si="5">AQ3*0.1%</f>
        <v>17.5</v>
      </c>
    </row>
    <row r="4" ht="55.9" customHeight="1" spans="1:49">
      <c r="A4" s="20" t="e">
        <f>#REF!+1</f>
        <v>#REF!</v>
      </c>
      <c r="B4" s="20"/>
      <c r="C4" s="9" t="s">
        <v>42</v>
      </c>
      <c r="D4" s="9">
        <v>9</v>
      </c>
      <c r="E4" s="9">
        <v>3</v>
      </c>
      <c r="F4" s="23" t="s">
        <v>49</v>
      </c>
      <c r="G4" s="23" t="s">
        <v>49</v>
      </c>
      <c r="H4" s="28" t="s">
        <v>50</v>
      </c>
      <c r="I4" s="9" t="s">
        <v>48</v>
      </c>
      <c r="J4" s="1"/>
      <c r="K4" s="1"/>
      <c r="L4" s="9"/>
      <c r="M4" s="9"/>
      <c r="N4" s="9"/>
      <c r="O4" s="9"/>
      <c r="P4" s="9"/>
      <c r="Q4" s="9"/>
      <c r="S4" s="9"/>
      <c r="T4" s="9">
        <v>17</v>
      </c>
      <c r="W4" s="1"/>
      <c r="X4" s="25"/>
      <c r="AC4" s="1"/>
      <c r="AD4" s="1"/>
      <c r="AE4" s="1"/>
      <c r="AF4" s="1"/>
      <c r="AG4" s="1"/>
      <c r="AH4" s="1"/>
      <c r="AI4" s="1"/>
      <c r="AJ4" s="1"/>
      <c r="AK4" s="1"/>
      <c r="AL4" s="1"/>
      <c r="AM4" s="17">
        <f t="shared" si="2"/>
        <v>17</v>
      </c>
      <c r="AN4" s="26">
        <f t="shared" si="3"/>
        <v>17</v>
      </c>
      <c r="AO4" s="1">
        <f t="shared" si="4"/>
        <v>2750</v>
      </c>
      <c r="AP4" s="1">
        <f t="shared" si="0"/>
        <v>46750</v>
      </c>
      <c r="AQ4" s="27">
        <v>46750</v>
      </c>
      <c r="AR4" s="9">
        <v>3300</v>
      </c>
      <c r="AS4" s="9">
        <f t="shared" si="1"/>
        <v>56100</v>
      </c>
      <c r="AU4" s="6">
        <v>2750</v>
      </c>
      <c r="AW4" s="6">
        <f t="shared" si="5"/>
        <v>46.75</v>
      </c>
    </row>
    <row r="5" customHeight="1" spans="1:49">
      <c r="A5" s="1">
        <v>36</v>
      </c>
      <c r="B5" s="1"/>
      <c r="C5" s="1" t="s">
        <v>42</v>
      </c>
      <c r="D5" s="9">
        <v>21</v>
      </c>
      <c r="E5" s="9">
        <v>4</v>
      </c>
      <c r="F5" s="23" t="s">
        <v>51</v>
      </c>
      <c r="G5" s="23" t="s">
        <v>51</v>
      </c>
      <c r="H5" s="24" t="s">
        <v>52</v>
      </c>
      <c r="I5" s="1" t="s">
        <v>48</v>
      </c>
      <c r="J5" s="1"/>
      <c r="K5" s="1"/>
      <c r="L5" s="1">
        <v>150</v>
      </c>
      <c r="M5" s="25"/>
      <c r="N5" s="1"/>
      <c r="W5" s="1"/>
      <c r="X5" s="25"/>
      <c r="AC5" s="1"/>
      <c r="AD5" s="1"/>
      <c r="AE5" s="1"/>
      <c r="AF5" s="1"/>
      <c r="AG5" s="1"/>
      <c r="AH5" s="1"/>
      <c r="AI5" s="1"/>
      <c r="AJ5" s="1"/>
      <c r="AK5" s="1"/>
      <c r="AL5" s="1"/>
      <c r="AM5" s="17">
        <f t="shared" si="2"/>
        <v>150</v>
      </c>
      <c r="AN5" s="26">
        <f t="shared" si="3"/>
        <v>150</v>
      </c>
      <c r="AO5" s="1">
        <f t="shared" si="4"/>
        <v>2.5</v>
      </c>
      <c r="AP5" s="1">
        <f t="shared" si="0"/>
        <v>375</v>
      </c>
      <c r="AQ5" s="27">
        <v>375</v>
      </c>
      <c r="AR5" s="29">
        <v>3</v>
      </c>
      <c r="AS5" s="9">
        <f t="shared" si="1"/>
        <v>450</v>
      </c>
      <c r="AW5" s="6">
        <f t="shared" si="5"/>
        <v>0.375</v>
      </c>
    </row>
    <row r="6" customHeight="1" spans="1:49">
      <c r="A6" s="20">
        <f>A5+1</f>
        <v>37</v>
      </c>
      <c r="B6" s="20"/>
      <c r="C6" s="9" t="s">
        <v>42</v>
      </c>
      <c r="D6" s="1">
        <v>22</v>
      </c>
      <c r="E6" s="9">
        <v>5</v>
      </c>
      <c r="F6" s="23" t="s">
        <v>53</v>
      </c>
      <c r="G6" s="23" t="s">
        <v>53</v>
      </c>
      <c r="H6" s="30" t="s">
        <v>54</v>
      </c>
      <c r="I6" s="9" t="s">
        <v>48</v>
      </c>
      <c r="J6" s="1"/>
      <c r="K6" s="1"/>
      <c r="L6" s="9"/>
      <c r="M6" s="9"/>
      <c r="N6" s="9"/>
      <c r="O6" s="9"/>
      <c r="P6" s="9"/>
      <c r="Q6" s="9"/>
      <c r="S6" s="9"/>
      <c r="T6" s="9">
        <v>20</v>
      </c>
      <c r="W6" s="1"/>
      <c r="X6" s="25"/>
      <c r="AC6" s="1"/>
      <c r="AD6" s="1"/>
      <c r="AE6" s="1"/>
      <c r="AF6" s="1"/>
      <c r="AG6" s="1"/>
      <c r="AH6" s="1"/>
      <c r="AI6" s="1"/>
      <c r="AJ6" s="1"/>
      <c r="AK6" s="1"/>
      <c r="AL6" s="1"/>
      <c r="AM6" s="17">
        <f t="shared" si="2"/>
        <v>20</v>
      </c>
      <c r="AN6" s="26">
        <f t="shared" si="3"/>
        <v>20</v>
      </c>
      <c r="AO6" s="1">
        <f t="shared" si="4"/>
        <v>2916.66666666667</v>
      </c>
      <c r="AP6" s="1">
        <f t="shared" si="0"/>
        <v>58333.3333333333</v>
      </c>
      <c r="AQ6" s="27">
        <v>58333.34</v>
      </c>
      <c r="AR6" s="9">
        <v>3500</v>
      </c>
      <c r="AS6" s="9">
        <f t="shared" si="1"/>
        <v>70000</v>
      </c>
      <c r="AU6" s="6">
        <v>2916.6668</v>
      </c>
      <c r="AW6" s="6">
        <f t="shared" si="5"/>
        <v>58.33334</v>
      </c>
    </row>
    <row r="7" customHeight="1" spans="1:49">
      <c r="A7" s="1" t="e">
        <f>#REF!+1</f>
        <v>#REF!</v>
      </c>
      <c r="B7" s="1"/>
      <c r="C7" s="1" t="s">
        <v>42</v>
      </c>
      <c r="D7" s="9">
        <v>27</v>
      </c>
      <c r="E7" s="9">
        <v>6</v>
      </c>
      <c r="F7" s="23" t="s">
        <v>55</v>
      </c>
      <c r="G7" s="23" t="s">
        <v>55</v>
      </c>
      <c r="H7" s="28" t="s">
        <v>56</v>
      </c>
      <c r="I7" s="8" t="s">
        <v>48</v>
      </c>
      <c r="J7" s="1"/>
      <c r="K7" s="1"/>
      <c r="L7" s="8"/>
      <c r="M7" s="8"/>
      <c r="N7" s="8"/>
      <c r="O7" s="8"/>
      <c r="P7" s="8"/>
      <c r="S7" s="8"/>
      <c r="T7" s="8"/>
      <c r="U7" s="8"/>
      <c r="V7" s="1">
        <v>500</v>
      </c>
      <c r="W7" s="1"/>
      <c r="X7" s="8"/>
      <c r="Y7" s="8"/>
      <c r="AA7" s="20"/>
      <c r="AC7" s="1"/>
      <c r="AD7" s="1"/>
      <c r="AE7" s="1"/>
      <c r="AF7" s="1"/>
      <c r="AG7" s="1"/>
      <c r="AH7" s="1"/>
      <c r="AI7" s="1"/>
      <c r="AJ7" s="1"/>
      <c r="AK7" s="1"/>
      <c r="AL7" s="1"/>
      <c r="AM7" s="17">
        <f t="shared" si="2"/>
        <v>500</v>
      </c>
      <c r="AN7" s="26">
        <f t="shared" si="3"/>
        <v>500</v>
      </c>
      <c r="AO7" s="1">
        <f t="shared" si="4"/>
        <v>10.7916666666667</v>
      </c>
      <c r="AP7" s="1">
        <f t="shared" si="0"/>
        <v>5395.83333333333</v>
      </c>
      <c r="AQ7" s="27">
        <v>5395.84</v>
      </c>
      <c r="AR7" s="1">
        <v>12.95</v>
      </c>
      <c r="AS7" s="9">
        <f t="shared" si="1"/>
        <v>6475</v>
      </c>
      <c r="AW7" s="6">
        <f t="shared" si="5"/>
        <v>5.39584</v>
      </c>
    </row>
    <row r="8" customHeight="1" spans="1:49">
      <c r="A8" s="1"/>
      <c r="B8" s="1"/>
      <c r="C8" s="1" t="s">
        <v>42</v>
      </c>
      <c r="D8" s="1">
        <v>28</v>
      </c>
      <c r="E8" s="9">
        <v>7</v>
      </c>
      <c r="F8" s="23" t="s">
        <v>57</v>
      </c>
      <c r="G8" s="23" t="s">
        <v>57</v>
      </c>
      <c r="H8" s="24" t="s">
        <v>58</v>
      </c>
      <c r="I8" s="1" t="s">
        <v>48</v>
      </c>
      <c r="J8" s="31"/>
      <c r="K8" s="31"/>
      <c r="L8" s="31"/>
      <c r="M8" s="31"/>
      <c r="N8" s="31"/>
      <c r="O8" s="31">
        <v>200</v>
      </c>
      <c r="P8" s="31"/>
      <c r="Q8" s="31"/>
      <c r="R8" s="31"/>
      <c r="S8" s="31"/>
      <c r="T8" s="31"/>
      <c r="U8" s="31"/>
      <c r="V8" s="31"/>
      <c r="W8" s="31"/>
      <c r="X8" s="31"/>
      <c r="Y8" s="31"/>
      <c r="Z8" s="31"/>
      <c r="AA8" s="31"/>
      <c r="AB8" s="31"/>
      <c r="AC8" s="31"/>
      <c r="AD8" s="31"/>
      <c r="AE8" s="31"/>
      <c r="AF8" s="31"/>
      <c r="AG8" s="31"/>
      <c r="AH8" s="31"/>
      <c r="AI8" s="31"/>
      <c r="AJ8" s="31"/>
      <c r="AK8" s="31"/>
      <c r="AL8" s="31"/>
      <c r="AM8" s="17">
        <f t="shared" si="2"/>
        <v>200</v>
      </c>
      <c r="AN8" s="26">
        <f t="shared" si="3"/>
        <v>200</v>
      </c>
      <c r="AO8" s="1">
        <f t="shared" si="4"/>
        <v>250</v>
      </c>
      <c r="AP8" s="1">
        <f t="shared" si="0"/>
        <v>50000</v>
      </c>
      <c r="AQ8" s="27">
        <v>50000</v>
      </c>
      <c r="AR8" s="32">
        <v>300</v>
      </c>
      <c r="AS8" s="9">
        <f t="shared" si="1"/>
        <v>60000</v>
      </c>
      <c r="AW8" s="6">
        <f t="shared" si="5"/>
        <v>50</v>
      </c>
    </row>
    <row r="9" customHeight="1" spans="1:49">
      <c r="A9" s="1" t="e">
        <f>#REF!+1</f>
        <v>#REF!</v>
      </c>
      <c r="B9" s="1"/>
      <c r="C9" s="1" t="s">
        <v>42</v>
      </c>
      <c r="D9" s="9">
        <v>29</v>
      </c>
      <c r="E9" s="9">
        <v>8</v>
      </c>
      <c r="F9" s="23" t="s">
        <v>59</v>
      </c>
      <c r="G9" s="23" t="s">
        <v>59</v>
      </c>
      <c r="H9" s="24" t="s">
        <v>60</v>
      </c>
      <c r="I9" s="8" t="s">
        <v>48</v>
      </c>
      <c r="J9" s="1"/>
      <c r="K9" s="1"/>
      <c r="L9" s="8"/>
      <c r="M9" s="8"/>
      <c r="N9" s="8"/>
      <c r="O9" s="8"/>
      <c r="P9" s="8"/>
      <c r="Q9" s="8">
        <v>500</v>
      </c>
      <c r="W9" s="1"/>
      <c r="X9" s="25"/>
      <c r="AC9" s="1"/>
      <c r="AD9" s="1"/>
      <c r="AE9" s="1"/>
      <c r="AF9" s="1"/>
      <c r="AG9" s="1"/>
      <c r="AH9" s="1"/>
      <c r="AI9" s="1"/>
      <c r="AJ9" s="1"/>
      <c r="AK9" s="1"/>
      <c r="AL9" s="1"/>
      <c r="AM9" s="17">
        <f t="shared" si="2"/>
        <v>500</v>
      </c>
      <c r="AN9" s="26">
        <f t="shared" si="3"/>
        <v>500</v>
      </c>
      <c r="AO9" s="1">
        <f t="shared" si="4"/>
        <v>37.5</v>
      </c>
      <c r="AP9" s="1">
        <f t="shared" si="0"/>
        <v>18750</v>
      </c>
      <c r="AQ9" s="27">
        <v>18750</v>
      </c>
      <c r="AR9" s="33">
        <v>45</v>
      </c>
      <c r="AS9" s="9">
        <f t="shared" si="1"/>
        <v>22500</v>
      </c>
      <c r="AW9" s="6">
        <f t="shared" si="5"/>
        <v>18.75</v>
      </c>
    </row>
    <row r="10" customHeight="1" spans="1:49">
      <c r="A10" s="1" t="e">
        <f>#REF!+1</f>
        <v>#REF!</v>
      </c>
      <c r="B10" s="1"/>
      <c r="C10" s="1" t="s">
        <v>42</v>
      </c>
      <c r="D10" s="1">
        <v>30</v>
      </c>
      <c r="E10" s="9">
        <v>9</v>
      </c>
      <c r="F10" s="23" t="s">
        <v>61</v>
      </c>
      <c r="G10" s="23" t="s">
        <v>61</v>
      </c>
      <c r="H10" s="30" t="s">
        <v>62</v>
      </c>
      <c r="I10" s="8" t="s">
        <v>48</v>
      </c>
      <c r="J10" s="1"/>
      <c r="K10" s="1"/>
      <c r="L10" s="8"/>
      <c r="M10" s="8"/>
      <c r="N10" s="8"/>
      <c r="O10" s="8"/>
      <c r="P10" s="8"/>
      <c r="S10" s="8"/>
      <c r="T10" s="8"/>
      <c r="U10" s="8"/>
      <c r="V10" s="1">
        <v>300</v>
      </c>
      <c r="W10" s="1"/>
      <c r="X10" s="8"/>
      <c r="Y10" s="8"/>
      <c r="AA10" s="20"/>
      <c r="AC10" s="1"/>
      <c r="AD10" s="1"/>
      <c r="AE10" s="1"/>
      <c r="AF10" s="1"/>
      <c r="AG10" s="1"/>
      <c r="AH10" s="1"/>
      <c r="AI10" s="1"/>
      <c r="AJ10" s="1"/>
      <c r="AK10" s="1"/>
      <c r="AL10" s="1"/>
      <c r="AM10" s="17">
        <f t="shared" si="2"/>
        <v>300</v>
      </c>
      <c r="AN10" s="26">
        <f t="shared" si="3"/>
        <v>300</v>
      </c>
      <c r="AO10" s="1">
        <f t="shared" si="4"/>
        <v>166.666666666667</v>
      </c>
      <c r="AP10" s="1">
        <f t="shared" si="0"/>
        <v>50000</v>
      </c>
      <c r="AQ10" s="27">
        <v>50000</v>
      </c>
      <c r="AR10" s="1">
        <v>200</v>
      </c>
      <c r="AS10" s="9">
        <f t="shared" si="1"/>
        <v>60000</v>
      </c>
      <c r="AW10" s="6">
        <f t="shared" si="5"/>
        <v>50</v>
      </c>
    </row>
    <row r="11" customHeight="1" spans="1:49">
      <c r="A11" s="1" t="e">
        <f>#REF!+1</f>
        <v>#REF!</v>
      </c>
      <c r="B11" s="1"/>
      <c r="C11" s="1" t="s">
        <v>42</v>
      </c>
      <c r="D11" s="9">
        <v>31</v>
      </c>
      <c r="E11" s="9">
        <v>10</v>
      </c>
      <c r="F11" s="23" t="s">
        <v>63</v>
      </c>
      <c r="G11" s="23" t="s">
        <v>63</v>
      </c>
      <c r="H11" s="30" t="s">
        <v>64</v>
      </c>
      <c r="I11" s="1" t="s">
        <v>48</v>
      </c>
      <c r="J11" s="1"/>
      <c r="K11" s="1"/>
      <c r="L11" s="1"/>
      <c r="M11" s="1"/>
      <c r="N11" s="1"/>
      <c r="Q11" s="1"/>
      <c r="T11" s="1"/>
      <c r="W11" s="1">
        <v>300</v>
      </c>
      <c r="X11" s="1"/>
      <c r="Z11" s="1"/>
      <c r="AA11" s="20"/>
      <c r="AC11" s="1"/>
      <c r="AD11" s="1"/>
      <c r="AE11" s="1"/>
      <c r="AF11" s="1"/>
      <c r="AG11" s="1"/>
      <c r="AH11" s="1"/>
      <c r="AI11" s="1"/>
      <c r="AJ11" s="1"/>
      <c r="AK11" s="1"/>
      <c r="AL11" s="1"/>
      <c r="AM11" s="17">
        <f t="shared" si="2"/>
        <v>300</v>
      </c>
      <c r="AN11" s="26">
        <f t="shared" si="3"/>
        <v>300</v>
      </c>
      <c r="AO11" s="1">
        <f t="shared" si="4"/>
        <v>46.6666666666667</v>
      </c>
      <c r="AP11" s="1">
        <f t="shared" si="0"/>
        <v>14000</v>
      </c>
      <c r="AQ11" s="27">
        <v>14000</v>
      </c>
      <c r="AR11" s="34">
        <v>56</v>
      </c>
      <c r="AS11" s="9">
        <f t="shared" si="1"/>
        <v>16800</v>
      </c>
      <c r="AW11" s="6">
        <f t="shared" si="5"/>
        <v>14</v>
      </c>
    </row>
    <row r="12" ht="75" spans="1:49">
      <c r="A12" s="1" t="e">
        <f>A11+1</f>
        <v>#REF!</v>
      </c>
      <c r="B12" s="1"/>
      <c r="C12" s="35" t="s">
        <v>42</v>
      </c>
      <c r="D12" s="1">
        <v>32</v>
      </c>
      <c r="E12" s="9">
        <v>11</v>
      </c>
      <c r="F12" s="23" t="s">
        <v>65</v>
      </c>
      <c r="G12" s="23" t="s">
        <v>65</v>
      </c>
      <c r="H12" s="30" t="s">
        <v>66</v>
      </c>
      <c r="I12" s="35" t="s">
        <v>48</v>
      </c>
      <c r="J12" s="1"/>
      <c r="K12" s="1"/>
      <c r="L12" s="25"/>
      <c r="M12" s="25"/>
      <c r="N12" s="25"/>
      <c r="O12" s="1">
        <v>3500</v>
      </c>
      <c r="W12" s="1"/>
      <c r="X12" s="25"/>
      <c r="AC12" s="1"/>
      <c r="AD12" s="1"/>
      <c r="AE12" s="1"/>
      <c r="AF12" s="1"/>
      <c r="AG12" s="1"/>
      <c r="AH12" s="1"/>
      <c r="AI12" s="1"/>
      <c r="AJ12" s="1"/>
      <c r="AK12" s="1"/>
      <c r="AL12" s="1"/>
      <c r="AM12" s="17">
        <f t="shared" si="2"/>
        <v>3500</v>
      </c>
      <c r="AN12" s="26">
        <f t="shared" si="3"/>
        <v>3500</v>
      </c>
      <c r="AO12" s="1">
        <f t="shared" si="4"/>
        <v>75</v>
      </c>
      <c r="AP12" s="1">
        <f t="shared" si="0"/>
        <v>262500</v>
      </c>
      <c r="AQ12" s="27">
        <v>262500</v>
      </c>
      <c r="AR12" s="36">
        <v>90</v>
      </c>
      <c r="AS12" s="9">
        <f t="shared" si="1"/>
        <v>315000</v>
      </c>
      <c r="AW12" s="6">
        <f t="shared" si="5"/>
        <v>262.5</v>
      </c>
    </row>
    <row r="13" customHeight="1" spans="1:49">
      <c r="A13" s="1" t="e">
        <f>#REF!+1</f>
        <v>#REF!</v>
      </c>
      <c r="B13" s="1"/>
      <c r="C13" s="1" t="s">
        <v>42</v>
      </c>
      <c r="D13" s="1">
        <v>34</v>
      </c>
      <c r="E13" s="9">
        <v>12</v>
      </c>
      <c r="F13" s="23" t="s">
        <v>67</v>
      </c>
      <c r="G13" s="23" t="s">
        <v>67</v>
      </c>
      <c r="H13" s="28" t="s">
        <v>68</v>
      </c>
      <c r="I13" s="1" t="s">
        <v>48</v>
      </c>
      <c r="J13" s="1"/>
      <c r="K13" s="1"/>
      <c r="L13" s="1"/>
      <c r="M13" s="1"/>
      <c r="N13" s="1"/>
      <c r="Q13" s="1"/>
      <c r="S13" s="1">
        <v>4000</v>
      </c>
      <c r="W13" s="1"/>
      <c r="X13" s="25"/>
      <c r="AC13" s="1"/>
      <c r="AD13" s="1"/>
      <c r="AE13" s="1"/>
      <c r="AF13" s="1"/>
      <c r="AG13" s="1"/>
      <c r="AH13" s="1"/>
      <c r="AI13" s="1"/>
      <c r="AJ13" s="1"/>
      <c r="AK13" s="1"/>
      <c r="AL13" s="1"/>
      <c r="AM13" s="17">
        <f t="shared" si="2"/>
        <v>4000</v>
      </c>
      <c r="AN13" s="26">
        <f t="shared" si="3"/>
        <v>4000</v>
      </c>
      <c r="AO13" s="1">
        <f t="shared" si="4"/>
        <v>1</v>
      </c>
      <c r="AP13" s="1">
        <f t="shared" si="0"/>
        <v>4000</v>
      </c>
      <c r="AQ13" s="27">
        <v>4000</v>
      </c>
      <c r="AR13" s="33">
        <v>1.2</v>
      </c>
      <c r="AS13" s="9">
        <f t="shared" si="1"/>
        <v>4800</v>
      </c>
    </row>
    <row r="14" customHeight="1" spans="1:49">
      <c r="A14" s="1" t="e">
        <f>#REF!+1</f>
        <v>#REF!</v>
      </c>
      <c r="B14" s="1"/>
      <c r="C14" s="1" t="s">
        <v>42</v>
      </c>
      <c r="D14" s="9">
        <v>37</v>
      </c>
      <c r="E14" s="9">
        <v>13</v>
      </c>
      <c r="F14" s="23" t="s">
        <v>69</v>
      </c>
      <c r="G14" s="23" t="s">
        <v>69</v>
      </c>
      <c r="H14" s="30" t="s">
        <v>69</v>
      </c>
      <c r="I14" s="1" t="s">
        <v>48</v>
      </c>
      <c r="J14" s="1"/>
      <c r="K14" s="1"/>
      <c r="L14" s="1"/>
      <c r="M14" s="1"/>
      <c r="N14" s="1">
        <v>50</v>
      </c>
      <c r="W14" s="1"/>
      <c r="X14" s="25"/>
      <c r="AC14" s="1"/>
      <c r="AD14" s="1"/>
      <c r="AE14" s="1"/>
      <c r="AF14" s="1"/>
      <c r="AG14" s="1"/>
      <c r="AH14" s="1"/>
      <c r="AI14" s="1"/>
      <c r="AJ14" s="1"/>
      <c r="AK14" s="1"/>
      <c r="AL14" s="1"/>
      <c r="AM14" s="17">
        <f t="shared" si="2"/>
        <v>50</v>
      </c>
      <c r="AN14" s="26">
        <f t="shared" si="3"/>
        <v>50</v>
      </c>
      <c r="AO14" s="1">
        <f t="shared" si="4"/>
        <v>1.25</v>
      </c>
      <c r="AP14" s="1">
        <f t="shared" si="0"/>
        <v>62.5</v>
      </c>
      <c r="AQ14" s="27">
        <v>62.5</v>
      </c>
      <c r="AR14" s="37">
        <v>1.5</v>
      </c>
      <c r="AS14" s="9">
        <f t="shared" si="1"/>
        <v>75</v>
      </c>
    </row>
    <row r="15" customHeight="1" spans="1:49">
      <c r="A15" s="1" t="e">
        <f>#REF!+1</f>
        <v>#REF!</v>
      </c>
      <c r="B15" s="1"/>
      <c r="C15" s="1" t="s">
        <v>42</v>
      </c>
      <c r="D15" s="1">
        <v>40</v>
      </c>
      <c r="E15" s="9">
        <v>14</v>
      </c>
      <c r="F15" s="23" t="s">
        <v>70</v>
      </c>
      <c r="G15" s="23" t="s">
        <v>70</v>
      </c>
      <c r="H15" s="38" t="s">
        <v>71</v>
      </c>
      <c r="I15" s="1" t="s">
        <v>48</v>
      </c>
      <c r="J15" s="1"/>
      <c r="K15" s="1"/>
      <c r="L15" s="1"/>
      <c r="M15" s="1"/>
      <c r="N15" s="1">
        <v>4</v>
      </c>
      <c r="W15" s="1"/>
      <c r="X15" s="25"/>
      <c r="AC15" s="1"/>
      <c r="AD15" s="1"/>
      <c r="AE15" s="1"/>
      <c r="AF15" s="1"/>
      <c r="AG15" s="1"/>
      <c r="AH15" s="1"/>
      <c r="AI15" s="1"/>
      <c r="AJ15" s="1"/>
      <c r="AK15" s="1"/>
      <c r="AL15" s="1"/>
      <c r="AM15" s="17">
        <f t="shared" si="2"/>
        <v>4</v>
      </c>
      <c r="AN15" s="26">
        <f t="shared" si="3"/>
        <v>4</v>
      </c>
      <c r="AO15" s="1">
        <f t="shared" si="4"/>
        <v>83.3333333333333</v>
      </c>
      <c r="AP15" s="1">
        <f t="shared" si="0"/>
        <v>333.333333333333</v>
      </c>
      <c r="AQ15" s="27">
        <v>333.34</v>
      </c>
      <c r="AR15" s="37">
        <v>100</v>
      </c>
      <c r="AS15" s="9">
        <f t="shared" si="1"/>
        <v>400</v>
      </c>
    </row>
    <row r="16" customHeight="1" spans="1:49">
      <c r="A16" s="1" t="e">
        <f>#REF!+1</f>
        <v>#REF!</v>
      </c>
      <c r="B16" s="1"/>
      <c r="C16" s="35" t="s">
        <v>42</v>
      </c>
      <c r="D16" s="9">
        <v>53</v>
      </c>
      <c r="E16" s="9">
        <v>15</v>
      </c>
      <c r="F16" s="23" t="s">
        <v>72</v>
      </c>
      <c r="G16" s="23" t="s">
        <v>72</v>
      </c>
      <c r="H16" s="28" t="s">
        <v>73</v>
      </c>
      <c r="I16" s="35" t="s">
        <v>48</v>
      </c>
      <c r="J16" s="1"/>
      <c r="K16" s="1"/>
      <c r="L16" s="25"/>
      <c r="M16" s="25"/>
      <c r="N16" s="25"/>
      <c r="O16" s="1">
        <v>400</v>
      </c>
      <c r="W16" s="1"/>
      <c r="X16" s="25"/>
      <c r="AC16" s="1"/>
      <c r="AD16" s="1"/>
      <c r="AE16" s="1"/>
      <c r="AF16" s="1"/>
      <c r="AG16" s="1"/>
      <c r="AH16" s="1"/>
      <c r="AI16" s="1"/>
      <c r="AJ16" s="1"/>
      <c r="AK16" s="1"/>
      <c r="AL16" s="1"/>
      <c r="AM16" s="17">
        <f t="shared" si="2"/>
        <v>400</v>
      </c>
      <c r="AN16" s="26">
        <f t="shared" si="3"/>
        <v>400</v>
      </c>
      <c r="AO16" s="1">
        <f t="shared" si="4"/>
        <v>45.8333333333333</v>
      </c>
      <c r="AP16" s="1">
        <f t="shared" si="0"/>
        <v>18333.3333333333</v>
      </c>
      <c r="AQ16" s="27">
        <v>18333.34</v>
      </c>
      <c r="AR16" s="39">
        <v>55</v>
      </c>
      <c r="AS16" s="9">
        <f t="shared" si="1"/>
        <v>22000</v>
      </c>
    </row>
    <row r="17" customHeight="1" spans="1:47">
      <c r="A17" s="1" t="e">
        <f>A16+1</f>
        <v>#REF!</v>
      </c>
      <c r="B17" s="1"/>
      <c r="C17" s="1" t="s">
        <v>42</v>
      </c>
      <c r="D17" s="1">
        <v>54</v>
      </c>
      <c r="E17" s="9">
        <v>16</v>
      </c>
      <c r="F17" s="23" t="s">
        <v>74</v>
      </c>
      <c r="G17" s="23" t="s">
        <v>74</v>
      </c>
      <c r="H17" s="28" t="s">
        <v>75</v>
      </c>
      <c r="I17" s="1" t="s">
        <v>48</v>
      </c>
      <c r="J17" s="1"/>
      <c r="K17" s="1"/>
      <c r="L17" s="1"/>
      <c r="M17" s="1"/>
      <c r="N17" s="1"/>
      <c r="Q17" s="1"/>
      <c r="S17" s="1">
        <v>60</v>
      </c>
      <c r="W17" s="1"/>
      <c r="X17" s="25"/>
      <c r="AC17" s="1"/>
      <c r="AD17" s="1"/>
      <c r="AE17" s="1"/>
      <c r="AF17" s="1"/>
      <c r="AG17" s="1"/>
      <c r="AH17" s="1"/>
      <c r="AI17" s="1"/>
      <c r="AJ17" s="1"/>
      <c r="AK17" s="1"/>
      <c r="AL17" s="1"/>
      <c r="AM17" s="17">
        <f t="shared" si="2"/>
        <v>60</v>
      </c>
      <c r="AN17" s="26">
        <f t="shared" si="3"/>
        <v>60</v>
      </c>
      <c r="AO17" s="1">
        <f t="shared" si="4"/>
        <v>166.666666666667</v>
      </c>
      <c r="AP17" s="1">
        <f t="shared" si="0"/>
        <v>10000</v>
      </c>
      <c r="AQ17" s="27">
        <v>10000</v>
      </c>
      <c r="AR17" s="9">
        <v>200</v>
      </c>
      <c r="AS17" s="9">
        <f t="shared" si="1"/>
        <v>12000</v>
      </c>
    </row>
    <row r="18" customHeight="1" spans="1:47">
      <c r="A18" s="1" t="e">
        <f>#REF!+1</f>
        <v>#REF!</v>
      </c>
      <c r="B18" s="1"/>
      <c r="C18" s="1" t="s">
        <v>42</v>
      </c>
      <c r="D18" s="9">
        <v>55</v>
      </c>
      <c r="E18" s="9">
        <v>17</v>
      </c>
      <c r="F18" s="23" t="s">
        <v>76</v>
      </c>
      <c r="G18" s="23" t="s">
        <v>76</v>
      </c>
      <c r="H18" s="40" t="s">
        <v>77</v>
      </c>
      <c r="I18" s="1" t="s">
        <v>48</v>
      </c>
      <c r="J18" s="1"/>
      <c r="K18" s="1"/>
      <c r="L18" s="1"/>
      <c r="M18" s="1"/>
      <c r="N18" s="1">
        <v>2</v>
      </c>
      <c r="W18" s="1"/>
      <c r="X18" s="25"/>
      <c r="AC18" s="1"/>
      <c r="AD18" s="1"/>
      <c r="AE18" s="1"/>
      <c r="AF18" s="1"/>
      <c r="AG18" s="1"/>
      <c r="AH18" s="1"/>
      <c r="AI18" s="1"/>
      <c r="AJ18" s="1"/>
      <c r="AK18" s="1"/>
      <c r="AL18" s="1"/>
      <c r="AM18" s="17">
        <f t="shared" si="2"/>
        <v>2</v>
      </c>
      <c r="AN18" s="26">
        <f t="shared" si="3"/>
        <v>2</v>
      </c>
      <c r="AO18" s="1">
        <f t="shared" si="4"/>
        <v>6834.375</v>
      </c>
      <c r="AP18" s="1">
        <f t="shared" si="0"/>
        <v>13668.75</v>
      </c>
      <c r="AQ18" s="27">
        <v>13668.75</v>
      </c>
      <c r="AR18" s="41">
        <v>8201.25</v>
      </c>
      <c r="AS18" s="9">
        <f t="shared" si="1"/>
        <v>16402.5</v>
      </c>
    </row>
    <row r="19" customHeight="1" spans="1:47">
      <c r="A19" s="1">
        <v>65</v>
      </c>
      <c r="B19" s="1"/>
      <c r="C19" s="1" t="s">
        <v>42</v>
      </c>
      <c r="D19" s="9">
        <v>57</v>
      </c>
      <c r="E19" s="9">
        <v>18</v>
      </c>
      <c r="F19" s="23" t="s">
        <v>78</v>
      </c>
      <c r="G19" s="23" t="s">
        <v>78</v>
      </c>
      <c r="H19" s="24" t="s">
        <v>79</v>
      </c>
      <c r="I19" s="1" t="s">
        <v>48</v>
      </c>
      <c r="J19" s="1"/>
      <c r="K19" s="1"/>
      <c r="L19" s="1">
        <v>1000</v>
      </c>
      <c r="M19" s="25"/>
      <c r="N19" s="1"/>
      <c r="W19" s="1"/>
      <c r="X19" s="25"/>
      <c r="AC19" s="1"/>
      <c r="AD19" s="1"/>
      <c r="AE19" s="1"/>
      <c r="AF19" s="1"/>
      <c r="AG19" s="1"/>
      <c r="AH19" s="1"/>
      <c r="AI19" s="1"/>
      <c r="AJ19" s="1"/>
      <c r="AK19" s="1"/>
      <c r="AL19" s="1"/>
      <c r="AM19" s="17">
        <f t="shared" si="2"/>
        <v>1000</v>
      </c>
      <c r="AN19" s="26">
        <f t="shared" si="3"/>
        <v>1000</v>
      </c>
      <c r="AO19" s="1">
        <f t="shared" si="4"/>
        <v>66.6666666666667</v>
      </c>
      <c r="AP19" s="1">
        <f t="shared" si="0"/>
        <v>66666.6666666667</v>
      </c>
      <c r="AQ19" s="27">
        <v>66666.67</v>
      </c>
      <c r="AR19" s="42">
        <v>80</v>
      </c>
      <c r="AS19" s="9">
        <f t="shared" si="1"/>
        <v>80000</v>
      </c>
    </row>
    <row r="20" customHeight="1" spans="1:47">
      <c r="A20" s="1"/>
      <c r="B20" s="1"/>
      <c r="C20" s="1" t="s">
        <v>42</v>
      </c>
      <c r="D20" s="1">
        <v>58</v>
      </c>
      <c r="E20" s="9">
        <v>19</v>
      </c>
      <c r="F20" s="23" t="s">
        <v>80</v>
      </c>
      <c r="G20" s="23" t="s">
        <v>80</v>
      </c>
      <c r="H20" s="40" t="s">
        <v>81</v>
      </c>
      <c r="I20" s="1" t="s">
        <v>48</v>
      </c>
      <c r="J20" s="31"/>
      <c r="K20" s="31"/>
      <c r="L20" s="31"/>
      <c r="M20" s="31"/>
      <c r="N20" s="31"/>
      <c r="O20" s="31"/>
      <c r="P20" s="31"/>
      <c r="Q20" s="43"/>
      <c r="R20" s="31"/>
      <c r="S20" s="31"/>
      <c r="T20" s="44"/>
      <c r="U20" s="31"/>
      <c r="V20" s="31"/>
      <c r="W20" s="43"/>
      <c r="X20" s="44"/>
      <c r="Y20" s="31"/>
      <c r="Z20" s="43"/>
      <c r="AA20" s="44"/>
      <c r="AB20" s="31"/>
      <c r="AC20" s="31"/>
      <c r="AD20" s="31"/>
      <c r="AE20" s="31"/>
      <c r="AF20" s="31"/>
      <c r="AG20" s="31"/>
      <c r="AH20" s="31">
        <v>50</v>
      </c>
      <c r="AI20" s="31"/>
      <c r="AJ20" s="31"/>
      <c r="AK20" s="31"/>
      <c r="AL20" s="31"/>
      <c r="AM20" s="17">
        <f t="shared" si="2"/>
        <v>50</v>
      </c>
      <c r="AN20" s="26">
        <f t="shared" si="3"/>
        <v>50</v>
      </c>
      <c r="AO20" s="1">
        <f t="shared" si="4"/>
        <v>83.3333333333333</v>
      </c>
      <c r="AP20" s="1">
        <f t="shared" si="0"/>
        <v>4166.66666666667</v>
      </c>
      <c r="AQ20" s="27">
        <v>4166.67</v>
      </c>
      <c r="AR20" s="45">
        <v>100</v>
      </c>
      <c r="AS20" s="9">
        <f t="shared" si="1"/>
        <v>5000</v>
      </c>
    </row>
    <row r="21" customHeight="1" spans="1:47">
      <c r="A21" s="1" t="e">
        <f>#REF!+1</f>
        <v>#REF!</v>
      </c>
      <c r="B21" s="1"/>
      <c r="C21" s="1" t="s">
        <v>42</v>
      </c>
      <c r="D21" s="9">
        <v>61</v>
      </c>
      <c r="E21" s="9">
        <v>20</v>
      </c>
      <c r="F21" s="23" t="s">
        <v>82</v>
      </c>
      <c r="G21" s="23" t="s">
        <v>82</v>
      </c>
      <c r="H21" s="24" t="s">
        <v>83</v>
      </c>
      <c r="I21" s="1" t="s">
        <v>48</v>
      </c>
      <c r="J21" s="1"/>
      <c r="K21" s="1"/>
      <c r="L21" s="1"/>
      <c r="M21" s="1"/>
      <c r="N21" s="1"/>
      <c r="Q21" s="1"/>
      <c r="S21" s="1">
        <v>500</v>
      </c>
      <c r="W21" s="1"/>
      <c r="X21" s="25"/>
      <c r="AC21" s="1"/>
      <c r="AD21" s="1"/>
      <c r="AE21" s="1"/>
      <c r="AF21" s="1"/>
      <c r="AG21" s="1"/>
      <c r="AH21" s="1"/>
      <c r="AI21" s="1"/>
      <c r="AJ21" s="1"/>
      <c r="AK21" s="1"/>
      <c r="AL21" s="1"/>
      <c r="AM21" s="17">
        <f t="shared" si="2"/>
        <v>500</v>
      </c>
      <c r="AN21" s="26">
        <f t="shared" si="3"/>
        <v>500</v>
      </c>
      <c r="AO21" s="1">
        <f t="shared" si="4"/>
        <v>2.5</v>
      </c>
      <c r="AP21" s="1">
        <f t="shared" si="0"/>
        <v>1250</v>
      </c>
      <c r="AQ21" s="27">
        <v>1250</v>
      </c>
      <c r="AR21" s="9">
        <v>3</v>
      </c>
      <c r="AS21" s="9">
        <f t="shared" si="1"/>
        <v>1500</v>
      </c>
    </row>
    <row r="22" customHeight="1" spans="1:47">
      <c r="A22" s="20" t="e">
        <f>#REF!+1</f>
        <v>#REF!</v>
      </c>
      <c r="B22" s="20"/>
      <c r="C22" s="9" t="s">
        <v>42</v>
      </c>
      <c r="D22" s="1">
        <v>66</v>
      </c>
      <c r="E22" s="9">
        <v>21</v>
      </c>
      <c r="F22" s="23" t="s">
        <v>84</v>
      </c>
      <c r="G22" s="23" t="s">
        <v>84</v>
      </c>
      <c r="H22" s="24" t="s">
        <v>85</v>
      </c>
      <c r="I22" s="9" t="s">
        <v>45</v>
      </c>
      <c r="J22" s="1"/>
      <c r="K22" s="1"/>
      <c r="L22" s="9"/>
      <c r="M22" s="9"/>
      <c r="N22" s="9"/>
      <c r="O22" s="9"/>
      <c r="P22" s="9"/>
      <c r="Q22" s="9"/>
      <c r="S22" s="9"/>
      <c r="T22" s="9">
        <v>1</v>
      </c>
      <c r="W22" s="1"/>
      <c r="X22" s="25"/>
      <c r="AC22" s="1"/>
      <c r="AD22" s="1"/>
      <c r="AE22" s="1"/>
      <c r="AF22" s="1"/>
      <c r="AG22" s="1"/>
      <c r="AH22" s="1"/>
      <c r="AI22" s="1"/>
      <c r="AJ22" s="1"/>
      <c r="AK22" s="1"/>
      <c r="AL22" s="1"/>
      <c r="AM22" s="17">
        <f t="shared" si="2"/>
        <v>1</v>
      </c>
      <c r="AN22" s="26">
        <f t="shared" si="3"/>
        <v>1</v>
      </c>
      <c r="AO22" s="1">
        <f t="shared" si="4"/>
        <v>416.666666666667</v>
      </c>
      <c r="AP22" s="1">
        <f t="shared" si="0"/>
        <v>416.666666666667</v>
      </c>
      <c r="AQ22" s="27">
        <v>416.67</v>
      </c>
      <c r="AR22" s="9">
        <v>500</v>
      </c>
      <c r="AS22" s="9">
        <f t="shared" si="1"/>
        <v>500</v>
      </c>
    </row>
    <row r="23" customHeight="1" spans="1:47">
      <c r="A23" s="20" t="e">
        <f>A22+1</f>
        <v>#REF!</v>
      </c>
      <c r="B23" s="20"/>
      <c r="C23" s="9" t="s">
        <v>42</v>
      </c>
      <c r="D23" s="9">
        <v>67</v>
      </c>
      <c r="E23" s="9">
        <v>22</v>
      </c>
      <c r="F23" s="23" t="s">
        <v>86</v>
      </c>
      <c r="G23" s="23" t="s">
        <v>87</v>
      </c>
      <c r="H23" s="24" t="s">
        <v>88</v>
      </c>
      <c r="I23" s="9" t="s">
        <v>48</v>
      </c>
      <c r="J23" s="1"/>
      <c r="K23" s="1"/>
      <c r="L23" s="9"/>
      <c r="M23" s="9"/>
      <c r="N23" s="9"/>
      <c r="O23" s="9"/>
      <c r="P23" s="9"/>
      <c r="Q23" s="9"/>
      <c r="S23" s="9"/>
      <c r="T23" s="9">
        <v>350</v>
      </c>
      <c r="W23" s="1"/>
      <c r="X23" s="25"/>
      <c r="AC23" s="1"/>
      <c r="AD23" s="1"/>
      <c r="AE23" s="1"/>
      <c r="AF23" s="1"/>
      <c r="AG23" s="1"/>
      <c r="AH23" s="1"/>
      <c r="AI23" s="1"/>
      <c r="AJ23" s="1"/>
      <c r="AK23" s="1"/>
      <c r="AL23" s="1"/>
      <c r="AM23" s="17">
        <f t="shared" si="2"/>
        <v>350</v>
      </c>
      <c r="AN23" s="26">
        <f t="shared" si="3"/>
        <v>350</v>
      </c>
      <c r="AO23" s="1">
        <f t="shared" si="4"/>
        <v>24.1833333333333</v>
      </c>
      <c r="AP23" s="1">
        <f t="shared" si="0"/>
        <v>8464.16666666667</v>
      </c>
      <c r="AQ23" s="27">
        <v>8464.17</v>
      </c>
      <c r="AR23" s="9">
        <v>29.02</v>
      </c>
      <c r="AS23" s="9">
        <f t="shared" si="1"/>
        <v>10157</v>
      </c>
      <c r="AU23" s="6">
        <v>24.18335</v>
      </c>
    </row>
    <row r="24" customHeight="1" spans="1:47">
      <c r="A24" s="20" t="e">
        <f>#REF!+1</f>
        <v>#REF!</v>
      </c>
      <c r="B24" s="20"/>
      <c r="C24" s="9" t="s">
        <v>42</v>
      </c>
      <c r="D24" s="1">
        <v>68</v>
      </c>
      <c r="E24" s="9">
        <v>23</v>
      </c>
      <c r="F24" s="23" t="s">
        <v>89</v>
      </c>
      <c r="G24" s="23" t="s">
        <v>89</v>
      </c>
      <c r="H24" s="28" t="s">
        <v>90</v>
      </c>
      <c r="I24" s="9" t="s">
        <v>48</v>
      </c>
      <c r="J24" s="1"/>
      <c r="K24" s="1"/>
      <c r="L24" s="9"/>
      <c r="M24" s="9"/>
      <c r="N24" s="9"/>
      <c r="O24" s="9"/>
      <c r="P24" s="9"/>
      <c r="Q24" s="9"/>
      <c r="S24" s="9"/>
      <c r="T24" s="9">
        <v>350</v>
      </c>
      <c r="W24" s="1"/>
      <c r="X24" s="25"/>
      <c r="AC24" s="1"/>
      <c r="AD24" s="1"/>
      <c r="AE24" s="1"/>
      <c r="AF24" s="1"/>
      <c r="AG24" s="1"/>
      <c r="AH24" s="1"/>
      <c r="AI24" s="1"/>
      <c r="AJ24" s="1"/>
      <c r="AK24" s="1"/>
      <c r="AL24" s="1"/>
      <c r="AM24" s="17">
        <f t="shared" si="2"/>
        <v>350</v>
      </c>
      <c r="AN24" s="26">
        <f t="shared" si="3"/>
        <v>350</v>
      </c>
      <c r="AO24" s="1">
        <f t="shared" si="4"/>
        <v>24.1833333333333</v>
      </c>
      <c r="AP24" s="1">
        <f t="shared" si="0"/>
        <v>8464.16666666667</v>
      </c>
      <c r="AQ24" s="27">
        <v>8464.17</v>
      </c>
      <c r="AR24" s="9">
        <v>29.02</v>
      </c>
      <c r="AS24" s="9">
        <f t="shared" si="1"/>
        <v>10157</v>
      </c>
      <c r="AU24" s="6">
        <v>24.18335</v>
      </c>
    </row>
    <row r="25" customHeight="1" spans="1:47">
      <c r="A25" s="20" t="e">
        <f>A24+1</f>
        <v>#REF!</v>
      </c>
      <c r="B25" s="20"/>
      <c r="C25" s="9" t="s">
        <v>42</v>
      </c>
      <c r="D25" s="9">
        <v>69</v>
      </c>
      <c r="E25" s="9">
        <v>24</v>
      </c>
      <c r="F25" s="23" t="s">
        <v>91</v>
      </c>
      <c r="G25" s="23" t="s">
        <v>91</v>
      </c>
      <c r="H25" s="46" t="s">
        <v>92</v>
      </c>
      <c r="I25" s="9" t="s">
        <v>48</v>
      </c>
      <c r="J25" s="1"/>
      <c r="K25" s="1"/>
      <c r="L25" s="9"/>
      <c r="M25" s="9"/>
      <c r="N25" s="9"/>
      <c r="O25" s="9"/>
      <c r="P25" s="9"/>
      <c r="Q25" s="9"/>
      <c r="S25" s="9"/>
      <c r="T25" s="9">
        <v>450</v>
      </c>
      <c r="W25" s="1"/>
      <c r="X25" s="25"/>
      <c r="AC25" s="1"/>
      <c r="AD25" s="1"/>
      <c r="AE25" s="1"/>
      <c r="AF25" s="1"/>
      <c r="AG25" s="1"/>
      <c r="AH25" s="1"/>
      <c r="AI25" s="1"/>
      <c r="AJ25" s="1"/>
      <c r="AK25" s="1"/>
      <c r="AL25" s="1"/>
      <c r="AM25" s="17">
        <f t="shared" si="2"/>
        <v>450</v>
      </c>
      <c r="AN25" s="26">
        <f t="shared" si="3"/>
        <v>450</v>
      </c>
      <c r="AO25" s="1">
        <f t="shared" si="4"/>
        <v>2.5</v>
      </c>
      <c r="AP25" s="1">
        <f t="shared" si="0"/>
        <v>1125</v>
      </c>
      <c r="AQ25" s="27">
        <v>1125</v>
      </c>
      <c r="AR25" s="9">
        <v>3</v>
      </c>
      <c r="AS25" s="9">
        <f t="shared" si="1"/>
        <v>1350</v>
      </c>
      <c r="AU25" s="6">
        <v>2.5</v>
      </c>
    </row>
    <row r="26" customHeight="1" spans="1:47">
      <c r="A26" s="1" t="e">
        <f>#REF!+1</f>
        <v>#REF!</v>
      </c>
      <c r="B26" s="1"/>
      <c r="C26" s="1" t="s">
        <v>42</v>
      </c>
      <c r="D26" s="9">
        <v>71</v>
      </c>
      <c r="E26" s="9">
        <v>25</v>
      </c>
      <c r="F26" s="23" t="s">
        <v>93</v>
      </c>
      <c r="G26" s="23" t="s">
        <v>93</v>
      </c>
      <c r="H26" s="47" t="s">
        <v>94</v>
      </c>
      <c r="I26" s="1" t="s">
        <v>48</v>
      </c>
      <c r="J26" s="1"/>
      <c r="K26" s="1"/>
      <c r="L26" s="1"/>
      <c r="M26" s="1"/>
      <c r="N26" s="1"/>
      <c r="Q26" s="1"/>
      <c r="T26" s="1"/>
      <c r="W26" s="1"/>
      <c r="X26" s="1"/>
      <c r="Z26" s="1">
        <v>100</v>
      </c>
      <c r="AA26" s="20"/>
      <c r="AC26" s="1"/>
      <c r="AD26" s="1"/>
      <c r="AE26" s="1"/>
      <c r="AF26" s="1"/>
      <c r="AG26" s="1"/>
      <c r="AH26" s="1"/>
      <c r="AI26" s="1"/>
      <c r="AJ26" s="1"/>
      <c r="AK26" s="1"/>
      <c r="AL26" s="1"/>
      <c r="AM26" s="17">
        <f t="shared" si="2"/>
        <v>100</v>
      </c>
      <c r="AN26" s="26">
        <f t="shared" si="3"/>
        <v>100</v>
      </c>
      <c r="AO26" s="1">
        <f t="shared" si="4"/>
        <v>25</v>
      </c>
      <c r="AP26" s="1">
        <f t="shared" si="0"/>
        <v>2500</v>
      </c>
      <c r="AQ26" s="27">
        <v>2500</v>
      </c>
      <c r="AR26" s="1">
        <v>30</v>
      </c>
      <c r="AS26" s="9">
        <f t="shared" si="1"/>
        <v>3000</v>
      </c>
    </row>
    <row r="27" customHeight="1" spans="1:47">
      <c r="A27" s="1" t="e">
        <f>A26+1</f>
        <v>#REF!</v>
      </c>
      <c r="B27" s="1"/>
      <c r="C27" s="35" t="s">
        <v>42</v>
      </c>
      <c r="D27" s="1">
        <v>72</v>
      </c>
      <c r="E27" s="9">
        <v>26</v>
      </c>
      <c r="F27" s="23" t="s">
        <v>95</v>
      </c>
      <c r="G27" s="23" t="s">
        <v>95</v>
      </c>
      <c r="H27" s="24" t="s">
        <v>96</v>
      </c>
      <c r="I27" s="35" t="s">
        <v>48</v>
      </c>
      <c r="J27" s="1"/>
      <c r="K27" s="1"/>
      <c r="L27" s="25"/>
      <c r="M27" s="25"/>
      <c r="N27" s="25"/>
      <c r="O27" s="1">
        <v>500</v>
      </c>
      <c r="W27" s="1"/>
      <c r="X27" s="25"/>
      <c r="AC27" s="1"/>
      <c r="AD27" s="1"/>
      <c r="AE27" s="1"/>
      <c r="AF27" s="1"/>
      <c r="AG27" s="1"/>
      <c r="AH27" s="1"/>
      <c r="AI27" s="1"/>
      <c r="AJ27" s="1"/>
      <c r="AK27" s="1"/>
      <c r="AL27" s="1"/>
      <c r="AM27" s="17">
        <f t="shared" si="2"/>
        <v>500</v>
      </c>
      <c r="AN27" s="26">
        <f t="shared" si="3"/>
        <v>500</v>
      </c>
      <c r="AO27" s="1">
        <f t="shared" si="4"/>
        <v>10</v>
      </c>
      <c r="AP27" s="1">
        <f t="shared" si="0"/>
        <v>5000</v>
      </c>
      <c r="AQ27" s="27">
        <v>5000</v>
      </c>
      <c r="AR27" s="36">
        <v>12</v>
      </c>
      <c r="AS27" s="9">
        <f t="shared" si="1"/>
        <v>6000</v>
      </c>
    </row>
    <row r="28" customHeight="1" spans="1:47">
      <c r="A28" s="1" t="e">
        <f>A27+1</f>
        <v>#REF!</v>
      </c>
      <c r="B28" s="1"/>
      <c r="C28" s="35" t="s">
        <v>42</v>
      </c>
      <c r="D28" s="9">
        <v>73</v>
      </c>
      <c r="E28" s="9">
        <v>27</v>
      </c>
      <c r="F28" s="23" t="s">
        <v>97</v>
      </c>
      <c r="G28" s="23" t="s">
        <v>97</v>
      </c>
      <c r="H28" s="24" t="s">
        <v>98</v>
      </c>
      <c r="I28" s="35" t="s">
        <v>48</v>
      </c>
      <c r="J28" s="1"/>
      <c r="K28" s="1"/>
      <c r="L28" s="25"/>
      <c r="M28" s="25"/>
      <c r="N28" s="25"/>
      <c r="O28" s="1">
        <v>3700</v>
      </c>
      <c r="W28" s="1"/>
      <c r="X28" s="25"/>
      <c r="AC28" s="1"/>
      <c r="AD28" s="1"/>
      <c r="AE28" s="1"/>
      <c r="AF28" s="1"/>
      <c r="AG28" s="1"/>
      <c r="AH28" s="1"/>
      <c r="AI28" s="1"/>
      <c r="AJ28" s="1"/>
      <c r="AK28" s="1"/>
      <c r="AL28" s="1"/>
      <c r="AM28" s="17">
        <f t="shared" si="2"/>
        <v>3700</v>
      </c>
      <c r="AN28" s="26">
        <f t="shared" si="3"/>
        <v>3700</v>
      </c>
      <c r="AO28" s="1">
        <f t="shared" si="4"/>
        <v>3</v>
      </c>
      <c r="AP28" s="1">
        <f t="shared" si="0"/>
        <v>11100</v>
      </c>
      <c r="AQ28" s="27">
        <v>11100</v>
      </c>
      <c r="AR28" s="36">
        <v>3.6</v>
      </c>
      <c r="AS28" s="9">
        <f t="shared" si="1"/>
        <v>13320</v>
      </c>
    </row>
    <row r="29" customHeight="1" spans="1:47">
      <c r="A29" s="20" t="e">
        <f>#REF!+1</f>
        <v>#REF!</v>
      </c>
      <c r="B29" s="20"/>
      <c r="C29" s="9" t="s">
        <v>42</v>
      </c>
      <c r="D29" s="9">
        <v>75</v>
      </c>
      <c r="E29" s="9">
        <v>28</v>
      </c>
      <c r="F29" s="23" t="s">
        <v>99</v>
      </c>
      <c r="G29" s="23" t="s">
        <v>99</v>
      </c>
      <c r="H29" s="30" t="s">
        <v>100</v>
      </c>
      <c r="I29" s="9" t="s">
        <v>48</v>
      </c>
      <c r="J29" s="1"/>
      <c r="K29" s="1"/>
      <c r="L29" s="9"/>
      <c r="M29" s="9"/>
      <c r="N29" s="9"/>
      <c r="O29" s="9"/>
      <c r="P29" s="9"/>
      <c r="Q29" s="9"/>
      <c r="S29" s="9"/>
      <c r="T29" s="9">
        <v>4</v>
      </c>
      <c r="W29" s="1"/>
      <c r="X29" s="25"/>
      <c r="AC29" s="1"/>
      <c r="AD29" s="1"/>
      <c r="AE29" s="1"/>
      <c r="AF29" s="1"/>
      <c r="AG29" s="1"/>
      <c r="AH29" s="1"/>
      <c r="AI29" s="1"/>
      <c r="AJ29" s="1"/>
      <c r="AK29" s="1"/>
      <c r="AL29" s="1"/>
      <c r="AM29" s="17">
        <f t="shared" si="2"/>
        <v>4</v>
      </c>
      <c r="AN29" s="26">
        <f t="shared" si="3"/>
        <v>4</v>
      </c>
      <c r="AO29" s="1">
        <f t="shared" si="4"/>
        <v>1250</v>
      </c>
      <c r="AP29" s="1">
        <f t="shared" si="0"/>
        <v>5000</v>
      </c>
      <c r="AQ29" s="27">
        <v>5000</v>
      </c>
      <c r="AR29" s="9">
        <v>1500</v>
      </c>
      <c r="AS29" s="9">
        <f t="shared" si="1"/>
        <v>6000</v>
      </c>
    </row>
    <row r="30" customHeight="1" spans="1:47">
      <c r="A30" s="1" t="e">
        <f>#REF!+1</f>
        <v>#REF!</v>
      </c>
      <c r="B30" s="1"/>
      <c r="C30" s="35" t="s">
        <v>42</v>
      </c>
      <c r="D30" s="9">
        <v>85</v>
      </c>
      <c r="E30" s="9">
        <v>29</v>
      </c>
      <c r="F30" s="23" t="s">
        <v>101</v>
      </c>
      <c r="G30" s="23" t="s">
        <v>101</v>
      </c>
      <c r="H30" s="40" t="s">
        <v>102</v>
      </c>
      <c r="I30" s="35" t="s">
        <v>48</v>
      </c>
      <c r="J30" s="1"/>
      <c r="K30" s="1"/>
      <c r="L30" s="25"/>
      <c r="M30" s="25"/>
      <c r="N30" s="25"/>
      <c r="O30" s="1">
        <v>2300</v>
      </c>
      <c r="W30" s="1"/>
      <c r="X30" s="25"/>
      <c r="AC30" s="1"/>
      <c r="AD30" s="1"/>
      <c r="AE30" s="1"/>
      <c r="AF30" s="1"/>
      <c r="AG30" s="1"/>
      <c r="AH30" s="1"/>
      <c r="AI30" s="1"/>
      <c r="AJ30" s="1"/>
      <c r="AK30" s="1"/>
      <c r="AL30" s="1"/>
      <c r="AM30" s="17">
        <f t="shared" si="2"/>
        <v>2300</v>
      </c>
      <c r="AN30" s="26">
        <f t="shared" si="3"/>
        <v>2300</v>
      </c>
      <c r="AO30" s="1">
        <f t="shared" si="4"/>
        <v>45.8333333333333</v>
      </c>
      <c r="AP30" s="1">
        <f t="shared" si="0"/>
        <v>105416.666666667</v>
      </c>
      <c r="AQ30" s="27">
        <v>105416.67</v>
      </c>
      <c r="AR30" s="36">
        <v>55</v>
      </c>
      <c r="AS30" s="9">
        <f t="shared" si="1"/>
        <v>126500</v>
      </c>
    </row>
    <row r="31" customHeight="1" spans="1:47">
      <c r="A31" s="1" t="e">
        <f>#REF!+1</f>
        <v>#REF!</v>
      </c>
      <c r="B31" s="1"/>
      <c r="C31" s="35" t="s">
        <v>42</v>
      </c>
      <c r="D31" s="1">
        <v>86</v>
      </c>
      <c r="E31" s="9">
        <v>30</v>
      </c>
      <c r="F31" s="23" t="s">
        <v>103</v>
      </c>
      <c r="G31" s="23" t="s">
        <v>103</v>
      </c>
      <c r="H31" s="28" t="s">
        <v>104</v>
      </c>
      <c r="I31" s="35" t="s">
        <v>48</v>
      </c>
      <c r="J31" s="1"/>
      <c r="K31" s="1"/>
      <c r="L31" s="25"/>
      <c r="M31" s="25"/>
      <c r="N31" s="25"/>
      <c r="O31" s="1">
        <v>5000</v>
      </c>
      <c r="W31" s="1"/>
      <c r="X31" s="25"/>
      <c r="AC31" s="1"/>
      <c r="AD31" s="1"/>
      <c r="AE31" s="1"/>
      <c r="AF31" s="1"/>
      <c r="AG31" s="1"/>
      <c r="AH31" s="1"/>
      <c r="AI31" s="1"/>
      <c r="AJ31" s="1"/>
      <c r="AK31" s="1"/>
      <c r="AL31" s="1"/>
      <c r="AM31" s="17">
        <f t="shared" si="2"/>
        <v>5000</v>
      </c>
      <c r="AN31" s="26">
        <f t="shared" si="3"/>
        <v>5000</v>
      </c>
      <c r="AO31" s="1">
        <f t="shared" si="4"/>
        <v>45.8333333333333</v>
      </c>
      <c r="AP31" s="1">
        <f t="shared" si="0"/>
        <v>229166.666666667</v>
      </c>
      <c r="AQ31" s="27">
        <v>229166.67</v>
      </c>
      <c r="AR31" s="36">
        <v>55</v>
      </c>
      <c r="AS31" s="9">
        <f t="shared" si="1"/>
        <v>275000</v>
      </c>
    </row>
    <row r="32" customHeight="1" spans="1:47">
      <c r="A32" s="20" t="e">
        <f>#REF!+1</f>
        <v>#REF!</v>
      </c>
      <c r="B32" s="20"/>
      <c r="C32" s="20" t="s">
        <v>42</v>
      </c>
      <c r="D32" s="1">
        <v>88</v>
      </c>
      <c r="E32" s="9">
        <v>31</v>
      </c>
      <c r="F32" s="23" t="s">
        <v>105</v>
      </c>
      <c r="G32" s="23" t="s">
        <v>105</v>
      </c>
      <c r="H32" s="24" t="s">
        <v>106</v>
      </c>
      <c r="I32" s="20" t="s">
        <v>48</v>
      </c>
      <c r="J32" s="1"/>
      <c r="K32" s="1"/>
      <c r="L32" s="20"/>
      <c r="M32" s="20"/>
      <c r="N32" s="20"/>
      <c r="O32" s="20"/>
      <c r="P32" s="20"/>
      <c r="Q32" s="20"/>
      <c r="R32" s="20"/>
      <c r="S32" s="20"/>
      <c r="T32" s="20"/>
      <c r="U32" s="20"/>
      <c r="V32" s="20"/>
      <c r="W32" s="20"/>
      <c r="X32" s="20"/>
      <c r="Y32" s="20"/>
      <c r="Z32" s="20"/>
      <c r="AA32" s="20">
        <v>100</v>
      </c>
      <c r="AC32" s="1"/>
      <c r="AD32" s="1"/>
      <c r="AE32" s="1"/>
      <c r="AF32" s="1"/>
      <c r="AG32" s="1"/>
      <c r="AH32" s="1"/>
      <c r="AI32" s="1"/>
      <c r="AJ32" s="1"/>
      <c r="AK32" s="1"/>
      <c r="AL32" s="1"/>
      <c r="AM32" s="17">
        <f t="shared" si="2"/>
        <v>100</v>
      </c>
      <c r="AN32" s="26">
        <f t="shared" si="3"/>
        <v>100</v>
      </c>
      <c r="AO32" s="1">
        <f t="shared" si="4"/>
        <v>666.666666666667</v>
      </c>
      <c r="AP32" s="1">
        <f t="shared" si="0"/>
        <v>66666.6666666667</v>
      </c>
      <c r="AQ32" s="27">
        <v>66666.67</v>
      </c>
      <c r="AR32" s="48">
        <v>800</v>
      </c>
      <c r="AS32" s="9">
        <f t="shared" si="1"/>
        <v>80000</v>
      </c>
    </row>
    <row r="33" customHeight="1" spans="1:47">
      <c r="A33" s="35" t="e">
        <f>#REF!+1</f>
        <v>#REF!</v>
      </c>
      <c r="B33" s="35"/>
      <c r="C33" s="35" t="s">
        <v>42</v>
      </c>
      <c r="D33" s="9">
        <v>89</v>
      </c>
      <c r="E33" s="9">
        <v>32</v>
      </c>
      <c r="F33" s="23" t="s">
        <v>107</v>
      </c>
      <c r="G33" s="23" t="s">
        <v>107</v>
      </c>
      <c r="H33" s="24" t="s">
        <v>108</v>
      </c>
      <c r="I33" s="8" t="s">
        <v>48</v>
      </c>
      <c r="J33" s="1"/>
      <c r="K33" s="1"/>
      <c r="L33" s="25"/>
      <c r="M33" s="25">
        <v>1</v>
      </c>
      <c r="N33" s="1"/>
      <c r="W33" s="1"/>
      <c r="X33" s="25"/>
      <c r="AC33" s="1"/>
      <c r="AD33" s="1"/>
      <c r="AE33" s="1"/>
      <c r="AF33" s="1"/>
      <c r="AG33" s="1"/>
      <c r="AH33" s="1"/>
      <c r="AI33" s="1"/>
      <c r="AJ33" s="1"/>
      <c r="AK33" s="1"/>
      <c r="AL33" s="1"/>
      <c r="AM33" s="17">
        <f t="shared" si="2"/>
        <v>1</v>
      </c>
      <c r="AN33" s="26">
        <f t="shared" si="3"/>
        <v>1</v>
      </c>
      <c r="AO33" s="1">
        <f t="shared" si="4"/>
        <v>250</v>
      </c>
      <c r="AP33" s="1">
        <f t="shared" si="0"/>
        <v>250</v>
      </c>
      <c r="AQ33" s="27">
        <v>250</v>
      </c>
      <c r="AR33" s="49">
        <v>300</v>
      </c>
      <c r="AS33" s="9">
        <f t="shared" si="1"/>
        <v>300</v>
      </c>
    </row>
    <row r="34" customHeight="1" spans="1:47">
      <c r="A34" s="20" t="e">
        <f>#REF!+1</f>
        <v>#REF!</v>
      </c>
      <c r="B34" s="20"/>
      <c r="C34" s="9" t="s">
        <v>42</v>
      </c>
      <c r="D34" s="9">
        <v>91</v>
      </c>
      <c r="E34" s="9">
        <v>33</v>
      </c>
      <c r="F34" s="23" t="s">
        <v>109</v>
      </c>
      <c r="G34" s="23" t="s">
        <v>109</v>
      </c>
      <c r="H34" s="24" t="s">
        <v>110</v>
      </c>
      <c r="I34" s="9" t="s">
        <v>45</v>
      </c>
      <c r="J34" s="1"/>
      <c r="K34" s="1"/>
      <c r="L34" s="9"/>
      <c r="M34" s="9"/>
      <c r="N34" s="9"/>
      <c r="O34" s="9"/>
      <c r="P34" s="9"/>
      <c r="Q34" s="9"/>
      <c r="S34" s="9"/>
      <c r="T34" s="9">
        <v>45</v>
      </c>
      <c r="W34" s="1"/>
      <c r="X34" s="25"/>
      <c r="AC34" s="1"/>
      <c r="AD34" s="1"/>
      <c r="AE34" s="1"/>
      <c r="AF34" s="1"/>
      <c r="AG34" s="1"/>
      <c r="AH34" s="1"/>
      <c r="AI34" s="1"/>
      <c r="AJ34" s="1"/>
      <c r="AK34" s="1"/>
      <c r="AL34" s="1"/>
      <c r="AM34" s="17">
        <f t="shared" si="2"/>
        <v>45</v>
      </c>
      <c r="AN34" s="26">
        <f t="shared" si="3"/>
        <v>45</v>
      </c>
      <c r="AO34" s="1">
        <f t="shared" si="4"/>
        <v>4166.66666666667</v>
      </c>
      <c r="AP34" s="1">
        <f t="shared" ref="AP34:AP53" si="6">AM34*AO34</f>
        <v>187500</v>
      </c>
      <c r="AQ34" s="27">
        <v>187500</v>
      </c>
      <c r="AR34" s="9">
        <v>5000</v>
      </c>
      <c r="AS34" s="9">
        <f t="shared" si="1"/>
        <v>225000</v>
      </c>
      <c r="AU34" s="6">
        <v>4166.6668</v>
      </c>
    </row>
    <row r="35" customHeight="1" spans="1:47">
      <c r="A35" s="20" t="e">
        <f>A34+1</f>
        <v>#REF!</v>
      </c>
      <c r="B35" s="20"/>
      <c r="C35" s="9" t="s">
        <v>42</v>
      </c>
      <c r="D35" s="1">
        <v>92</v>
      </c>
      <c r="E35" s="9">
        <v>34</v>
      </c>
      <c r="F35" s="23" t="s">
        <v>111</v>
      </c>
      <c r="G35" s="23" t="s">
        <v>111</v>
      </c>
      <c r="H35" s="30" t="s">
        <v>112</v>
      </c>
      <c r="I35" s="9" t="s">
        <v>45</v>
      </c>
      <c r="J35" s="1"/>
      <c r="K35" s="1"/>
      <c r="L35" s="9"/>
      <c r="M35" s="9"/>
      <c r="N35" s="9"/>
      <c r="O35" s="9"/>
      <c r="P35" s="9"/>
      <c r="Q35" s="9"/>
      <c r="S35" s="9"/>
      <c r="T35" s="9">
        <v>40</v>
      </c>
      <c r="W35" s="1"/>
      <c r="X35" s="25"/>
      <c r="AC35" s="1"/>
      <c r="AD35" s="1"/>
      <c r="AE35" s="1"/>
      <c r="AF35" s="1"/>
      <c r="AG35" s="1"/>
      <c r="AH35" s="1"/>
      <c r="AI35" s="1"/>
      <c r="AJ35" s="1"/>
      <c r="AK35" s="1"/>
      <c r="AL35" s="1"/>
      <c r="AM35" s="17">
        <f t="shared" si="2"/>
        <v>40</v>
      </c>
      <c r="AN35" s="26">
        <f t="shared" si="3"/>
        <v>40</v>
      </c>
      <c r="AO35" s="1">
        <f t="shared" si="4"/>
        <v>3333.33333333333</v>
      </c>
      <c r="AP35" s="1">
        <f t="shared" si="6"/>
        <v>133333.333333333</v>
      </c>
      <c r="AQ35" s="27">
        <v>133333.33</v>
      </c>
      <c r="AR35" s="9">
        <v>4000</v>
      </c>
      <c r="AS35" s="9">
        <f t="shared" si="1"/>
        <v>160000</v>
      </c>
      <c r="AU35" s="6">
        <v>3333.33333333333</v>
      </c>
    </row>
    <row r="36" customHeight="1" spans="1:47">
      <c r="A36" s="20" t="e">
        <f>#REF!+1</f>
        <v>#REF!</v>
      </c>
      <c r="B36" s="20"/>
      <c r="C36" s="9" t="s">
        <v>42</v>
      </c>
      <c r="D36" s="1">
        <v>94</v>
      </c>
      <c r="E36" s="9">
        <v>35</v>
      </c>
      <c r="F36" s="23" t="s">
        <v>113</v>
      </c>
      <c r="G36" s="23" t="s">
        <v>113</v>
      </c>
      <c r="H36" s="50" t="s">
        <v>114</v>
      </c>
      <c r="I36" s="9" t="s">
        <v>48</v>
      </c>
      <c r="J36" s="1"/>
      <c r="K36" s="1"/>
      <c r="L36" s="9"/>
      <c r="M36" s="9"/>
      <c r="N36" s="9"/>
      <c r="O36" s="9"/>
      <c r="P36" s="9"/>
      <c r="Q36" s="9"/>
      <c r="S36" s="9"/>
      <c r="T36" s="9">
        <v>75</v>
      </c>
      <c r="W36" s="1"/>
      <c r="X36" s="25"/>
      <c r="AC36" s="1"/>
      <c r="AD36" s="1"/>
      <c r="AE36" s="1"/>
      <c r="AF36" s="1"/>
      <c r="AG36" s="1"/>
      <c r="AH36" s="1"/>
      <c r="AI36" s="1"/>
      <c r="AJ36" s="1"/>
      <c r="AK36" s="1"/>
      <c r="AL36" s="1"/>
      <c r="AM36" s="17">
        <f t="shared" si="2"/>
        <v>75</v>
      </c>
      <c r="AN36" s="26">
        <f t="shared" si="3"/>
        <v>75</v>
      </c>
      <c r="AO36" s="1">
        <f t="shared" si="4"/>
        <v>4166.66666666667</v>
      </c>
      <c r="AP36" s="1">
        <f t="shared" si="6"/>
        <v>312500</v>
      </c>
      <c r="AQ36" s="27">
        <v>312500</v>
      </c>
      <c r="AR36" s="9">
        <v>5000</v>
      </c>
      <c r="AS36" s="9">
        <f t="shared" si="1"/>
        <v>375000</v>
      </c>
    </row>
    <row r="37" customHeight="1" spans="1:47">
      <c r="A37" s="1" t="e">
        <f>#REF!+1</f>
        <v>#REF!</v>
      </c>
      <c r="B37" s="1"/>
      <c r="C37" s="1" t="s">
        <v>42</v>
      </c>
      <c r="D37" s="1">
        <v>96</v>
      </c>
      <c r="E37" s="9">
        <v>36</v>
      </c>
      <c r="F37" s="23" t="s">
        <v>115</v>
      </c>
      <c r="G37" s="23" t="s">
        <v>115</v>
      </c>
      <c r="H37" s="51" t="s">
        <v>116</v>
      </c>
      <c r="I37" s="1" t="s">
        <v>45</v>
      </c>
      <c r="J37" s="1"/>
      <c r="K37" s="1"/>
      <c r="L37" s="1"/>
      <c r="M37" s="1"/>
      <c r="N37" s="1"/>
      <c r="Q37" s="1"/>
      <c r="S37" s="1">
        <v>150</v>
      </c>
      <c r="W37" s="1"/>
      <c r="X37" s="25"/>
      <c r="AC37" s="1"/>
      <c r="AD37" s="1"/>
      <c r="AE37" s="1"/>
      <c r="AF37" s="1"/>
      <c r="AG37" s="1"/>
      <c r="AH37" s="1"/>
      <c r="AI37" s="1"/>
      <c r="AJ37" s="1"/>
      <c r="AK37" s="1"/>
      <c r="AL37" s="1"/>
      <c r="AM37" s="17">
        <f t="shared" si="2"/>
        <v>150</v>
      </c>
      <c r="AN37" s="26">
        <f t="shared" si="3"/>
        <v>150</v>
      </c>
      <c r="AO37" s="1">
        <f t="shared" si="4"/>
        <v>70</v>
      </c>
      <c r="AP37" s="1">
        <f t="shared" si="6"/>
        <v>10500</v>
      </c>
      <c r="AQ37" s="27">
        <v>10500</v>
      </c>
      <c r="AR37" s="33">
        <v>84</v>
      </c>
      <c r="AS37" s="9">
        <f t="shared" si="1"/>
        <v>12600</v>
      </c>
    </row>
    <row r="38" customHeight="1" spans="1:47">
      <c r="A38" s="1" t="e">
        <f>#REF!+1</f>
        <v>#REF!</v>
      </c>
      <c r="B38" s="1"/>
      <c r="C38" s="1" t="s">
        <v>42</v>
      </c>
      <c r="D38" s="1">
        <v>98</v>
      </c>
      <c r="E38" s="9">
        <v>37</v>
      </c>
      <c r="F38" s="23" t="s">
        <v>117</v>
      </c>
      <c r="G38" s="23" t="s">
        <v>117</v>
      </c>
      <c r="H38" s="24" t="s">
        <v>118</v>
      </c>
      <c r="I38" s="52" t="s">
        <v>48</v>
      </c>
      <c r="J38" s="1"/>
      <c r="K38" s="1"/>
      <c r="L38" s="35"/>
      <c r="M38" s="35"/>
      <c r="N38" s="35"/>
      <c r="R38" s="9"/>
      <c r="V38" s="9">
        <v>190</v>
      </c>
      <c r="W38" s="1"/>
      <c r="X38" s="9"/>
      <c r="AA38" s="20"/>
      <c r="AC38" s="1"/>
      <c r="AD38" s="1"/>
      <c r="AE38" s="1"/>
      <c r="AF38" s="1"/>
      <c r="AG38" s="1"/>
      <c r="AH38" s="1"/>
      <c r="AI38" s="1"/>
      <c r="AJ38" s="1"/>
      <c r="AK38" s="1"/>
      <c r="AL38" s="1"/>
      <c r="AM38" s="17">
        <f t="shared" si="2"/>
        <v>190</v>
      </c>
      <c r="AN38" s="26">
        <f t="shared" si="3"/>
        <v>190</v>
      </c>
      <c r="AO38" s="1">
        <f t="shared" si="4"/>
        <v>250</v>
      </c>
      <c r="AP38" s="1">
        <f t="shared" si="6"/>
        <v>47500</v>
      </c>
      <c r="AQ38" s="27">
        <v>47500</v>
      </c>
      <c r="AR38" s="44">
        <v>300</v>
      </c>
      <c r="AS38" s="9">
        <f t="shared" si="1"/>
        <v>57000</v>
      </c>
    </row>
    <row r="39" customHeight="1" spans="1:47">
      <c r="A39" s="1">
        <v>161</v>
      </c>
      <c r="B39" s="1"/>
      <c r="C39" s="1"/>
      <c r="D39" s="1">
        <v>100</v>
      </c>
      <c r="E39" s="9">
        <v>38</v>
      </c>
      <c r="F39" s="23" t="s">
        <v>119</v>
      </c>
      <c r="G39" s="23" t="s">
        <v>119</v>
      </c>
      <c r="H39" s="51" t="s">
        <v>120</v>
      </c>
      <c r="I39" s="1" t="s">
        <v>121</v>
      </c>
      <c r="J39" s="1"/>
      <c r="K39" s="1"/>
      <c r="L39" s="1"/>
      <c r="M39" s="1"/>
      <c r="N39" s="1"/>
      <c r="P39" s="1">
        <v>250</v>
      </c>
      <c r="W39" s="1"/>
      <c r="X39" s="25"/>
      <c r="AC39" s="1"/>
      <c r="AD39" s="1"/>
      <c r="AE39" s="1"/>
      <c r="AF39" s="1"/>
      <c r="AG39" s="1"/>
      <c r="AH39" s="1"/>
      <c r="AI39" s="1"/>
      <c r="AJ39" s="1"/>
      <c r="AK39" s="1"/>
      <c r="AL39" s="1"/>
      <c r="AM39" s="17">
        <f t="shared" si="2"/>
        <v>250</v>
      </c>
      <c r="AN39" s="26">
        <f t="shared" si="3"/>
        <v>250</v>
      </c>
      <c r="AO39" s="1">
        <f t="shared" si="4"/>
        <v>604.166666666667</v>
      </c>
      <c r="AP39" s="1">
        <f t="shared" si="6"/>
        <v>151041.666666667</v>
      </c>
      <c r="AQ39" s="27">
        <v>151041.67</v>
      </c>
      <c r="AR39" s="9">
        <v>725</v>
      </c>
      <c r="AS39" s="9">
        <f t="shared" si="1"/>
        <v>181250</v>
      </c>
    </row>
    <row r="40" customHeight="1" spans="1:47">
      <c r="A40" s="1" t="e">
        <f>#REF!+1</f>
        <v>#REF!</v>
      </c>
      <c r="B40" s="1"/>
      <c r="C40" s="35"/>
      <c r="D40" s="1">
        <v>102</v>
      </c>
      <c r="E40" s="9">
        <v>39</v>
      </c>
      <c r="F40" s="23" t="s">
        <v>122</v>
      </c>
      <c r="G40" s="23" t="s">
        <v>122</v>
      </c>
      <c r="H40" s="28" t="s">
        <v>123</v>
      </c>
      <c r="I40" s="25" t="s">
        <v>124</v>
      </c>
      <c r="J40" s="1"/>
      <c r="K40" s="1"/>
      <c r="L40" s="25"/>
      <c r="M40" s="25"/>
      <c r="N40" s="25"/>
      <c r="O40" s="1">
        <v>50</v>
      </c>
      <c r="W40" s="1"/>
      <c r="X40" s="25"/>
      <c r="AC40" s="1"/>
      <c r="AD40" s="1"/>
      <c r="AE40" s="1"/>
      <c r="AF40" s="1"/>
      <c r="AG40" s="1"/>
      <c r="AH40" s="1"/>
      <c r="AI40" s="1"/>
      <c r="AJ40" s="1"/>
      <c r="AK40" s="1"/>
      <c r="AL40" s="1"/>
      <c r="AM40" s="17">
        <f t="shared" si="2"/>
        <v>50</v>
      </c>
      <c r="AN40" s="26">
        <f t="shared" si="3"/>
        <v>50</v>
      </c>
      <c r="AO40" s="1">
        <f t="shared" si="4"/>
        <v>16.6666666666667</v>
      </c>
      <c r="AP40" s="1">
        <f t="shared" si="6"/>
        <v>833.333333333333</v>
      </c>
      <c r="AQ40" s="27">
        <v>833.34</v>
      </c>
      <c r="AR40" s="36">
        <v>20</v>
      </c>
      <c r="AS40" s="9">
        <f t="shared" si="1"/>
        <v>1000</v>
      </c>
    </row>
    <row r="41" ht="43.9" customHeight="1" spans="1:47">
      <c r="A41" s="1"/>
      <c r="B41" s="1"/>
      <c r="C41" s="1" t="s">
        <v>42</v>
      </c>
      <c r="D41" s="1">
        <v>116</v>
      </c>
      <c r="E41" s="9">
        <v>40</v>
      </c>
      <c r="F41" s="23" t="s">
        <v>125</v>
      </c>
      <c r="G41" s="23" t="s">
        <v>125</v>
      </c>
      <c r="H41" s="24" t="s">
        <v>126</v>
      </c>
      <c r="I41" s="1" t="s">
        <v>127</v>
      </c>
      <c r="J41" s="31"/>
      <c r="K41" s="31"/>
      <c r="L41" s="31"/>
      <c r="M41" s="31"/>
      <c r="N41" s="31"/>
      <c r="O41" s="31"/>
      <c r="P41" s="31"/>
      <c r="Q41" s="43"/>
      <c r="R41" s="31"/>
      <c r="S41" s="31"/>
      <c r="T41" s="44"/>
      <c r="U41" s="31"/>
      <c r="V41" s="31"/>
      <c r="W41" s="43"/>
      <c r="X41" s="44"/>
      <c r="Y41" s="31"/>
      <c r="Z41" s="43"/>
      <c r="AA41" s="44"/>
      <c r="AB41" s="31"/>
      <c r="AC41" s="31"/>
      <c r="AD41" s="31"/>
      <c r="AE41" s="31"/>
      <c r="AF41" s="31"/>
      <c r="AG41" s="31"/>
      <c r="AH41" s="31"/>
      <c r="AI41" s="31">
        <v>10000</v>
      </c>
      <c r="AJ41" s="31"/>
      <c r="AK41" s="31"/>
      <c r="AL41" s="31"/>
      <c r="AM41" s="17">
        <f t="shared" si="2"/>
        <v>10000</v>
      </c>
      <c r="AN41" s="26">
        <f t="shared" si="3"/>
        <v>10000</v>
      </c>
      <c r="AO41" s="1">
        <f t="shared" si="4"/>
        <v>0.233333333333333</v>
      </c>
      <c r="AP41" s="1">
        <f t="shared" si="6"/>
        <v>2333.33333333333</v>
      </c>
      <c r="AQ41" s="27">
        <v>2333.34</v>
      </c>
      <c r="AR41" s="45">
        <v>0.28</v>
      </c>
      <c r="AS41" s="9">
        <f t="shared" si="1"/>
        <v>2800</v>
      </c>
    </row>
    <row r="42" customHeight="1" spans="1:47">
      <c r="A42" s="1"/>
      <c r="B42" s="1"/>
      <c r="C42" s="1" t="s">
        <v>42</v>
      </c>
      <c r="D42" s="1">
        <v>116</v>
      </c>
      <c r="E42" s="9">
        <v>40</v>
      </c>
      <c r="F42" s="23" t="s">
        <v>128</v>
      </c>
      <c r="G42" s="23" t="s">
        <v>128</v>
      </c>
      <c r="H42" s="28" t="s">
        <v>129</v>
      </c>
      <c r="I42" s="1" t="s">
        <v>48</v>
      </c>
      <c r="J42" s="31"/>
      <c r="K42" s="31"/>
      <c r="L42" s="31"/>
      <c r="M42" s="31"/>
      <c r="N42" s="31"/>
      <c r="O42" s="31"/>
      <c r="P42" s="31"/>
      <c r="Q42" s="43"/>
      <c r="R42" s="31"/>
      <c r="S42" s="31"/>
      <c r="T42" s="44"/>
      <c r="U42" s="31"/>
      <c r="V42" s="31"/>
      <c r="W42" s="43"/>
      <c r="X42" s="44"/>
      <c r="Y42" s="31"/>
      <c r="Z42" s="43"/>
      <c r="AA42" s="44"/>
      <c r="AB42" s="31"/>
      <c r="AC42" s="31"/>
      <c r="AD42" s="31"/>
      <c r="AE42" s="31"/>
      <c r="AF42" s="31"/>
      <c r="AG42" s="31"/>
      <c r="AH42" s="31"/>
      <c r="AI42" s="31">
        <v>10</v>
      </c>
      <c r="AJ42" s="31"/>
      <c r="AK42" s="31"/>
      <c r="AL42" s="31"/>
      <c r="AM42" s="17">
        <f t="shared" si="2"/>
        <v>10</v>
      </c>
      <c r="AN42" s="26">
        <f t="shared" si="3"/>
        <v>10</v>
      </c>
      <c r="AO42" s="1">
        <f t="shared" si="4"/>
        <v>0</v>
      </c>
      <c r="AP42" s="1">
        <f t="shared" si="6"/>
        <v>0</v>
      </c>
      <c r="AQ42" s="27">
        <v>0</v>
      </c>
      <c r="AR42" s="45">
        <v>0</v>
      </c>
      <c r="AS42" s="9">
        <f t="shared" si="1"/>
        <v>0</v>
      </c>
    </row>
    <row r="43" customHeight="1" spans="1:47">
      <c r="A43" s="1"/>
      <c r="B43" s="1"/>
      <c r="C43" s="1" t="s">
        <v>42</v>
      </c>
      <c r="D43" s="1">
        <v>122</v>
      </c>
      <c r="E43" s="9">
        <v>41</v>
      </c>
      <c r="F43" s="23" t="s">
        <v>130</v>
      </c>
      <c r="G43" s="23" t="s">
        <v>130</v>
      </c>
      <c r="H43" s="40" t="s">
        <v>131</v>
      </c>
      <c r="I43" s="1" t="s">
        <v>48</v>
      </c>
      <c r="J43" s="31"/>
      <c r="K43" s="31"/>
      <c r="L43" s="31"/>
      <c r="M43" s="31"/>
      <c r="N43" s="31"/>
      <c r="O43" s="31">
        <v>10</v>
      </c>
      <c r="P43" s="31"/>
      <c r="Q43" s="43"/>
      <c r="R43" s="31"/>
      <c r="S43" s="31"/>
      <c r="T43" s="44"/>
      <c r="U43" s="31"/>
      <c r="V43" s="31"/>
      <c r="W43" s="43"/>
      <c r="X43" s="44"/>
      <c r="Y43" s="31"/>
      <c r="Z43" s="31"/>
      <c r="AA43" s="44"/>
      <c r="AB43" s="31"/>
      <c r="AC43" s="31"/>
      <c r="AD43" s="31"/>
      <c r="AE43" s="31"/>
      <c r="AF43" s="31"/>
      <c r="AG43" s="31"/>
      <c r="AH43" s="31"/>
      <c r="AI43" s="31"/>
      <c r="AJ43" s="31"/>
      <c r="AK43" s="31"/>
      <c r="AL43" s="31"/>
      <c r="AM43" s="17">
        <f t="shared" si="2"/>
        <v>10</v>
      </c>
      <c r="AN43" s="26">
        <f t="shared" si="3"/>
        <v>10</v>
      </c>
      <c r="AO43" s="1">
        <f t="shared" si="4"/>
        <v>1833.33333333333</v>
      </c>
      <c r="AP43" s="1">
        <f t="shared" si="6"/>
        <v>18333.3333333333</v>
      </c>
      <c r="AQ43" s="27">
        <v>18333.34</v>
      </c>
      <c r="AR43" s="32">
        <v>2200</v>
      </c>
      <c r="AS43" s="9">
        <f t="shared" si="1"/>
        <v>22000</v>
      </c>
    </row>
    <row r="44" customHeight="1" spans="1:47">
      <c r="A44" s="1"/>
      <c r="B44" s="1"/>
      <c r="C44" s="1" t="s">
        <v>42</v>
      </c>
      <c r="D44" s="9">
        <v>123</v>
      </c>
      <c r="E44" s="9">
        <v>42</v>
      </c>
      <c r="F44" s="23" t="s">
        <v>132</v>
      </c>
      <c r="G44" s="23" t="s">
        <v>132</v>
      </c>
      <c r="H44" s="40" t="s">
        <v>133</v>
      </c>
      <c r="I44" s="1" t="s">
        <v>48</v>
      </c>
      <c r="J44" s="31"/>
      <c r="K44" s="31"/>
      <c r="L44" s="31"/>
      <c r="M44" s="31"/>
      <c r="N44" s="31"/>
      <c r="O44" s="31"/>
      <c r="P44" s="31"/>
      <c r="Q44" s="43"/>
      <c r="R44" s="31"/>
      <c r="S44" s="31"/>
      <c r="T44" s="44">
        <v>1</v>
      </c>
      <c r="U44" s="31"/>
      <c r="V44" s="31"/>
      <c r="W44" s="43"/>
      <c r="X44" s="44"/>
      <c r="Y44" s="31"/>
      <c r="Z44" s="31"/>
      <c r="AA44" s="44"/>
      <c r="AB44" s="31"/>
      <c r="AC44" s="31"/>
      <c r="AD44" s="31"/>
      <c r="AE44" s="31"/>
      <c r="AF44" s="31"/>
      <c r="AG44" s="31"/>
      <c r="AH44" s="31"/>
      <c r="AI44" s="31"/>
      <c r="AJ44" s="31"/>
      <c r="AK44" s="31"/>
      <c r="AL44" s="31"/>
      <c r="AM44" s="17">
        <f t="shared" si="2"/>
        <v>1</v>
      </c>
      <c r="AN44" s="26">
        <f t="shared" si="3"/>
        <v>1</v>
      </c>
      <c r="AO44" s="1">
        <f t="shared" si="4"/>
        <v>33333</v>
      </c>
      <c r="AP44" s="1">
        <f t="shared" si="6"/>
        <v>33333</v>
      </c>
      <c r="AQ44" s="27">
        <v>33333</v>
      </c>
      <c r="AR44" s="32">
        <v>39999.6</v>
      </c>
      <c r="AS44" s="9">
        <f t="shared" si="1"/>
        <v>39999.6</v>
      </c>
    </row>
    <row r="45" customHeight="1" spans="1:47">
      <c r="A45" s="1"/>
      <c r="B45" s="1"/>
      <c r="C45" s="1" t="s">
        <v>42</v>
      </c>
      <c r="D45" s="1">
        <v>124</v>
      </c>
      <c r="E45" s="9">
        <v>43</v>
      </c>
      <c r="F45" s="23" t="s">
        <v>134</v>
      </c>
      <c r="G45" s="23" t="s">
        <v>134</v>
      </c>
      <c r="H45" s="24" t="s">
        <v>135</v>
      </c>
      <c r="I45" s="1" t="s">
        <v>48</v>
      </c>
      <c r="J45" s="31"/>
      <c r="K45" s="31"/>
      <c r="L45" s="31"/>
      <c r="M45" s="31"/>
      <c r="N45" s="31"/>
      <c r="O45" s="31"/>
      <c r="P45" s="31"/>
      <c r="Q45" s="43"/>
      <c r="R45" s="31"/>
      <c r="S45" s="31"/>
      <c r="T45" s="44">
        <v>1</v>
      </c>
      <c r="U45" s="31"/>
      <c r="V45" s="31"/>
      <c r="W45" s="43"/>
      <c r="X45" s="44"/>
      <c r="Y45" s="31"/>
      <c r="Z45" s="31"/>
      <c r="AA45" s="44"/>
      <c r="AB45" s="31"/>
      <c r="AC45" s="31"/>
      <c r="AD45" s="31"/>
      <c r="AE45" s="31"/>
      <c r="AF45" s="31"/>
      <c r="AG45" s="31"/>
      <c r="AH45" s="31"/>
      <c r="AI45" s="31"/>
      <c r="AJ45" s="31"/>
      <c r="AK45" s="31"/>
      <c r="AL45" s="31"/>
      <c r="AM45" s="17">
        <f t="shared" si="2"/>
        <v>1</v>
      </c>
      <c r="AN45" s="26">
        <f t="shared" si="3"/>
        <v>1</v>
      </c>
      <c r="AO45" s="1">
        <f t="shared" si="4"/>
        <v>33333</v>
      </c>
      <c r="AP45" s="1">
        <f t="shared" si="6"/>
        <v>33333</v>
      </c>
      <c r="AQ45" s="27">
        <v>33333</v>
      </c>
      <c r="AR45" s="32">
        <v>39999.6</v>
      </c>
      <c r="AS45" s="9">
        <f t="shared" si="1"/>
        <v>39999.6</v>
      </c>
    </row>
    <row r="46" customHeight="1" spans="1:47">
      <c r="A46" s="1"/>
      <c r="B46" s="1"/>
      <c r="C46" s="1" t="s">
        <v>42</v>
      </c>
      <c r="D46" s="9">
        <v>125</v>
      </c>
      <c r="E46" s="9">
        <v>44</v>
      </c>
      <c r="F46" s="23" t="s">
        <v>136</v>
      </c>
      <c r="G46" s="23" t="s">
        <v>136</v>
      </c>
      <c r="H46" s="28" t="s">
        <v>137</v>
      </c>
      <c r="I46" s="1" t="s">
        <v>48</v>
      </c>
      <c r="J46" s="31"/>
      <c r="K46" s="31"/>
      <c r="L46" s="31"/>
      <c r="M46" s="31"/>
      <c r="N46" s="31"/>
      <c r="O46" s="31"/>
      <c r="P46" s="31"/>
      <c r="Q46" s="43"/>
      <c r="R46" s="31"/>
      <c r="S46" s="31"/>
      <c r="T46" s="44">
        <v>2500</v>
      </c>
      <c r="U46" s="31"/>
      <c r="V46" s="31"/>
      <c r="W46" s="43"/>
      <c r="X46" s="44"/>
      <c r="Y46" s="31"/>
      <c r="Z46" s="31"/>
      <c r="AA46" s="44"/>
      <c r="AB46" s="44"/>
      <c r="AC46" s="31"/>
      <c r="AD46" s="31"/>
      <c r="AE46" s="31"/>
      <c r="AF46" s="31"/>
      <c r="AG46" s="31"/>
      <c r="AH46" s="31"/>
      <c r="AI46" s="31"/>
      <c r="AJ46" s="31"/>
      <c r="AK46" s="31"/>
      <c r="AL46" s="31"/>
      <c r="AM46" s="17">
        <f t="shared" si="2"/>
        <v>2500</v>
      </c>
      <c r="AN46" s="26">
        <f t="shared" si="3"/>
        <v>2500</v>
      </c>
      <c r="AO46" s="1">
        <f t="shared" si="4"/>
        <v>500</v>
      </c>
      <c r="AP46" s="1">
        <f t="shared" si="6"/>
        <v>1250000</v>
      </c>
      <c r="AQ46" s="27">
        <v>1250000</v>
      </c>
      <c r="AR46" s="32">
        <v>600</v>
      </c>
      <c r="AS46" s="9">
        <f t="shared" si="1"/>
        <v>1500000</v>
      </c>
    </row>
    <row r="47" s="2" customFormat="1" customHeight="1" spans="1:47">
      <c r="A47" s="53" t="s">
        <v>138</v>
      </c>
      <c r="B47" s="15"/>
      <c r="C47" s="1" t="s">
        <v>139</v>
      </c>
      <c r="D47" s="9">
        <v>133</v>
      </c>
      <c r="E47" s="9">
        <v>45</v>
      </c>
      <c r="F47" s="23" t="s">
        <v>140</v>
      </c>
      <c r="G47" s="23" t="s">
        <v>140</v>
      </c>
      <c r="H47" s="30" t="s">
        <v>141</v>
      </c>
      <c r="I47" s="1" t="s">
        <v>48</v>
      </c>
      <c r="J47" s="53"/>
      <c r="K47" s="53"/>
      <c r="L47" s="53">
        <v>100</v>
      </c>
      <c r="M47" s="53">
        <v>100</v>
      </c>
      <c r="N47" s="53">
        <v>50</v>
      </c>
      <c r="O47" s="53">
        <v>300</v>
      </c>
      <c r="P47" s="1"/>
      <c r="Q47" s="8"/>
      <c r="R47" s="53"/>
      <c r="S47" s="53"/>
      <c r="T47" s="53">
        <v>350</v>
      </c>
      <c r="U47" s="53">
        <v>10</v>
      </c>
      <c r="V47" s="53"/>
      <c r="W47" s="8"/>
      <c r="X47" s="53"/>
      <c r="Y47" s="53">
        <v>1050</v>
      </c>
      <c r="Z47" s="53"/>
      <c r="AA47" s="53"/>
      <c r="AB47" s="53">
        <v>20</v>
      </c>
      <c r="AC47" s="53">
        <v>100</v>
      </c>
      <c r="AD47" s="53">
        <v>30</v>
      </c>
      <c r="AE47" s="53">
        <v>100</v>
      </c>
      <c r="AF47" s="53">
        <v>20</v>
      </c>
      <c r="AG47" s="53">
        <v>20</v>
      </c>
      <c r="AH47" s="53">
        <v>50</v>
      </c>
      <c r="AI47" s="53"/>
      <c r="AJ47" s="53">
        <v>50</v>
      </c>
      <c r="AK47" s="53"/>
      <c r="AL47" s="53">
        <v>100</v>
      </c>
      <c r="AM47" s="17">
        <f t="shared" si="2"/>
        <v>2450</v>
      </c>
      <c r="AN47" s="26">
        <f t="shared" si="3"/>
        <v>2450</v>
      </c>
      <c r="AO47" s="53">
        <v>57.125</v>
      </c>
      <c r="AP47" s="1">
        <f t="shared" si="6"/>
        <v>139956.25</v>
      </c>
      <c r="AQ47" s="27">
        <v>139956.25</v>
      </c>
      <c r="AR47" s="32"/>
      <c r="AS47" s="53">
        <v>2450</v>
      </c>
    </row>
    <row r="48" s="2" customFormat="1" customHeight="1" spans="1:47">
      <c r="A48" s="53" t="s">
        <v>138</v>
      </c>
      <c r="B48" s="15"/>
      <c r="C48" s="1" t="s">
        <v>142</v>
      </c>
      <c r="D48" s="1">
        <v>134</v>
      </c>
      <c r="E48" s="9">
        <v>46</v>
      </c>
      <c r="F48" s="23" t="s">
        <v>143</v>
      </c>
      <c r="G48" s="23" t="s">
        <v>143</v>
      </c>
      <c r="H48" s="30" t="s">
        <v>144</v>
      </c>
      <c r="I48" s="1" t="s">
        <v>48</v>
      </c>
      <c r="J48" s="53"/>
      <c r="K48" s="53"/>
      <c r="L48" s="53"/>
      <c r="M48" s="53"/>
      <c r="N48" s="53"/>
      <c r="O48" s="53"/>
      <c r="P48" s="1"/>
      <c r="Q48" s="8"/>
      <c r="R48" s="53"/>
      <c r="S48" s="53"/>
      <c r="T48" s="53">
        <v>50</v>
      </c>
      <c r="U48" s="53"/>
      <c r="V48" s="53"/>
      <c r="W48" s="8"/>
      <c r="X48" s="53"/>
      <c r="Y48" s="53"/>
      <c r="Z48" s="53"/>
      <c r="AA48" s="53"/>
      <c r="AB48" s="53"/>
      <c r="AC48" s="53">
        <v>2</v>
      </c>
      <c r="AD48" s="53"/>
      <c r="AE48" s="53"/>
      <c r="AF48" s="53"/>
      <c r="AG48" s="53"/>
      <c r="AH48" s="53">
        <v>1</v>
      </c>
      <c r="AI48" s="53"/>
      <c r="AJ48" s="53"/>
      <c r="AK48" s="53"/>
      <c r="AL48" s="53"/>
      <c r="AM48" s="17">
        <f t="shared" si="2"/>
        <v>53</v>
      </c>
      <c r="AN48" s="26">
        <f t="shared" si="3"/>
        <v>53</v>
      </c>
      <c r="AO48" s="53">
        <v>594.95</v>
      </c>
      <c r="AP48" s="1">
        <f t="shared" si="6"/>
        <v>31532.35</v>
      </c>
      <c r="AQ48" s="27">
        <v>31532.35</v>
      </c>
      <c r="AR48" s="32"/>
      <c r="AS48" s="53">
        <v>53</v>
      </c>
    </row>
    <row r="49" s="2" customFormat="1" customHeight="1" spans="1:47">
      <c r="A49" s="53" t="s">
        <v>138</v>
      </c>
      <c r="B49" s="15"/>
      <c r="C49" s="1" t="s">
        <v>145</v>
      </c>
      <c r="D49" s="9">
        <v>135</v>
      </c>
      <c r="E49" s="9">
        <v>47</v>
      </c>
      <c r="F49" s="23" t="s">
        <v>146</v>
      </c>
      <c r="G49" s="23" t="s">
        <v>146</v>
      </c>
      <c r="H49" s="30" t="s">
        <v>147</v>
      </c>
      <c r="I49" s="1" t="s">
        <v>48</v>
      </c>
      <c r="J49" s="53">
        <v>200</v>
      </c>
      <c r="K49" s="53"/>
      <c r="L49" s="53"/>
      <c r="M49" s="53"/>
      <c r="N49" s="53"/>
      <c r="O49" s="53"/>
      <c r="P49" s="1"/>
      <c r="Q49" s="8"/>
      <c r="R49" s="53"/>
      <c r="S49" s="53"/>
      <c r="T49" s="53">
        <v>150</v>
      </c>
      <c r="U49" s="53"/>
      <c r="V49" s="53"/>
      <c r="W49" s="8"/>
      <c r="X49" s="53"/>
      <c r="Y49" s="53"/>
      <c r="Z49" s="53"/>
      <c r="AA49" s="53"/>
      <c r="AB49" s="53"/>
      <c r="AC49" s="53"/>
      <c r="AD49" s="53"/>
      <c r="AE49" s="53"/>
      <c r="AF49" s="53"/>
      <c r="AG49" s="53"/>
      <c r="AH49" s="53">
        <v>1</v>
      </c>
      <c r="AI49" s="53"/>
      <c r="AJ49" s="53"/>
      <c r="AK49" s="53"/>
      <c r="AL49" s="53"/>
      <c r="AM49" s="17">
        <f t="shared" si="2"/>
        <v>351</v>
      </c>
      <c r="AN49" s="26">
        <f t="shared" si="3"/>
        <v>351</v>
      </c>
      <c r="AO49" s="53">
        <v>448.45</v>
      </c>
      <c r="AP49" s="1">
        <f t="shared" si="6"/>
        <v>157405.95</v>
      </c>
      <c r="AQ49" s="27">
        <v>157405.95</v>
      </c>
      <c r="AR49" s="32"/>
      <c r="AS49" s="53">
        <v>351</v>
      </c>
    </row>
    <row r="50" s="2" customFormat="1" ht="65.25" customHeight="1" spans="1:47">
      <c r="A50" s="53" t="s">
        <v>138</v>
      </c>
      <c r="B50" s="15"/>
      <c r="C50" s="1" t="s">
        <v>148</v>
      </c>
      <c r="D50" s="9">
        <v>137</v>
      </c>
      <c r="E50" s="9">
        <v>48</v>
      </c>
      <c r="F50" s="23" t="s">
        <v>149</v>
      </c>
      <c r="G50" s="23" t="s">
        <v>149</v>
      </c>
      <c r="H50" s="30" t="s">
        <v>150</v>
      </c>
      <c r="I50" s="1" t="s">
        <v>48</v>
      </c>
      <c r="J50" s="53"/>
      <c r="K50" s="53">
        <v>20</v>
      </c>
      <c r="L50" s="53"/>
      <c r="M50" s="53"/>
      <c r="N50" s="53">
        <v>300</v>
      </c>
      <c r="O50" s="53"/>
      <c r="P50" s="1"/>
      <c r="Q50" s="8"/>
      <c r="R50" s="53">
        <v>100</v>
      </c>
      <c r="S50" s="53"/>
      <c r="T50" s="53"/>
      <c r="U50" s="53"/>
      <c r="V50" s="53"/>
      <c r="W50" s="8"/>
      <c r="X50" s="53">
        <v>5</v>
      </c>
      <c r="Y50" s="53"/>
      <c r="Z50" s="53"/>
      <c r="AA50" s="53"/>
      <c r="AB50" s="53"/>
      <c r="AC50" s="53">
        <v>100</v>
      </c>
      <c r="AD50" s="53">
        <v>30</v>
      </c>
      <c r="AE50" s="53"/>
      <c r="AF50" s="53"/>
      <c r="AG50" s="53"/>
      <c r="AH50" s="53"/>
      <c r="AI50" s="53"/>
      <c r="AJ50" s="53">
        <v>5</v>
      </c>
      <c r="AK50" s="53">
        <v>50</v>
      </c>
      <c r="AL50" s="53"/>
      <c r="AM50" s="17">
        <f t="shared" si="2"/>
        <v>610</v>
      </c>
      <c r="AN50" s="26">
        <f t="shared" si="3"/>
        <v>610</v>
      </c>
      <c r="AO50" s="53">
        <v>90.25</v>
      </c>
      <c r="AP50" s="1">
        <f t="shared" si="6"/>
        <v>55052.5</v>
      </c>
      <c r="AQ50" s="27">
        <v>55052.5</v>
      </c>
      <c r="AR50" s="32"/>
      <c r="AS50" s="53">
        <v>610</v>
      </c>
      <c r="AU50" s="2" t="s">
        <v>151</v>
      </c>
    </row>
    <row r="51" s="2" customFormat="1" customHeight="1" spans="1:47">
      <c r="A51" s="53" t="s">
        <v>138</v>
      </c>
      <c r="B51" s="15"/>
      <c r="C51" s="1" t="s">
        <v>152</v>
      </c>
      <c r="D51" s="9">
        <v>139</v>
      </c>
      <c r="E51" s="9">
        <v>49</v>
      </c>
      <c r="F51" s="23" t="s">
        <v>153</v>
      </c>
      <c r="G51" s="23" t="s">
        <v>153</v>
      </c>
      <c r="H51" s="30" t="s">
        <v>154</v>
      </c>
      <c r="I51" s="1" t="s">
        <v>48</v>
      </c>
      <c r="J51" s="53"/>
      <c r="K51" s="53"/>
      <c r="L51" s="53"/>
      <c r="M51" s="53"/>
      <c r="N51" s="53"/>
      <c r="O51" s="53"/>
      <c r="P51" s="1"/>
      <c r="Q51" s="8"/>
      <c r="R51" s="53"/>
      <c r="S51" s="53"/>
      <c r="T51" s="53"/>
      <c r="U51" s="53"/>
      <c r="V51" s="1"/>
      <c r="W51" s="8"/>
      <c r="X51" s="9"/>
      <c r="Y51" s="53"/>
      <c r="Z51" s="53"/>
      <c r="AA51" s="53"/>
      <c r="AB51" s="9"/>
      <c r="AC51" s="53">
        <v>20</v>
      </c>
      <c r="AD51" s="53"/>
      <c r="AE51" s="53"/>
      <c r="AF51" s="53"/>
      <c r="AG51" s="53"/>
      <c r="AH51" s="53"/>
      <c r="AI51" s="53"/>
      <c r="AJ51" s="53"/>
      <c r="AK51" s="53"/>
      <c r="AL51" s="53">
        <v>10</v>
      </c>
      <c r="AM51" s="17">
        <f t="shared" si="2"/>
        <v>30</v>
      </c>
      <c r="AN51" s="26">
        <f t="shared" si="3"/>
        <v>30</v>
      </c>
      <c r="AO51" s="53">
        <v>48</v>
      </c>
      <c r="AP51" s="1">
        <f t="shared" si="6"/>
        <v>1440</v>
      </c>
      <c r="AQ51" s="27">
        <v>1440</v>
      </c>
      <c r="AR51" s="32"/>
      <c r="AS51" s="53">
        <v>30</v>
      </c>
    </row>
    <row r="52" s="2" customFormat="1" customHeight="1" spans="1:47">
      <c r="A52" s="53" t="s">
        <v>138</v>
      </c>
      <c r="B52" s="15"/>
      <c r="C52" s="1" t="s">
        <v>155</v>
      </c>
      <c r="D52" s="1">
        <v>140</v>
      </c>
      <c r="E52" s="9">
        <v>50</v>
      </c>
      <c r="F52" s="23" t="s">
        <v>156</v>
      </c>
      <c r="G52" s="23" t="s">
        <v>156</v>
      </c>
      <c r="H52" s="30" t="s">
        <v>157</v>
      </c>
      <c r="I52" s="1" t="s">
        <v>48</v>
      </c>
      <c r="J52" s="53"/>
      <c r="K52" s="53"/>
      <c r="L52" s="53"/>
      <c r="M52" s="53"/>
      <c r="N52" s="53"/>
      <c r="O52" s="53"/>
      <c r="P52" s="1"/>
      <c r="Q52" s="8"/>
      <c r="R52" s="53"/>
      <c r="S52" s="53"/>
      <c r="T52" s="53"/>
      <c r="U52" s="53"/>
      <c r="V52" s="1"/>
      <c r="W52" s="8"/>
      <c r="X52" s="9"/>
      <c r="Y52" s="53"/>
      <c r="Z52" s="53"/>
      <c r="AA52" s="53"/>
      <c r="AB52" s="9"/>
      <c r="AC52" s="53">
        <v>20</v>
      </c>
      <c r="AD52" s="53"/>
      <c r="AE52" s="53"/>
      <c r="AF52" s="53"/>
      <c r="AG52" s="53"/>
      <c r="AH52" s="53"/>
      <c r="AI52" s="53"/>
      <c r="AJ52" s="53"/>
      <c r="AK52" s="53"/>
      <c r="AL52" s="53"/>
      <c r="AM52" s="17">
        <f t="shared" si="2"/>
        <v>20</v>
      </c>
      <c r="AN52" s="26">
        <f t="shared" si="3"/>
        <v>20</v>
      </c>
      <c r="AO52" s="53">
        <v>48</v>
      </c>
      <c r="AP52" s="1">
        <f t="shared" si="6"/>
        <v>960</v>
      </c>
      <c r="AQ52" s="27">
        <v>960</v>
      </c>
      <c r="AR52" s="32"/>
      <c r="AS52" s="53">
        <v>20</v>
      </c>
    </row>
    <row r="53" s="2" customFormat="1" customHeight="1" spans="1:47">
      <c r="A53" s="53" t="s">
        <v>138</v>
      </c>
      <c r="B53" s="15"/>
      <c r="C53" s="1" t="s">
        <v>158</v>
      </c>
      <c r="D53" s="9">
        <v>141</v>
      </c>
      <c r="E53" s="9">
        <v>51</v>
      </c>
      <c r="F53" s="23" t="s">
        <v>159</v>
      </c>
      <c r="G53" s="23" t="s">
        <v>159</v>
      </c>
      <c r="H53" s="24" t="s">
        <v>160</v>
      </c>
      <c r="I53" s="1" t="s">
        <v>48</v>
      </c>
      <c r="J53" s="53"/>
      <c r="K53" s="53"/>
      <c r="L53" s="53"/>
      <c r="M53" s="53"/>
      <c r="N53" s="53"/>
      <c r="O53" s="53"/>
      <c r="P53" s="1"/>
      <c r="Q53" s="8"/>
      <c r="R53" s="53"/>
      <c r="S53" s="53"/>
      <c r="T53" s="53"/>
      <c r="U53" s="53"/>
      <c r="V53" s="1"/>
      <c r="W53" s="8"/>
      <c r="X53" s="9"/>
      <c r="Y53" s="53"/>
      <c r="Z53" s="53"/>
      <c r="AA53" s="53"/>
      <c r="AB53" s="9"/>
      <c r="AC53" s="53">
        <v>20</v>
      </c>
      <c r="AD53" s="53"/>
      <c r="AE53" s="53"/>
      <c r="AF53" s="53"/>
      <c r="AG53" s="53"/>
      <c r="AH53" s="53"/>
      <c r="AI53" s="53"/>
      <c r="AJ53" s="53"/>
      <c r="AK53" s="53"/>
      <c r="AL53" s="53"/>
      <c r="AM53" s="17">
        <f t="shared" si="2"/>
        <v>20</v>
      </c>
      <c r="AN53" s="26">
        <f t="shared" si="3"/>
        <v>20</v>
      </c>
      <c r="AO53" s="53">
        <v>48</v>
      </c>
      <c r="AP53" s="1">
        <f t="shared" si="6"/>
        <v>960</v>
      </c>
      <c r="AQ53" s="27">
        <v>960</v>
      </c>
      <c r="AR53" s="32"/>
      <c r="AS53" s="53">
        <v>20</v>
      </c>
    </row>
    <row r="54" customHeight="1" spans="1:47">
      <c r="E54" s="1"/>
      <c r="F54" s="1" t="s">
        <v>161</v>
      </c>
      <c r="G54" s="8"/>
      <c r="H54" s="1"/>
      <c r="I54" s="1"/>
      <c r="J54" s="9"/>
      <c r="K54" s="1"/>
      <c r="L54" s="1"/>
      <c r="M54" s="1"/>
      <c r="N54" s="8"/>
      <c r="W54" s="1"/>
      <c r="X54" s="8"/>
      <c r="Z54" s="1"/>
      <c r="AC54" s="1"/>
      <c r="AD54" s="1"/>
      <c r="AE54" s="8"/>
      <c r="AF54" s="1"/>
      <c r="AG54" s="1"/>
      <c r="AH54" s="9"/>
      <c r="AI54" s="1"/>
      <c r="AJ54" s="1"/>
      <c r="AK54" s="1"/>
      <c r="AL54" s="8"/>
      <c r="AM54" s="54"/>
      <c r="AN54" s="1"/>
      <c r="AO54" s="9"/>
      <c r="AP54" s="1"/>
      <c r="AQ54" s="54">
        <f>SUM(AQ2:AQ53)</f>
        <v>3662003.54</v>
      </c>
    </row>
    <row r="55" customHeight="1" spans="1:47">
      <c r="E55" s="1"/>
      <c r="F55" s="1"/>
      <c r="G55" s="8"/>
      <c r="H55" s="1"/>
      <c r="I55" s="1"/>
      <c r="J55" s="9"/>
      <c r="K55" s="1"/>
      <c r="L55" s="1"/>
      <c r="M55" s="1"/>
      <c r="N55" s="8"/>
      <c r="W55" s="1"/>
      <c r="X55" s="8"/>
      <c r="Z55" s="1"/>
      <c r="AC55" s="1"/>
      <c r="AD55" s="1"/>
      <c r="AE55" s="8"/>
      <c r="AF55" s="1"/>
      <c r="AG55" s="1"/>
      <c r="AH55" s="9"/>
      <c r="AI55" s="1"/>
      <c r="AJ55" s="1"/>
      <c r="AK55" s="1"/>
      <c r="AL55" s="8"/>
      <c r="AM55" s="17"/>
      <c r="AN55" s="1"/>
      <c r="AO55" s="9"/>
      <c r="AP55" s="1"/>
      <c r="AQ55" s="8"/>
    </row>
    <row r="56" customHeight="1" spans="1:47">
      <c r="E56" s="1"/>
      <c r="F56" s="1"/>
      <c r="G56" s="8"/>
      <c r="H56" s="1"/>
      <c r="I56" s="1"/>
      <c r="J56" s="9"/>
      <c r="K56" s="1"/>
      <c r="L56" s="1"/>
      <c r="M56" s="1"/>
      <c r="N56" s="8"/>
      <c r="W56" s="1"/>
      <c r="X56" s="8"/>
      <c r="Z56" s="1"/>
      <c r="AC56" s="1"/>
      <c r="AD56" s="1"/>
      <c r="AE56" s="8"/>
      <c r="AF56" s="1"/>
      <c r="AG56" s="1"/>
      <c r="AH56" s="9"/>
      <c r="AI56" s="1"/>
      <c r="AJ56" s="1"/>
      <c r="AK56" s="1"/>
      <c r="AL56" s="8"/>
      <c r="AM56" s="17"/>
      <c r="AN56" s="1"/>
      <c r="AO56" s="9"/>
      <c r="AP56" s="1"/>
      <c r="AQ56" s="8"/>
    </row>
    <row r="57" customHeight="1" spans="1:47">
      <c r="E57" s="1"/>
      <c r="F57" s="1"/>
      <c r="G57" s="8"/>
      <c r="H57" s="1"/>
      <c r="I57" s="1"/>
      <c r="J57" s="9"/>
      <c r="K57" s="1"/>
      <c r="L57" s="1"/>
      <c r="M57" s="1"/>
      <c r="N57" s="8"/>
      <c r="W57" s="1"/>
      <c r="X57" s="8"/>
      <c r="Z57" s="1"/>
      <c r="AC57" s="1"/>
      <c r="AD57" s="1"/>
      <c r="AE57" s="8"/>
      <c r="AF57" s="1"/>
      <c r="AG57" s="1"/>
      <c r="AH57" s="9"/>
      <c r="AI57" s="1"/>
      <c r="AJ57" s="1"/>
      <c r="AK57" s="1"/>
      <c r="AL57" s="8"/>
      <c r="AM57" s="17"/>
      <c r="AN57" s="1"/>
      <c r="AO57" s="9"/>
      <c r="AP57" s="1"/>
      <c r="AQ57" s="8"/>
    </row>
    <row r="58" customHeight="1" spans="1:47">
      <c r="E58" s="1"/>
      <c r="F58" s="1"/>
      <c r="G58" s="8"/>
      <c r="H58" s="1"/>
      <c r="I58" s="1"/>
      <c r="J58" s="9"/>
      <c r="K58" s="1"/>
      <c r="L58" s="1"/>
      <c r="M58" s="1"/>
      <c r="N58" s="8"/>
      <c r="W58" s="1"/>
      <c r="X58" s="8"/>
      <c r="Z58" s="1"/>
      <c r="AC58" s="1"/>
      <c r="AD58" s="1"/>
      <c r="AE58" s="8"/>
      <c r="AF58" s="1"/>
      <c r="AG58" s="1"/>
      <c r="AH58" s="9"/>
      <c r="AI58" s="1"/>
      <c r="AJ58" s="1"/>
      <c r="AK58" s="1"/>
      <c r="AL58" s="8"/>
      <c r="AM58" s="17"/>
      <c r="AN58" s="1"/>
      <c r="AO58" s="9"/>
      <c r="AP58" s="1"/>
      <c r="AQ58" s="8"/>
    </row>
    <row r="59" customHeight="1" spans="1:47">
      <c r="E59" s="1"/>
      <c r="F59" s="1"/>
      <c r="G59" s="8"/>
      <c r="H59" s="1"/>
      <c r="I59" s="1"/>
      <c r="J59" s="9"/>
      <c r="K59" s="1"/>
      <c r="L59" s="1"/>
      <c r="M59" s="1"/>
      <c r="N59" s="8"/>
      <c r="W59" s="1"/>
      <c r="X59" s="8"/>
      <c r="Z59" s="1"/>
      <c r="AC59" s="1"/>
      <c r="AD59" s="1"/>
      <c r="AE59" s="8"/>
      <c r="AF59" s="1"/>
      <c r="AG59" s="1"/>
      <c r="AH59" s="9"/>
      <c r="AI59" s="1"/>
      <c r="AJ59" s="1"/>
      <c r="AK59" s="1"/>
      <c r="AL59" s="8"/>
      <c r="AM59" s="17"/>
      <c r="AN59" s="1"/>
      <c r="AO59" s="9"/>
      <c r="AP59" s="1"/>
      <c r="AQ59" s="8"/>
    </row>
    <row r="60" customHeight="1" spans="1:47">
      <c r="E60" s="1"/>
      <c r="F60" s="1"/>
      <c r="G60" s="8"/>
      <c r="H60" s="1"/>
      <c r="I60" s="1"/>
      <c r="J60" s="9"/>
      <c r="K60" s="1"/>
      <c r="L60" s="1"/>
      <c r="M60" s="1"/>
      <c r="N60" s="8"/>
      <c r="W60" s="1"/>
      <c r="X60" s="8"/>
      <c r="Z60" s="1"/>
      <c r="AC60" s="1"/>
      <c r="AD60" s="1"/>
      <c r="AE60" s="8"/>
      <c r="AF60" s="1"/>
      <c r="AG60" s="1"/>
      <c r="AH60" s="9"/>
      <c r="AI60" s="1"/>
      <c r="AJ60" s="1"/>
      <c r="AK60" s="1"/>
      <c r="AL60" s="8"/>
      <c r="AM60" s="17"/>
      <c r="AN60" s="1"/>
      <c r="AO60" s="9"/>
      <c r="AP60" s="1"/>
      <c r="AQ60" s="8"/>
    </row>
    <row r="61" customHeight="1" spans="1:47">
      <c r="E61" s="1"/>
      <c r="F61" s="1"/>
      <c r="G61" s="8"/>
      <c r="H61" s="1"/>
      <c r="I61" s="1"/>
      <c r="J61" s="9"/>
      <c r="K61" s="1"/>
      <c r="L61" s="1"/>
      <c r="M61" s="1"/>
      <c r="N61" s="8"/>
      <c r="W61" s="1"/>
      <c r="X61" s="8"/>
      <c r="Z61" s="1"/>
      <c r="AC61" s="1"/>
      <c r="AD61" s="1"/>
      <c r="AE61" s="8"/>
      <c r="AF61" s="1"/>
      <c r="AG61" s="1"/>
      <c r="AH61" s="9"/>
      <c r="AI61" s="1"/>
      <c r="AJ61" s="1"/>
      <c r="AK61" s="1"/>
      <c r="AL61" s="8"/>
      <c r="AM61" s="17"/>
      <c r="AN61" s="1"/>
      <c r="AO61" s="9"/>
      <c r="AP61" s="1"/>
      <c r="AQ61" s="8"/>
    </row>
    <row r="62" customHeight="1" spans="1:47">
      <c r="E62" s="1"/>
      <c r="F62" s="1"/>
      <c r="G62" s="8"/>
      <c r="H62" s="1"/>
      <c r="I62" s="1"/>
      <c r="J62" s="9"/>
      <c r="K62" s="1"/>
      <c r="L62" s="1"/>
      <c r="M62" s="1"/>
      <c r="N62" s="8"/>
      <c r="W62" s="1"/>
      <c r="X62" s="8"/>
      <c r="Z62" s="1"/>
      <c r="AC62" s="1"/>
      <c r="AD62" s="1"/>
      <c r="AE62" s="8"/>
      <c r="AF62" s="1"/>
      <c r="AG62" s="1"/>
      <c r="AH62" s="9"/>
      <c r="AI62" s="1"/>
      <c r="AJ62" s="1"/>
      <c r="AK62" s="1"/>
      <c r="AL62" s="8"/>
      <c r="AM62" s="17"/>
      <c r="AN62" s="1"/>
      <c r="AO62" s="9"/>
      <c r="AP62" s="1"/>
      <c r="AQ62" s="8"/>
    </row>
    <row r="63" customHeight="1" spans="1:47">
      <c r="E63" s="1"/>
      <c r="F63" s="1"/>
      <c r="G63" s="8"/>
      <c r="H63" s="1"/>
      <c r="I63" s="1"/>
      <c r="J63" s="9"/>
      <c r="K63" s="1"/>
      <c r="L63" s="1"/>
      <c r="M63" s="1"/>
      <c r="N63" s="8"/>
      <c r="W63" s="1"/>
      <c r="X63" s="8"/>
      <c r="Z63" s="1"/>
      <c r="AC63" s="1"/>
      <c r="AD63" s="1"/>
      <c r="AE63" s="8"/>
      <c r="AF63" s="1"/>
      <c r="AG63" s="1"/>
      <c r="AH63" s="9"/>
      <c r="AI63" s="1"/>
      <c r="AJ63" s="1"/>
      <c r="AK63" s="1"/>
      <c r="AL63" s="8"/>
      <c r="AM63" s="17"/>
      <c r="AN63" s="1"/>
      <c r="AO63" s="9"/>
      <c r="AP63" s="1"/>
      <c r="AQ63" s="8"/>
    </row>
    <row r="64" customHeight="1" spans="1:47">
      <c r="E64" s="1"/>
      <c r="F64" s="1"/>
      <c r="G64" s="8"/>
      <c r="H64" s="1"/>
      <c r="I64" s="1"/>
      <c r="J64" s="9"/>
      <c r="K64" s="1"/>
      <c r="L64" s="1"/>
      <c r="M64" s="1"/>
      <c r="N64" s="8"/>
      <c r="W64" s="1"/>
      <c r="X64" s="8"/>
      <c r="Z64" s="1"/>
      <c r="AC64" s="1"/>
      <c r="AD64" s="1"/>
      <c r="AE64" s="8"/>
      <c r="AF64" s="1"/>
      <c r="AG64" s="1"/>
      <c r="AH64" s="9"/>
      <c r="AI64" s="1"/>
      <c r="AJ64" s="1"/>
      <c r="AK64" s="1"/>
      <c r="AL64" s="8"/>
      <c r="AM64" s="17"/>
      <c r="AN64" s="1"/>
      <c r="AO64" s="9"/>
      <c r="AP64" s="1"/>
      <c r="AQ64" s="8"/>
    </row>
    <row r="65" customHeight="1" spans="5:43">
      <c r="E65" s="1"/>
      <c r="F65" s="1"/>
      <c r="G65" s="8"/>
      <c r="H65" s="1"/>
      <c r="I65" s="1"/>
      <c r="J65" s="9"/>
      <c r="K65" s="1"/>
      <c r="L65" s="1"/>
      <c r="M65" s="1"/>
      <c r="N65" s="8"/>
      <c r="W65" s="1"/>
      <c r="X65" s="8"/>
      <c r="Z65" s="1"/>
      <c r="AC65" s="1"/>
      <c r="AD65" s="1"/>
      <c r="AE65" s="8"/>
      <c r="AF65" s="1"/>
      <c r="AG65" s="1"/>
      <c r="AH65" s="9"/>
      <c r="AI65" s="1"/>
      <c r="AJ65" s="1"/>
      <c r="AK65" s="1"/>
      <c r="AL65" s="8"/>
      <c r="AM65" s="17"/>
      <c r="AN65" s="1"/>
      <c r="AO65" s="9"/>
      <c r="AP65" s="1"/>
      <c r="AQ65" s="8"/>
    </row>
    <row r="66" customHeight="1" spans="5:43">
      <c r="E66" s="1"/>
      <c r="F66" s="1"/>
      <c r="G66" s="8"/>
      <c r="H66" s="1"/>
      <c r="I66" s="1"/>
      <c r="J66" s="9"/>
      <c r="K66" s="1"/>
      <c r="L66" s="1"/>
      <c r="M66" s="1"/>
      <c r="N66" s="8"/>
      <c r="W66" s="1"/>
      <c r="X66" s="8"/>
      <c r="Z66" s="1"/>
      <c r="AC66" s="1"/>
      <c r="AD66" s="1"/>
      <c r="AE66" s="8"/>
      <c r="AF66" s="1"/>
      <c r="AG66" s="1"/>
      <c r="AH66" s="9"/>
      <c r="AI66" s="1"/>
      <c r="AJ66" s="1"/>
      <c r="AK66" s="1"/>
      <c r="AL66" s="8"/>
      <c r="AM66" s="17"/>
      <c r="AN66" s="1"/>
      <c r="AO66" s="9"/>
      <c r="AP66" s="1"/>
      <c r="AQ66" s="8"/>
    </row>
    <row r="67" customHeight="1" spans="5:43">
      <c r="E67" s="1"/>
      <c r="F67" s="1"/>
      <c r="G67" s="8"/>
      <c r="H67" s="1"/>
      <c r="I67" s="1"/>
      <c r="J67" s="9"/>
      <c r="K67" s="1"/>
      <c r="L67" s="1"/>
      <c r="M67" s="1"/>
      <c r="N67" s="8"/>
      <c r="W67" s="1"/>
      <c r="X67" s="8"/>
      <c r="Z67" s="1"/>
      <c r="AC67" s="1"/>
      <c r="AD67" s="1"/>
      <c r="AE67" s="8"/>
      <c r="AF67" s="1"/>
      <c r="AG67" s="1"/>
      <c r="AH67" s="9"/>
      <c r="AI67" s="1"/>
      <c r="AJ67" s="1"/>
      <c r="AK67" s="1"/>
      <c r="AL67" s="8"/>
      <c r="AM67" s="17"/>
      <c r="AN67" s="1"/>
      <c r="AO67" s="9"/>
      <c r="AP67" s="1"/>
      <c r="AQ67" s="8"/>
    </row>
    <row r="68" customHeight="1" spans="5:43">
      <c r="E68" s="1"/>
      <c r="F68" s="1"/>
      <c r="G68" s="8"/>
      <c r="H68" s="1"/>
      <c r="I68" s="1"/>
      <c r="J68" s="9"/>
      <c r="K68" s="1"/>
      <c r="L68" s="1"/>
      <c r="M68" s="1"/>
      <c r="N68" s="8"/>
      <c r="W68" s="1"/>
      <c r="X68" s="8"/>
      <c r="Z68" s="1"/>
      <c r="AC68" s="1"/>
      <c r="AD68" s="1"/>
      <c r="AE68" s="8"/>
      <c r="AF68" s="1"/>
      <c r="AG68" s="1"/>
      <c r="AH68" s="9"/>
      <c r="AI68" s="1"/>
      <c r="AJ68" s="1"/>
      <c r="AK68" s="1"/>
      <c r="AL68" s="8"/>
      <c r="AM68" s="17"/>
      <c r="AN68" s="1"/>
      <c r="AO68" s="9"/>
      <c r="AP68" s="1"/>
      <c r="AQ68" s="8"/>
    </row>
    <row r="69" customHeight="1" spans="5:43">
      <c r="E69" s="1"/>
      <c r="F69" s="1"/>
      <c r="G69" s="8"/>
      <c r="H69" s="1"/>
      <c r="I69" s="1"/>
      <c r="J69" s="9"/>
      <c r="K69" s="1"/>
      <c r="L69" s="1"/>
      <c r="M69" s="1"/>
      <c r="N69" s="8"/>
      <c r="W69" s="1"/>
      <c r="X69" s="8"/>
      <c r="Z69" s="1"/>
      <c r="AC69" s="1"/>
      <c r="AD69" s="1"/>
      <c r="AE69" s="8"/>
      <c r="AF69" s="1"/>
      <c r="AG69" s="1"/>
      <c r="AH69" s="9"/>
      <c r="AI69" s="1"/>
      <c r="AJ69" s="1"/>
      <c r="AK69" s="1"/>
      <c r="AL69" s="8"/>
      <c r="AM69" s="17"/>
      <c r="AN69" s="1"/>
      <c r="AO69" s="9"/>
      <c r="AP69" s="1"/>
      <c r="AQ69" s="8"/>
    </row>
    <row r="70" customHeight="1" spans="5:43">
      <c r="E70" s="1"/>
      <c r="F70" s="1"/>
      <c r="G70" s="8"/>
      <c r="H70" s="1"/>
      <c r="I70" s="1"/>
      <c r="J70" s="9"/>
      <c r="K70" s="1"/>
      <c r="L70" s="1"/>
      <c r="M70" s="1"/>
      <c r="N70" s="8"/>
      <c r="W70" s="1"/>
      <c r="X70" s="8"/>
      <c r="Z70" s="1"/>
      <c r="AC70" s="1"/>
      <c r="AD70" s="1"/>
      <c r="AE70" s="8"/>
      <c r="AF70" s="1"/>
      <c r="AG70" s="1"/>
      <c r="AH70" s="9"/>
      <c r="AI70" s="1"/>
      <c r="AJ70" s="1"/>
      <c r="AK70" s="1"/>
      <c r="AL70" s="8"/>
      <c r="AM70" s="17"/>
      <c r="AN70" s="1"/>
      <c r="AO70" s="9"/>
      <c r="AP70" s="1"/>
      <c r="AQ70" s="8"/>
    </row>
    <row r="71" customHeight="1" spans="5:43">
      <c r="E71" s="1"/>
      <c r="F71" s="1"/>
      <c r="G71" s="8"/>
      <c r="H71" s="1"/>
      <c r="I71" s="1"/>
      <c r="J71" s="9"/>
      <c r="K71" s="1"/>
      <c r="L71" s="1"/>
      <c r="M71" s="1"/>
      <c r="N71" s="8"/>
      <c r="W71" s="1"/>
      <c r="X71" s="8"/>
      <c r="Z71" s="1"/>
      <c r="AC71" s="1"/>
      <c r="AD71" s="1"/>
      <c r="AE71" s="8"/>
      <c r="AF71" s="1"/>
      <c r="AG71" s="1"/>
      <c r="AH71" s="9"/>
      <c r="AI71" s="1"/>
      <c r="AJ71" s="1"/>
      <c r="AK71" s="1"/>
      <c r="AL71" s="8"/>
      <c r="AM71" s="17"/>
      <c r="AN71" s="1"/>
      <c r="AO71" s="9"/>
      <c r="AP71" s="1"/>
      <c r="AQ71" s="8"/>
    </row>
    <row r="72" customHeight="1" spans="5:43">
      <c r="E72" s="1"/>
      <c r="F72" s="1"/>
      <c r="G72" s="8"/>
      <c r="H72" s="1"/>
      <c r="I72" s="1"/>
      <c r="J72" s="9"/>
      <c r="K72" s="1"/>
      <c r="L72" s="1"/>
      <c r="M72" s="1"/>
      <c r="N72" s="8"/>
      <c r="W72" s="1"/>
      <c r="X72" s="8"/>
      <c r="Z72" s="1"/>
      <c r="AC72" s="1"/>
      <c r="AD72" s="1"/>
      <c r="AE72" s="8"/>
      <c r="AF72" s="1"/>
      <c r="AG72" s="1"/>
      <c r="AH72" s="9"/>
      <c r="AI72" s="1"/>
      <c r="AJ72" s="1"/>
      <c r="AK72" s="1"/>
      <c r="AL72" s="8"/>
      <c r="AM72" s="17"/>
      <c r="AN72" s="1"/>
      <c r="AO72" s="9"/>
      <c r="AP72" s="1"/>
      <c r="AQ72" s="8"/>
    </row>
    <row r="73" customHeight="1" spans="5:43">
      <c r="E73" s="1"/>
      <c r="F73" s="1"/>
      <c r="G73" s="8"/>
      <c r="H73" s="1"/>
      <c r="I73" s="1"/>
      <c r="J73" s="9"/>
      <c r="K73" s="1"/>
      <c r="L73" s="1"/>
      <c r="M73" s="1"/>
      <c r="N73" s="8"/>
      <c r="W73" s="1"/>
      <c r="X73" s="8"/>
      <c r="Z73" s="1"/>
      <c r="AC73" s="1"/>
      <c r="AD73" s="1"/>
      <c r="AE73" s="8"/>
      <c r="AF73" s="1"/>
      <c r="AG73" s="1"/>
      <c r="AH73" s="9"/>
      <c r="AI73" s="1"/>
      <c r="AJ73" s="1"/>
      <c r="AK73" s="1"/>
      <c r="AL73" s="8"/>
      <c r="AM73" s="17"/>
      <c r="AN73" s="1"/>
      <c r="AO73" s="9"/>
      <c r="AP73" s="1"/>
      <c r="AQ73" s="8"/>
    </row>
    <row r="74" customHeight="1" spans="5:43">
      <c r="E74" s="1"/>
      <c r="F74" s="1"/>
      <c r="G74" s="8"/>
      <c r="H74" s="1"/>
      <c r="I74" s="1"/>
      <c r="J74" s="9"/>
      <c r="K74" s="1"/>
      <c r="L74" s="1"/>
      <c r="M74" s="1"/>
      <c r="N74" s="8"/>
      <c r="W74" s="1"/>
      <c r="X74" s="8"/>
      <c r="Z74" s="1"/>
      <c r="AC74" s="1"/>
      <c r="AD74" s="1"/>
      <c r="AE74" s="8"/>
      <c r="AF74" s="1"/>
      <c r="AG74" s="1"/>
      <c r="AH74" s="9"/>
      <c r="AI74" s="1"/>
      <c r="AJ74" s="1"/>
      <c r="AK74" s="1"/>
      <c r="AL74" s="8"/>
      <c r="AM74" s="17"/>
      <c r="AN74" s="1"/>
      <c r="AO74" s="9"/>
      <c r="AP74" s="1"/>
      <c r="AQ74" s="8"/>
    </row>
    <row r="75" customHeight="1" spans="5:43">
      <c r="E75" s="1"/>
      <c r="F75" s="1"/>
      <c r="G75" s="8"/>
      <c r="H75" s="1"/>
      <c r="I75" s="1"/>
      <c r="J75" s="9"/>
      <c r="K75" s="1"/>
      <c r="L75" s="1"/>
      <c r="M75" s="1"/>
      <c r="N75" s="8"/>
      <c r="W75" s="1"/>
      <c r="X75" s="8"/>
      <c r="Z75" s="1"/>
      <c r="AC75" s="1"/>
      <c r="AD75" s="1"/>
      <c r="AE75" s="8"/>
      <c r="AF75" s="1"/>
      <c r="AG75" s="1"/>
      <c r="AH75" s="9"/>
      <c r="AI75" s="1"/>
      <c r="AJ75" s="1"/>
      <c r="AK75" s="1"/>
      <c r="AL75" s="8"/>
      <c r="AM75" s="17"/>
      <c r="AN75" s="1"/>
      <c r="AO75" s="9"/>
      <c r="AP75" s="1"/>
      <c r="AQ75" s="8"/>
    </row>
    <row r="76" customHeight="1" spans="5:43">
      <c r="E76" s="1"/>
      <c r="F76" s="1"/>
      <c r="G76" s="8"/>
      <c r="H76" s="1"/>
      <c r="I76" s="1"/>
      <c r="J76" s="9"/>
      <c r="K76" s="1"/>
      <c r="L76" s="1"/>
      <c r="M76" s="1"/>
      <c r="N76" s="8"/>
      <c r="W76" s="1"/>
      <c r="X76" s="8"/>
      <c r="Z76" s="1"/>
      <c r="AC76" s="1"/>
      <c r="AD76" s="1"/>
      <c r="AE76" s="8"/>
      <c r="AF76" s="1"/>
      <c r="AG76" s="1"/>
      <c r="AH76" s="9"/>
      <c r="AI76" s="1"/>
      <c r="AJ76" s="1"/>
      <c r="AK76" s="1"/>
      <c r="AL76" s="8"/>
      <c r="AM76" s="17"/>
      <c r="AN76" s="1"/>
      <c r="AO76" s="9"/>
      <c r="AP76" s="1"/>
      <c r="AQ76" s="8"/>
    </row>
    <row r="77" customHeight="1" spans="5:43">
      <c r="E77" s="1"/>
      <c r="F77" s="1"/>
      <c r="G77" s="8"/>
      <c r="H77" s="1"/>
      <c r="I77" s="1"/>
      <c r="J77" s="9"/>
      <c r="K77" s="1"/>
      <c r="L77" s="1"/>
      <c r="M77" s="1"/>
      <c r="N77" s="8"/>
      <c r="W77" s="1"/>
      <c r="X77" s="8"/>
      <c r="Z77" s="1"/>
      <c r="AC77" s="1"/>
      <c r="AD77" s="1"/>
      <c r="AE77" s="8"/>
      <c r="AF77" s="1"/>
      <c r="AG77" s="1"/>
      <c r="AH77" s="9"/>
      <c r="AI77" s="1"/>
      <c r="AJ77" s="1"/>
      <c r="AK77" s="1"/>
      <c r="AL77" s="8"/>
      <c r="AM77" s="17"/>
      <c r="AN77" s="1"/>
      <c r="AO77" s="9"/>
      <c r="AP77" s="1"/>
      <c r="AQ77" s="8"/>
    </row>
    <row r="78" customHeight="1" spans="5:43">
      <c r="E78" s="1"/>
      <c r="F78" s="1"/>
      <c r="G78" s="8"/>
      <c r="H78" s="1"/>
      <c r="I78" s="1"/>
      <c r="J78" s="9"/>
      <c r="K78" s="1"/>
      <c r="L78" s="1"/>
      <c r="M78" s="1"/>
      <c r="N78" s="8"/>
      <c r="W78" s="1"/>
      <c r="X78" s="8"/>
      <c r="Z78" s="1"/>
      <c r="AC78" s="1"/>
      <c r="AD78" s="1"/>
      <c r="AE78" s="8"/>
      <c r="AF78" s="1"/>
      <c r="AG78" s="1"/>
      <c r="AH78" s="9"/>
      <c r="AI78" s="1"/>
      <c r="AJ78" s="1"/>
      <c r="AK78" s="1"/>
      <c r="AL78" s="8"/>
      <c r="AM78" s="17"/>
      <c r="AN78" s="1"/>
      <c r="AO78" s="9"/>
      <c r="AP78" s="1"/>
      <c r="AQ78" s="8"/>
    </row>
    <row r="79" customHeight="1" spans="5:43">
      <c r="E79" s="1"/>
      <c r="F79" s="1"/>
      <c r="G79" s="8"/>
      <c r="H79" s="1"/>
      <c r="I79" s="1"/>
      <c r="J79" s="9"/>
      <c r="K79" s="1"/>
      <c r="L79" s="1"/>
      <c r="M79" s="1"/>
      <c r="N79" s="8"/>
      <c r="W79" s="1"/>
      <c r="X79" s="8"/>
      <c r="Z79" s="1"/>
      <c r="AC79" s="1"/>
      <c r="AD79" s="1"/>
      <c r="AE79" s="8"/>
      <c r="AF79" s="1"/>
      <c r="AG79" s="1"/>
      <c r="AH79" s="9"/>
      <c r="AI79" s="1"/>
      <c r="AJ79" s="1"/>
      <c r="AK79" s="1"/>
      <c r="AL79" s="8"/>
      <c r="AM79" s="17"/>
      <c r="AN79" s="1"/>
      <c r="AO79" s="9"/>
      <c r="AP79" s="1"/>
      <c r="AQ79" s="8"/>
    </row>
    <row r="80" customHeight="1" spans="5:43">
      <c r="E80" s="1"/>
      <c r="F80" s="1"/>
      <c r="G80" s="8"/>
      <c r="H80" s="1"/>
      <c r="I80" s="1"/>
      <c r="J80" s="9"/>
      <c r="K80" s="1"/>
      <c r="L80" s="1"/>
      <c r="M80" s="1"/>
      <c r="N80" s="8"/>
      <c r="W80" s="1"/>
      <c r="X80" s="8"/>
      <c r="Z80" s="1"/>
      <c r="AC80" s="1"/>
      <c r="AD80" s="1"/>
      <c r="AE80" s="8"/>
      <c r="AF80" s="1"/>
      <c r="AG80" s="1"/>
      <c r="AH80" s="9"/>
      <c r="AI80" s="1"/>
      <c r="AJ80" s="1"/>
      <c r="AK80" s="1"/>
      <c r="AL80" s="8"/>
      <c r="AM80" s="17"/>
      <c r="AN80" s="1"/>
      <c r="AO80" s="9"/>
      <c r="AP80" s="1"/>
      <c r="AQ80" s="8"/>
    </row>
    <row r="81" customHeight="1" spans="5:43">
      <c r="E81" s="1"/>
      <c r="F81" s="1"/>
      <c r="G81" s="8"/>
      <c r="H81" s="1"/>
      <c r="I81" s="1"/>
      <c r="J81" s="9"/>
      <c r="K81" s="1"/>
      <c r="L81" s="1"/>
      <c r="M81" s="1"/>
      <c r="N81" s="8"/>
      <c r="W81" s="1"/>
      <c r="X81" s="8"/>
      <c r="Z81" s="1"/>
      <c r="AC81" s="1"/>
      <c r="AD81" s="1"/>
      <c r="AE81" s="8"/>
      <c r="AF81" s="1"/>
      <c r="AG81" s="1"/>
      <c r="AH81" s="9"/>
      <c r="AI81" s="1"/>
      <c r="AJ81" s="1"/>
      <c r="AK81" s="1"/>
      <c r="AL81" s="8"/>
      <c r="AM81" s="17"/>
      <c r="AN81" s="1"/>
      <c r="AO81" s="9"/>
      <c r="AP81" s="1"/>
      <c r="AQ81" s="8"/>
    </row>
    <row r="82" customHeight="1" spans="5:43">
      <c r="E82" s="1"/>
      <c r="F82" s="1"/>
      <c r="G82" s="8"/>
      <c r="H82" s="1"/>
      <c r="I82" s="1"/>
      <c r="J82" s="9"/>
      <c r="K82" s="1"/>
      <c r="L82" s="1"/>
      <c r="M82" s="1"/>
      <c r="N82" s="8"/>
      <c r="W82" s="1"/>
      <c r="X82" s="8"/>
      <c r="Z82" s="1"/>
      <c r="AC82" s="1"/>
      <c r="AD82" s="1"/>
      <c r="AE82" s="8"/>
      <c r="AF82" s="1"/>
      <c r="AG82" s="1"/>
      <c r="AH82" s="9"/>
      <c r="AI82" s="1"/>
      <c r="AJ82" s="1"/>
      <c r="AK82" s="1"/>
      <c r="AL82" s="8"/>
      <c r="AM82" s="17"/>
      <c r="AN82" s="1"/>
      <c r="AO82" s="9"/>
      <c r="AP82" s="1"/>
      <c r="AQ82" s="8"/>
    </row>
    <row r="83" customHeight="1" spans="5:43">
      <c r="E83" s="1"/>
      <c r="F83" s="1"/>
      <c r="G83" s="8"/>
      <c r="H83" s="1"/>
      <c r="I83" s="1"/>
      <c r="J83" s="9"/>
      <c r="K83" s="1"/>
      <c r="L83" s="1"/>
      <c r="M83" s="1"/>
      <c r="N83" s="8"/>
      <c r="W83" s="1"/>
      <c r="X83" s="8"/>
      <c r="Z83" s="1"/>
      <c r="AC83" s="1"/>
      <c r="AD83" s="1"/>
      <c r="AE83" s="8"/>
      <c r="AF83" s="1"/>
      <c r="AG83" s="1"/>
      <c r="AH83" s="9"/>
      <c r="AI83" s="1"/>
      <c r="AJ83" s="1"/>
      <c r="AK83" s="1"/>
      <c r="AL83" s="8"/>
      <c r="AM83" s="17"/>
      <c r="AN83" s="1"/>
      <c r="AO83" s="9"/>
      <c r="AP83" s="1"/>
      <c r="AQ83" s="8"/>
    </row>
    <row r="84" customHeight="1" spans="5:43">
      <c r="E84" s="1"/>
      <c r="F84" s="1"/>
      <c r="G84" s="8"/>
      <c r="H84" s="1"/>
      <c r="I84" s="1"/>
      <c r="J84" s="9"/>
      <c r="K84" s="1"/>
      <c r="L84" s="1"/>
      <c r="M84" s="1"/>
      <c r="N84" s="8"/>
      <c r="W84" s="1"/>
      <c r="X84" s="8"/>
      <c r="Z84" s="1"/>
      <c r="AC84" s="1"/>
      <c r="AD84" s="1"/>
      <c r="AE84" s="8"/>
      <c r="AF84" s="1"/>
      <c r="AG84" s="1"/>
      <c r="AH84" s="9"/>
      <c r="AI84" s="1"/>
      <c r="AJ84" s="1"/>
      <c r="AK84" s="1"/>
      <c r="AL84" s="8"/>
      <c r="AM84" s="17"/>
      <c r="AN84" s="1"/>
      <c r="AO84" s="9"/>
      <c r="AP84" s="1"/>
      <c r="AQ84" s="8"/>
    </row>
    <row r="85" customHeight="1" spans="5:43">
      <c r="E85" s="1"/>
      <c r="F85" s="1"/>
      <c r="G85" s="8"/>
      <c r="H85" s="1"/>
      <c r="I85" s="1"/>
      <c r="J85" s="9"/>
      <c r="K85" s="1"/>
      <c r="L85" s="1"/>
      <c r="M85" s="1"/>
      <c r="N85" s="8"/>
      <c r="W85" s="1"/>
      <c r="X85" s="8"/>
      <c r="Z85" s="1"/>
      <c r="AC85" s="1"/>
      <c r="AD85" s="1"/>
      <c r="AE85" s="8"/>
      <c r="AF85" s="1"/>
      <c r="AG85" s="1"/>
      <c r="AH85" s="9"/>
      <c r="AI85" s="1"/>
      <c r="AJ85" s="1"/>
      <c r="AK85" s="1"/>
      <c r="AL85" s="8"/>
      <c r="AM85" s="17"/>
      <c r="AN85" s="1"/>
      <c r="AO85" s="9"/>
      <c r="AP85" s="1"/>
      <c r="AQ85" s="8"/>
    </row>
    <row r="86" customHeight="1" spans="5:43">
      <c r="E86" s="1"/>
      <c r="F86" s="1"/>
      <c r="G86" s="8"/>
      <c r="H86" s="1"/>
      <c r="I86" s="1"/>
      <c r="J86" s="9"/>
      <c r="K86" s="1"/>
      <c r="L86" s="1"/>
      <c r="M86" s="1"/>
      <c r="N86" s="8"/>
      <c r="W86" s="1"/>
      <c r="X86" s="8"/>
      <c r="Z86" s="1"/>
      <c r="AC86" s="1"/>
      <c r="AD86" s="1"/>
      <c r="AE86" s="8"/>
      <c r="AF86" s="1"/>
      <c r="AG86" s="1"/>
      <c r="AH86" s="9"/>
      <c r="AI86" s="1"/>
      <c r="AJ86" s="1"/>
      <c r="AK86" s="1"/>
      <c r="AL86" s="8"/>
      <c r="AM86" s="17"/>
      <c r="AN86" s="1"/>
      <c r="AO86" s="9"/>
      <c r="AP86" s="1"/>
      <c r="AQ86" s="8"/>
    </row>
    <row r="87" customHeight="1" spans="5:43">
      <c r="E87" s="1"/>
      <c r="F87" s="1"/>
      <c r="G87" s="8"/>
      <c r="H87" s="1"/>
      <c r="I87" s="1"/>
      <c r="J87" s="9"/>
      <c r="K87" s="1"/>
      <c r="L87" s="1"/>
      <c r="M87" s="1"/>
      <c r="N87" s="8"/>
      <c r="W87" s="1"/>
      <c r="X87" s="8"/>
      <c r="Z87" s="1"/>
      <c r="AC87" s="1"/>
      <c r="AD87" s="1"/>
      <c r="AE87" s="8"/>
      <c r="AF87" s="1"/>
      <c r="AG87" s="1"/>
      <c r="AH87" s="9"/>
      <c r="AI87" s="1"/>
      <c r="AJ87" s="1"/>
      <c r="AK87" s="1"/>
      <c r="AL87" s="8"/>
      <c r="AM87" s="17"/>
      <c r="AN87" s="1"/>
      <c r="AO87" s="9"/>
      <c r="AP87" s="1"/>
      <c r="AQ87" s="8"/>
    </row>
    <row r="88" customHeight="1" spans="5:43">
      <c r="E88" s="1"/>
      <c r="F88" s="1"/>
      <c r="G88" s="8"/>
      <c r="H88" s="1"/>
      <c r="I88" s="1"/>
      <c r="J88" s="9"/>
      <c r="K88" s="1"/>
      <c r="L88" s="1"/>
      <c r="M88" s="1"/>
      <c r="N88" s="8"/>
      <c r="W88" s="1"/>
      <c r="X88" s="8"/>
      <c r="Z88" s="1"/>
      <c r="AC88" s="1"/>
      <c r="AD88" s="1"/>
      <c r="AE88" s="8"/>
      <c r="AF88" s="1"/>
      <c r="AG88" s="1"/>
      <c r="AH88" s="9"/>
      <c r="AI88" s="1"/>
      <c r="AJ88" s="1"/>
      <c r="AK88" s="1"/>
      <c r="AL88" s="8"/>
      <c r="AM88" s="17"/>
      <c r="AN88" s="1"/>
      <c r="AO88" s="9"/>
      <c r="AP88" s="1"/>
      <c r="AQ88" s="8"/>
    </row>
    <row r="89" customHeight="1" spans="5:43">
      <c r="E89" s="1"/>
      <c r="F89" s="1"/>
      <c r="G89" s="8"/>
      <c r="H89" s="1"/>
      <c r="I89" s="1"/>
      <c r="J89" s="9"/>
      <c r="K89" s="1"/>
      <c r="L89" s="1"/>
      <c r="M89" s="1"/>
      <c r="N89" s="8"/>
      <c r="W89" s="1"/>
      <c r="X89" s="8"/>
      <c r="Z89" s="1"/>
      <c r="AC89" s="1"/>
      <c r="AD89" s="1"/>
      <c r="AE89" s="8"/>
      <c r="AF89" s="1"/>
      <c r="AG89" s="1"/>
      <c r="AH89" s="9"/>
      <c r="AI89" s="1"/>
      <c r="AJ89" s="1"/>
      <c r="AK89" s="1"/>
      <c r="AL89" s="8"/>
      <c r="AM89" s="17"/>
      <c r="AN89" s="1"/>
      <c r="AO89" s="9"/>
      <c r="AP89" s="1"/>
      <c r="AQ89" s="8"/>
    </row>
    <row r="90" customHeight="1" spans="5:43">
      <c r="E90" s="1"/>
      <c r="F90" s="1"/>
      <c r="G90" s="8"/>
      <c r="H90" s="1"/>
      <c r="I90" s="1"/>
      <c r="J90" s="9"/>
      <c r="K90" s="1"/>
      <c r="L90" s="1"/>
      <c r="M90" s="1"/>
      <c r="N90" s="8"/>
      <c r="W90" s="1"/>
      <c r="X90" s="8"/>
      <c r="Z90" s="1"/>
      <c r="AC90" s="1"/>
      <c r="AD90" s="1"/>
      <c r="AE90" s="8"/>
      <c r="AF90" s="1"/>
      <c r="AG90" s="1"/>
      <c r="AH90" s="9"/>
      <c r="AI90" s="1"/>
      <c r="AJ90" s="1"/>
      <c r="AK90" s="1"/>
      <c r="AL90" s="8"/>
      <c r="AM90" s="17"/>
      <c r="AN90" s="1"/>
      <c r="AO90" s="9"/>
      <c r="AP90" s="1"/>
      <c r="AQ90" s="8"/>
    </row>
    <row r="91" customHeight="1" spans="5:43">
      <c r="E91" s="1"/>
      <c r="F91" s="1"/>
      <c r="G91" s="8"/>
      <c r="H91" s="1"/>
      <c r="I91" s="1"/>
      <c r="J91" s="9"/>
      <c r="K91" s="1"/>
      <c r="L91" s="1"/>
      <c r="M91" s="1"/>
      <c r="N91" s="8"/>
      <c r="W91" s="1"/>
      <c r="X91" s="8"/>
      <c r="Z91" s="1"/>
      <c r="AC91" s="1"/>
      <c r="AD91" s="1"/>
      <c r="AE91" s="8"/>
      <c r="AF91" s="1"/>
      <c r="AG91" s="1"/>
      <c r="AH91" s="9"/>
      <c r="AI91" s="1"/>
      <c r="AJ91" s="1"/>
      <c r="AK91" s="1"/>
      <c r="AL91" s="8"/>
      <c r="AM91" s="17"/>
      <c r="AN91" s="1"/>
      <c r="AO91" s="9"/>
      <c r="AP91" s="1"/>
      <c r="AQ91" s="8"/>
    </row>
    <row r="92" customHeight="1" spans="5:43">
      <c r="E92" s="1"/>
      <c r="F92" s="1"/>
      <c r="G92" s="8"/>
      <c r="H92" s="1"/>
      <c r="I92" s="1"/>
      <c r="J92" s="9"/>
      <c r="K92" s="1"/>
      <c r="L92" s="1"/>
      <c r="M92" s="1"/>
      <c r="N92" s="8"/>
      <c r="W92" s="1"/>
      <c r="X92" s="8"/>
      <c r="Z92" s="1"/>
      <c r="AC92" s="1"/>
      <c r="AD92" s="1"/>
      <c r="AE92" s="8"/>
      <c r="AF92" s="1"/>
      <c r="AG92" s="1"/>
      <c r="AH92" s="9"/>
      <c r="AI92" s="1"/>
      <c r="AJ92" s="1"/>
      <c r="AK92" s="1"/>
      <c r="AL92" s="8"/>
      <c r="AM92" s="17"/>
      <c r="AN92" s="1"/>
      <c r="AO92" s="9"/>
      <c r="AP92" s="1"/>
      <c r="AQ92" s="8"/>
    </row>
    <row r="93" customHeight="1" spans="5:43">
      <c r="E93" s="1"/>
      <c r="F93" s="1"/>
      <c r="G93" s="8"/>
      <c r="H93" s="1"/>
      <c r="I93" s="1"/>
      <c r="J93" s="9"/>
      <c r="K93" s="1"/>
      <c r="L93" s="1"/>
      <c r="M93" s="1"/>
      <c r="N93" s="8"/>
      <c r="W93" s="1"/>
      <c r="X93" s="8"/>
      <c r="Z93" s="1"/>
      <c r="AC93" s="1"/>
      <c r="AD93" s="1"/>
      <c r="AE93" s="8"/>
      <c r="AF93" s="1"/>
      <c r="AG93" s="1"/>
      <c r="AH93" s="9"/>
      <c r="AI93" s="1"/>
      <c r="AJ93" s="1"/>
      <c r="AK93" s="1"/>
      <c r="AL93" s="8"/>
      <c r="AM93" s="17"/>
      <c r="AN93" s="1"/>
      <c r="AO93" s="9"/>
      <c r="AP93" s="1"/>
      <c r="AQ93" s="8"/>
    </row>
    <row r="94" customHeight="1" spans="5:43">
      <c r="E94" s="1"/>
      <c r="F94" s="1"/>
      <c r="G94" s="8"/>
      <c r="H94" s="1"/>
      <c r="I94" s="1"/>
      <c r="J94" s="9"/>
      <c r="K94" s="1"/>
      <c r="L94" s="1"/>
      <c r="M94" s="1"/>
      <c r="N94" s="8"/>
      <c r="W94" s="1"/>
      <c r="X94" s="8"/>
      <c r="Z94" s="1"/>
      <c r="AC94" s="1"/>
      <c r="AD94" s="1"/>
      <c r="AE94" s="8"/>
      <c r="AF94" s="1"/>
      <c r="AG94" s="1"/>
      <c r="AH94" s="9"/>
      <c r="AI94" s="1"/>
      <c r="AJ94" s="1"/>
      <c r="AK94" s="1"/>
      <c r="AL94" s="8"/>
      <c r="AM94" s="17"/>
      <c r="AN94" s="1"/>
      <c r="AO94" s="9"/>
      <c r="AP94" s="1"/>
      <c r="AQ94" s="8"/>
    </row>
    <row r="95" customHeight="1" spans="5:43">
      <c r="E95" s="1"/>
      <c r="F95" s="1"/>
      <c r="G95" s="8"/>
      <c r="H95" s="1"/>
      <c r="I95" s="1"/>
      <c r="J95" s="9"/>
      <c r="K95" s="1"/>
      <c r="L95" s="1"/>
      <c r="M95" s="1"/>
      <c r="N95" s="8"/>
      <c r="W95" s="1"/>
      <c r="X95" s="8"/>
      <c r="Z95" s="1"/>
      <c r="AC95" s="1"/>
      <c r="AD95" s="1"/>
      <c r="AE95" s="8"/>
      <c r="AF95" s="1"/>
      <c r="AG95" s="1"/>
      <c r="AH95" s="9"/>
      <c r="AI95" s="1"/>
      <c r="AJ95" s="1"/>
      <c r="AK95" s="1"/>
      <c r="AL95" s="8"/>
      <c r="AM95" s="17"/>
      <c r="AN95" s="1"/>
      <c r="AO95" s="9"/>
      <c r="AP95" s="1"/>
      <c r="AQ95" s="8"/>
    </row>
    <row r="96" customHeight="1" spans="5:43">
      <c r="E96" s="1"/>
      <c r="F96" s="1"/>
      <c r="G96" s="8"/>
      <c r="H96" s="1"/>
      <c r="I96" s="1"/>
      <c r="J96" s="9"/>
      <c r="K96" s="1"/>
      <c r="L96" s="1"/>
      <c r="M96" s="1"/>
      <c r="N96" s="8"/>
      <c r="W96" s="1"/>
      <c r="X96" s="8"/>
      <c r="Z96" s="1"/>
      <c r="AC96" s="1"/>
      <c r="AD96" s="1"/>
      <c r="AE96" s="8"/>
      <c r="AF96" s="1"/>
      <c r="AG96" s="1"/>
      <c r="AH96" s="9"/>
      <c r="AI96" s="1"/>
      <c r="AJ96" s="1"/>
      <c r="AK96" s="1"/>
      <c r="AL96" s="8"/>
      <c r="AM96" s="17"/>
      <c r="AN96" s="1"/>
      <c r="AO96" s="9"/>
      <c r="AP96" s="1"/>
      <c r="AQ96" s="8"/>
    </row>
    <row r="97" customHeight="1" spans="5:43">
      <c r="E97" s="1"/>
      <c r="F97" s="1"/>
      <c r="G97" s="8"/>
      <c r="H97" s="1"/>
      <c r="I97" s="1"/>
      <c r="J97" s="9"/>
      <c r="K97" s="1"/>
      <c r="L97" s="1"/>
      <c r="M97" s="1"/>
      <c r="N97" s="8"/>
      <c r="W97" s="1"/>
      <c r="X97" s="8"/>
      <c r="Z97" s="1"/>
      <c r="AC97" s="1"/>
      <c r="AD97" s="1"/>
      <c r="AE97" s="8"/>
      <c r="AF97" s="1"/>
      <c r="AG97" s="1"/>
      <c r="AH97" s="9"/>
      <c r="AI97" s="1"/>
      <c r="AJ97" s="1"/>
      <c r="AK97" s="1"/>
      <c r="AL97" s="8"/>
      <c r="AM97" s="17"/>
      <c r="AN97" s="1"/>
      <c r="AO97" s="9"/>
      <c r="AP97" s="1"/>
      <c r="AQ97" s="8"/>
    </row>
    <row r="98" customHeight="1" spans="5:43">
      <c r="E98" s="1"/>
      <c r="F98" s="1"/>
      <c r="G98" s="8"/>
      <c r="H98" s="1"/>
      <c r="I98" s="1"/>
      <c r="J98" s="9"/>
      <c r="K98" s="1"/>
      <c r="L98" s="1"/>
      <c r="M98" s="1"/>
      <c r="N98" s="8"/>
      <c r="W98" s="1"/>
      <c r="X98" s="8"/>
      <c r="Z98" s="1"/>
      <c r="AC98" s="1"/>
      <c r="AD98" s="1"/>
      <c r="AE98" s="8"/>
      <c r="AF98" s="1"/>
      <c r="AG98" s="1"/>
      <c r="AH98" s="9"/>
      <c r="AI98" s="1"/>
      <c r="AJ98" s="1"/>
      <c r="AK98" s="1"/>
      <c r="AL98" s="8"/>
      <c r="AM98" s="17"/>
      <c r="AN98" s="1"/>
      <c r="AO98" s="9"/>
      <c r="AP98" s="1"/>
      <c r="AQ98" s="8"/>
    </row>
    <row r="99" customHeight="1" spans="5:43">
      <c r="E99" s="1"/>
      <c r="F99" s="1"/>
      <c r="G99" s="8"/>
      <c r="H99" s="1"/>
      <c r="I99" s="1"/>
      <c r="J99" s="9"/>
      <c r="K99" s="1"/>
      <c r="L99" s="1"/>
      <c r="M99" s="1"/>
      <c r="N99" s="8"/>
      <c r="W99" s="1"/>
      <c r="X99" s="8"/>
      <c r="Z99" s="1"/>
      <c r="AC99" s="1"/>
      <c r="AD99" s="1"/>
      <c r="AE99" s="8"/>
      <c r="AF99" s="1"/>
      <c r="AG99" s="1"/>
      <c r="AH99" s="9"/>
      <c r="AI99" s="1"/>
      <c r="AJ99" s="1"/>
      <c r="AK99" s="1"/>
      <c r="AL99" s="8"/>
      <c r="AM99" s="17"/>
      <c r="AN99" s="1"/>
      <c r="AO99" s="9"/>
      <c r="AP99" s="1"/>
      <c r="AQ99" s="8"/>
    </row>
    <row r="100" customHeight="1" spans="5:43">
      <c r="E100" s="1"/>
      <c r="F100" s="1"/>
      <c r="G100" s="8"/>
      <c r="H100" s="1"/>
      <c r="I100" s="1"/>
      <c r="J100" s="9"/>
      <c r="K100" s="1"/>
      <c r="L100" s="1"/>
      <c r="M100" s="1"/>
      <c r="N100" s="8"/>
      <c r="W100" s="1"/>
      <c r="X100" s="8"/>
      <c r="Z100" s="1"/>
      <c r="AC100" s="1"/>
      <c r="AD100" s="1"/>
      <c r="AE100" s="8"/>
      <c r="AF100" s="1"/>
      <c r="AG100" s="1"/>
      <c r="AH100" s="9"/>
      <c r="AI100" s="1"/>
      <c r="AJ100" s="1"/>
      <c r="AK100" s="1"/>
      <c r="AL100" s="8"/>
      <c r="AM100" s="17"/>
      <c r="AN100" s="1"/>
      <c r="AO100" s="9"/>
      <c r="AP100" s="1"/>
      <c r="AQ100" s="8"/>
    </row>
    <row r="101" customHeight="1" spans="5:43">
      <c r="E101" s="1"/>
      <c r="F101" s="1"/>
      <c r="G101" s="8"/>
      <c r="H101" s="1"/>
      <c r="I101" s="1"/>
      <c r="J101" s="9"/>
      <c r="K101" s="1"/>
      <c r="L101" s="1"/>
      <c r="M101" s="1"/>
      <c r="N101" s="8"/>
      <c r="W101" s="1"/>
      <c r="X101" s="8"/>
      <c r="Z101" s="1"/>
      <c r="AC101" s="1"/>
      <c r="AD101" s="1"/>
      <c r="AE101" s="8"/>
      <c r="AF101" s="1"/>
      <c r="AG101" s="1"/>
      <c r="AH101" s="9"/>
      <c r="AI101" s="1"/>
      <c r="AJ101" s="1"/>
      <c r="AK101" s="1"/>
      <c r="AL101" s="8"/>
      <c r="AM101" s="17"/>
      <c r="AN101" s="1"/>
      <c r="AO101" s="9"/>
      <c r="AP101" s="1"/>
      <c r="AQ101" s="8"/>
    </row>
    <row r="102" customHeight="1" spans="5:43">
      <c r="E102" s="1"/>
      <c r="F102" s="1"/>
      <c r="G102" s="8"/>
      <c r="H102" s="1"/>
      <c r="I102" s="1"/>
      <c r="J102" s="9"/>
      <c r="K102" s="1"/>
      <c r="L102" s="1"/>
      <c r="M102" s="1"/>
      <c r="N102" s="8"/>
      <c r="W102" s="1"/>
      <c r="X102" s="8"/>
      <c r="Z102" s="1"/>
      <c r="AC102" s="1"/>
      <c r="AD102" s="1"/>
      <c r="AE102" s="8"/>
      <c r="AF102" s="1"/>
      <c r="AG102" s="1"/>
      <c r="AH102" s="9"/>
      <c r="AI102" s="1"/>
      <c r="AJ102" s="1"/>
      <c r="AK102" s="1"/>
      <c r="AL102" s="8"/>
      <c r="AM102" s="17"/>
      <c r="AN102" s="1"/>
      <c r="AO102" s="9"/>
      <c r="AP102" s="1"/>
      <c r="AQ102" s="8"/>
    </row>
    <row r="103" customHeight="1" spans="5:43">
      <c r="E103" s="1"/>
      <c r="F103" s="1"/>
      <c r="G103" s="8"/>
      <c r="H103" s="1"/>
      <c r="I103" s="1"/>
      <c r="J103" s="9"/>
      <c r="K103" s="1"/>
      <c r="L103" s="1"/>
      <c r="M103" s="1"/>
      <c r="N103" s="8"/>
      <c r="W103" s="1"/>
      <c r="X103" s="8"/>
      <c r="Z103" s="1"/>
      <c r="AC103" s="1"/>
      <c r="AD103" s="1"/>
      <c r="AE103" s="8"/>
      <c r="AF103" s="1"/>
      <c r="AG103" s="1"/>
      <c r="AH103" s="9"/>
      <c r="AI103" s="1"/>
      <c r="AJ103" s="1"/>
      <c r="AK103" s="1"/>
      <c r="AL103" s="8"/>
      <c r="AM103" s="17"/>
      <c r="AN103" s="1"/>
      <c r="AO103" s="9"/>
      <c r="AP103" s="1"/>
      <c r="AQ103" s="8"/>
    </row>
    <row r="104" customHeight="1" spans="5:43">
      <c r="E104" s="1"/>
      <c r="F104" s="1"/>
      <c r="G104" s="8"/>
      <c r="H104" s="1"/>
      <c r="I104" s="1"/>
      <c r="J104" s="9"/>
      <c r="K104" s="1"/>
      <c r="L104" s="1"/>
      <c r="M104" s="1"/>
      <c r="N104" s="8"/>
      <c r="W104" s="1"/>
      <c r="X104" s="8"/>
      <c r="Z104" s="1"/>
      <c r="AC104" s="1"/>
      <c r="AD104" s="1"/>
      <c r="AE104" s="8"/>
      <c r="AF104" s="1"/>
      <c r="AG104" s="1"/>
      <c r="AH104" s="9"/>
      <c r="AI104" s="1"/>
      <c r="AJ104" s="1"/>
      <c r="AK104" s="1"/>
      <c r="AL104" s="8"/>
      <c r="AM104" s="17"/>
      <c r="AN104" s="1"/>
      <c r="AO104" s="9"/>
      <c r="AP104" s="1"/>
      <c r="AQ104" s="8"/>
    </row>
    <row r="105" customHeight="1" spans="5:43">
      <c r="E105" s="1"/>
      <c r="F105" s="1"/>
      <c r="G105" s="8"/>
      <c r="H105" s="1"/>
      <c r="I105" s="1"/>
      <c r="J105" s="9"/>
      <c r="K105" s="1"/>
      <c r="L105" s="1"/>
      <c r="M105" s="1"/>
      <c r="N105" s="8"/>
      <c r="W105" s="1"/>
      <c r="X105" s="8"/>
      <c r="Z105" s="1"/>
      <c r="AC105" s="1"/>
      <c r="AD105" s="1"/>
      <c r="AE105" s="8"/>
      <c r="AF105" s="1"/>
      <c r="AG105" s="1"/>
      <c r="AH105" s="9"/>
      <c r="AI105" s="1"/>
      <c r="AJ105" s="1"/>
      <c r="AK105" s="1"/>
      <c r="AL105" s="8"/>
      <c r="AM105" s="17"/>
      <c r="AN105" s="1"/>
      <c r="AO105" s="9"/>
      <c r="AP105" s="1"/>
      <c r="AQ105" s="8"/>
    </row>
    <row r="106" customHeight="1" spans="5:43">
      <c r="E106" s="1"/>
      <c r="F106" s="1"/>
      <c r="G106" s="8"/>
      <c r="H106" s="1"/>
      <c r="I106" s="1"/>
      <c r="J106" s="9"/>
      <c r="K106" s="1"/>
      <c r="L106" s="1"/>
      <c r="M106" s="1"/>
      <c r="N106" s="8"/>
      <c r="W106" s="1"/>
      <c r="X106" s="8"/>
      <c r="Z106" s="1"/>
      <c r="AC106" s="1"/>
      <c r="AD106" s="1"/>
      <c r="AE106" s="8"/>
      <c r="AF106" s="1"/>
      <c r="AG106" s="1"/>
      <c r="AH106" s="9"/>
      <c r="AI106" s="1"/>
      <c r="AJ106" s="1"/>
      <c r="AK106" s="1"/>
      <c r="AL106" s="8"/>
      <c r="AM106" s="17"/>
      <c r="AN106" s="1"/>
      <c r="AO106" s="9"/>
      <c r="AP106" s="1"/>
      <c r="AQ106" s="8"/>
    </row>
    <row r="107" customHeight="1" spans="5:43">
      <c r="E107" s="1"/>
      <c r="F107" s="1"/>
      <c r="G107" s="8"/>
      <c r="H107" s="1"/>
      <c r="I107" s="1"/>
      <c r="J107" s="9"/>
      <c r="K107" s="1"/>
      <c r="L107" s="1"/>
      <c r="M107" s="1"/>
      <c r="N107" s="8"/>
      <c r="W107" s="1"/>
      <c r="X107" s="8"/>
      <c r="Z107" s="1"/>
      <c r="AC107" s="1"/>
      <c r="AD107" s="1"/>
      <c r="AE107" s="8"/>
      <c r="AF107" s="1"/>
      <c r="AG107" s="1"/>
      <c r="AH107" s="9"/>
      <c r="AI107" s="1"/>
      <c r="AJ107" s="1"/>
      <c r="AK107" s="1"/>
      <c r="AL107" s="8"/>
      <c r="AM107" s="17"/>
      <c r="AN107" s="1"/>
      <c r="AO107" s="9"/>
      <c r="AP107" s="1"/>
      <c r="AQ107" s="8"/>
    </row>
    <row r="108" customHeight="1" spans="5:43">
      <c r="E108" s="1"/>
      <c r="F108" s="1"/>
      <c r="G108" s="8"/>
      <c r="H108" s="1"/>
      <c r="I108" s="1"/>
      <c r="J108" s="9"/>
      <c r="K108" s="1"/>
      <c r="L108" s="1"/>
      <c r="M108" s="1"/>
      <c r="N108" s="8"/>
      <c r="W108" s="1"/>
      <c r="X108" s="8"/>
      <c r="Z108" s="1"/>
      <c r="AC108" s="1"/>
      <c r="AD108" s="1"/>
      <c r="AE108" s="8"/>
      <c r="AF108" s="1"/>
      <c r="AG108" s="1"/>
      <c r="AH108" s="9"/>
      <c r="AI108" s="1"/>
      <c r="AJ108" s="1"/>
      <c r="AK108" s="1"/>
      <c r="AL108" s="8"/>
      <c r="AM108" s="17"/>
      <c r="AN108" s="1"/>
      <c r="AO108" s="9"/>
      <c r="AP108" s="1"/>
      <c r="AQ108" s="8"/>
    </row>
    <row r="109" customHeight="1" spans="5:43">
      <c r="E109" s="1"/>
      <c r="F109" s="1"/>
      <c r="G109" s="8"/>
      <c r="H109" s="1"/>
      <c r="I109" s="1"/>
      <c r="J109" s="9"/>
      <c r="K109" s="1"/>
      <c r="L109" s="1"/>
      <c r="M109" s="1"/>
      <c r="N109" s="8"/>
      <c r="W109" s="1"/>
      <c r="X109" s="8"/>
      <c r="Z109" s="1"/>
      <c r="AC109" s="1"/>
      <c r="AD109" s="1"/>
      <c r="AE109" s="8"/>
      <c r="AF109" s="1"/>
      <c r="AG109" s="1"/>
      <c r="AH109" s="9"/>
      <c r="AI109" s="1"/>
      <c r="AJ109" s="1"/>
      <c r="AK109" s="1"/>
      <c r="AL109" s="8"/>
      <c r="AM109" s="17"/>
      <c r="AN109" s="1"/>
      <c r="AO109" s="9"/>
      <c r="AP109" s="1"/>
      <c r="AQ109" s="8"/>
    </row>
    <row r="110" customHeight="1" spans="5:43">
      <c r="E110" s="1"/>
      <c r="F110" s="1"/>
      <c r="G110" s="8"/>
      <c r="H110" s="1"/>
      <c r="I110" s="1"/>
      <c r="J110" s="9"/>
      <c r="K110" s="1"/>
      <c r="L110" s="1"/>
      <c r="M110" s="1"/>
      <c r="N110" s="8"/>
      <c r="W110" s="1"/>
      <c r="X110" s="8"/>
      <c r="Z110" s="1"/>
      <c r="AC110" s="1"/>
      <c r="AD110" s="1"/>
      <c r="AE110" s="8"/>
      <c r="AF110" s="1"/>
      <c r="AG110" s="1"/>
      <c r="AH110" s="9"/>
      <c r="AI110" s="1"/>
      <c r="AJ110" s="1"/>
      <c r="AK110" s="1"/>
      <c r="AL110" s="8"/>
      <c r="AM110" s="17"/>
      <c r="AN110" s="1"/>
      <c r="AO110" s="9"/>
      <c r="AP110" s="1"/>
      <c r="AQ110" s="8"/>
    </row>
    <row r="111" customHeight="1" spans="5:43">
      <c r="E111" s="1"/>
      <c r="F111" s="1"/>
      <c r="G111" s="8"/>
      <c r="H111" s="1"/>
      <c r="I111" s="1"/>
      <c r="J111" s="9"/>
      <c r="K111" s="1"/>
      <c r="L111" s="1"/>
      <c r="M111" s="1"/>
      <c r="N111" s="8"/>
      <c r="W111" s="1"/>
      <c r="X111" s="8"/>
      <c r="Z111" s="1"/>
      <c r="AC111" s="1"/>
      <c r="AD111" s="1"/>
      <c r="AE111" s="8"/>
      <c r="AF111" s="1"/>
      <c r="AG111" s="1"/>
      <c r="AH111" s="9"/>
      <c r="AI111" s="1"/>
      <c r="AJ111" s="1"/>
      <c r="AK111" s="1"/>
      <c r="AL111" s="8"/>
      <c r="AM111" s="17"/>
      <c r="AN111" s="1"/>
      <c r="AO111" s="9"/>
      <c r="AP111" s="1"/>
      <c r="AQ111" s="8"/>
    </row>
    <row r="112" customHeight="1" spans="5:43">
      <c r="E112" s="1"/>
      <c r="F112" s="1"/>
      <c r="G112" s="8"/>
      <c r="H112" s="1"/>
      <c r="I112" s="1"/>
      <c r="J112" s="9"/>
      <c r="K112" s="1"/>
      <c r="L112" s="1"/>
      <c r="M112" s="1"/>
      <c r="N112" s="8"/>
      <c r="W112" s="1"/>
      <c r="X112" s="8"/>
      <c r="Z112" s="1"/>
      <c r="AC112" s="1"/>
      <c r="AD112" s="1"/>
      <c r="AE112" s="8"/>
      <c r="AF112" s="1"/>
      <c r="AG112" s="1"/>
      <c r="AH112" s="9"/>
      <c r="AI112" s="1"/>
      <c r="AJ112" s="1"/>
      <c r="AK112" s="1"/>
      <c r="AL112" s="8"/>
      <c r="AM112" s="17"/>
      <c r="AN112" s="1"/>
      <c r="AO112" s="9"/>
      <c r="AP112" s="1"/>
      <c r="AQ112" s="8"/>
    </row>
    <row r="113" customHeight="1" spans="5:43">
      <c r="E113" s="1"/>
      <c r="F113" s="1"/>
      <c r="G113" s="8"/>
      <c r="H113" s="1"/>
      <c r="I113" s="1"/>
      <c r="J113" s="9"/>
      <c r="K113" s="1"/>
      <c r="L113" s="1"/>
      <c r="M113" s="1"/>
      <c r="N113" s="8"/>
      <c r="W113" s="1"/>
      <c r="X113" s="8"/>
      <c r="Z113" s="1"/>
      <c r="AC113" s="1"/>
      <c r="AD113" s="1"/>
      <c r="AE113" s="8"/>
      <c r="AF113" s="1"/>
      <c r="AG113" s="1"/>
      <c r="AH113" s="9"/>
      <c r="AI113" s="1"/>
      <c r="AJ113" s="1"/>
      <c r="AK113" s="1"/>
      <c r="AL113" s="8"/>
      <c r="AM113" s="17"/>
      <c r="AN113" s="1"/>
      <c r="AO113" s="9"/>
      <c r="AP113" s="1"/>
      <c r="AQ113" s="8"/>
    </row>
    <row r="114" customHeight="1" spans="5:43">
      <c r="E114" s="1"/>
      <c r="F114" s="1"/>
      <c r="G114" s="8"/>
      <c r="H114" s="1"/>
      <c r="I114" s="1"/>
      <c r="J114" s="9"/>
      <c r="K114" s="1"/>
      <c r="L114" s="1"/>
      <c r="M114" s="1"/>
      <c r="N114" s="8"/>
      <c r="W114" s="1"/>
      <c r="X114" s="8"/>
      <c r="Z114" s="1"/>
      <c r="AC114" s="1"/>
      <c r="AD114" s="1"/>
      <c r="AE114" s="8"/>
      <c r="AF114" s="1"/>
      <c r="AG114" s="1"/>
      <c r="AH114" s="9"/>
      <c r="AI114" s="1"/>
      <c r="AJ114" s="1"/>
      <c r="AK114" s="1"/>
      <c r="AL114" s="8"/>
      <c r="AM114" s="17"/>
      <c r="AN114" s="1"/>
      <c r="AO114" s="9"/>
      <c r="AP114" s="1"/>
      <c r="AQ114" s="8"/>
    </row>
    <row r="115" customHeight="1" spans="5:43">
      <c r="E115" s="1"/>
      <c r="F115" s="1"/>
      <c r="G115" s="8"/>
      <c r="H115" s="1"/>
      <c r="I115" s="1"/>
      <c r="J115" s="9"/>
      <c r="K115" s="1"/>
      <c r="L115" s="1"/>
      <c r="M115" s="1"/>
      <c r="N115" s="8"/>
      <c r="W115" s="1"/>
      <c r="X115" s="8"/>
      <c r="Z115" s="1"/>
      <c r="AC115" s="1"/>
      <c r="AD115" s="1"/>
      <c r="AE115" s="8"/>
      <c r="AF115" s="1"/>
      <c r="AG115" s="1"/>
      <c r="AH115" s="9"/>
      <c r="AI115" s="1"/>
      <c r="AJ115" s="1"/>
      <c r="AK115" s="1"/>
      <c r="AL115" s="8"/>
      <c r="AM115" s="17"/>
      <c r="AN115" s="1"/>
      <c r="AO115" s="9"/>
      <c r="AP115" s="1"/>
      <c r="AQ115" s="8"/>
    </row>
    <row r="116" customHeight="1" spans="5:43">
      <c r="E116" s="1"/>
      <c r="F116" s="1"/>
      <c r="G116" s="8"/>
      <c r="H116" s="1"/>
      <c r="I116" s="1"/>
      <c r="J116" s="9"/>
      <c r="K116" s="1"/>
      <c r="L116" s="1"/>
      <c r="M116" s="1"/>
      <c r="N116" s="8"/>
      <c r="W116" s="1"/>
      <c r="X116" s="8"/>
      <c r="Z116" s="1"/>
      <c r="AC116" s="1"/>
      <c r="AD116" s="1"/>
      <c r="AE116" s="8"/>
      <c r="AF116" s="1"/>
      <c r="AG116" s="1"/>
      <c r="AH116" s="9"/>
      <c r="AI116" s="1"/>
      <c r="AJ116" s="1"/>
      <c r="AK116" s="1"/>
      <c r="AL116" s="8"/>
      <c r="AM116" s="17"/>
      <c r="AN116" s="1"/>
      <c r="AO116" s="9"/>
      <c r="AP116" s="1"/>
      <c r="AQ116" s="8"/>
    </row>
    <row r="117" customHeight="1" spans="5:43">
      <c r="E117" s="1"/>
      <c r="F117" s="1"/>
      <c r="G117" s="8"/>
      <c r="H117" s="1"/>
      <c r="I117" s="1"/>
      <c r="J117" s="9"/>
      <c r="K117" s="1"/>
      <c r="L117" s="1"/>
      <c r="M117" s="1"/>
      <c r="N117" s="8"/>
      <c r="W117" s="1"/>
      <c r="X117" s="8"/>
      <c r="Z117" s="1"/>
      <c r="AC117" s="1"/>
      <c r="AD117" s="1"/>
      <c r="AE117" s="8"/>
      <c r="AF117" s="1"/>
      <c r="AG117" s="1"/>
      <c r="AH117" s="9"/>
      <c r="AI117" s="1"/>
      <c r="AJ117" s="1"/>
      <c r="AK117" s="1"/>
      <c r="AL117" s="8"/>
      <c r="AM117" s="17"/>
      <c r="AN117" s="1"/>
      <c r="AO117" s="9"/>
      <c r="AP117" s="1"/>
      <c r="AQ117" s="8"/>
    </row>
    <row r="118" customHeight="1" spans="5:43">
      <c r="E118" s="1"/>
      <c r="F118" s="1"/>
      <c r="G118" s="8"/>
      <c r="H118" s="1"/>
      <c r="I118" s="1"/>
      <c r="J118" s="9"/>
      <c r="K118" s="1"/>
      <c r="L118" s="1"/>
      <c r="M118" s="1"/>
      <c r="N118" s="8"/>
      <c r="W118" s="1"/>
      <c r="X118" s="8"/>
      <c r="Z118" s="1"/>
      <c r="AC118" s="1"/>
      <c r="AD118" s="1"/>
      <c r="AE118" s="8"/>
      <c r="AF118" s="1"/>
      <c r="AG118" s="1"/>
      <c r="AH118" s="9"/>
      <c r="AI118" s="1"/>
      <c r="AJ118" s="1"/>
      <c r="AK118" s="1"/>
      <c r="AL118" s="8"/>
      <c r="AM118" s="17"/>
      <c r="AN118" s="1"/>
      <c r="AO118" s="9"/>
      <c r="AP118" s="1"/>
      <c r="AQ118" s="8"/>
    </row>
    <row r="119" customHeight="1" spans="5:43">
      <c r="E119" s="1"/>
      <c r="F119" s="1"/>
      <c r="G119" s="8"/>
      <c r="H119" s="1"/>
      <c r="I119" s="1"/>
      <c r="J119" s="9"/>
      <c r="K119" s="1"/>
      <c r="L119" s="1"/>
      <c r="M119" s="1"/>
      <c r="N119" s="8"/>
      <c r="W119" s="1"/>
      <c r="X119" s="8"/>
      <c r="Z119" s="1"/>
      <c r="AC119" s="1"/>
      <c r="AD119" s="1"/>
      <c r="AE119" s="8"/>
      <c r="AF119" s="1"/>
      <c r="AG119" s="1"/>
      <c r="AH119" s="9"/>
      <c r="AI119" s="1"/>
      <c r="AJ119" s="1"/>
      <c r="AK119" s="1"/>
      <c r="AL119" s="8"/>
      <c r="AM119" s="17"/>
      <c r="AN119" s="1"/>
      <c r="AO119" s="9"/>
      <c r="AP119" s="1"/>
      <c r="AQ119" s="8"/>
    </row>
    <row r="120" customHeight="1" spans="5:43">
      <c r="E120" s="1"/>
      <c r="F120" s="1"/>
      <c r="G120" s="8"/>
      <c r="H120" s="1"/>
      <c r="I120" s="1"/>
      <c r="J120" s="9"/>
      <c r="K120" s="1"/>
      <c r="L120" s="1"/>
      <c r="M120" s="1"/>
      <c r="N120" s="8"/>
    </row>
    <row r="121" customHeight="1" spans="5:43">
      <c r="E121" s="1"/>
      <c r="F121" s="1"/>
      <c r="G121" s="8"/>
      <c r="H121" s="1"/>
      <c r="I121" s="1"/>
      <c r="J121" s="9"/>
      <c r="K121" s="1"/>
      <c r="L121" s="1"/>
      <c r="M121" s="1"/>
      <c r="N121" s="8"/>
    </row>
    <row r="122" customHeight="1" spans="5:43">
      <c r="E122" s="1"/>
      <c r="F122" s="1"/>
      <c r="G122" s="8"/>
      <c r="H122" s="1"/>
      <c r="I122" s="1"/>
      <c r="J122" s="9"/>
      <c r="K122" s="1"/>
      <c r="L122" s="1"/>
      <c r="M122" s="1"/>
      <c r="N122" s="8"/>
    </row>
    <row r="123" customHeight="1" spans="5:43">
      <c r="E123" s="1"/>
      <c r="F123" s="1"/>
      <c r="G123" s="8"/>
      <c r="H123" s="1"/>
      <c r="I123" s="1"/>
      <c r="J123" s="9"/>
      <c r="K123" s="1"/>
      <c r="L123" s="1"/>
      <c r="M123" s="1"/>
      <c r="N123" s="8"/>
    </row>
    <row r="124" customHeight="1" spans="5:43">
      <c r="E124" s="1"/>
      <c r="F124" s="1"/>
      <c r="G124" s="8"/>
      <c r="H124" s="1"/>
      <c r="I124" s="1"/>
      <c r="J124" s="9"/>
      <c r="K124" s="1"/>
      <c r="L124" s="1"/>
      <c r="M124" s="1"/>
      <c r="N124" s="8"/>
    </row>
    <row r="125" customHeight="1" spans="5:43">
      <c r="E125" s="1"/>
      <c r="F125" s="1"/>
      <c r="G125" s="8"/>
      <c r="H125" s="1"/>
      <c r="I125" s="1"/>
      <c r="J125" s="9"/>
      <c r="K125" s="1"/>
      <c r="L125" s="1"/>
      <c r="M125" s="1"/>
      <c r="N125" s="8"/>
    </row>
    <row r="126" customHeight="1" spans="5:43">
      <c r="E126" s="1"/>
      <c r="F126" s="1"/>
      <c r="G126" s="8"/>
      <c r="H126" s="1"/>
      <c r="I126" s="1"/>
      <c r="J126" s="9"/>
      <c r="K126" s="1"/>
      <c r="L126" s="1"/>
      <c r="M126" s="1"/>
      <c r="N126" s="8"/>
    </row>
    <row r="127" customHeight="1" spans="5:43">
      <c r="E127" s="1"/>
      <c r="F127" s="1"/>
      <c r="G127" s="8"/>
      <c r="H127" s="1"/>
      <c r="I127" s="1"/>
      <c r="J127" s="9"/>
      <c r="K127" s="1"/>
      <c r="L127" s="1"/>
      <c r="M127" s="1"/>
      <c r="N127" s="8"/>
    </row>
    <row r="128" customHeight="1" spans="5:43">
      <c r="E128" s="1"/>
      <c r="F128" s="1"/>
      <c r="G128" s="8"/>
      <c r="H128" s="1"/>
      <c r="I128" s="1"/>
      <c r="J128" s="9"/>
      <c r="K128" s="1"/>
      <c r="L128" s="1"/>
      <c r="M128" s="1"/>
      <c r="N128" s="8"/>
    </row>
    <row r="129" customHeight="1" spans="5:14">
      <c r="E129" s="1"/>
      <c r="F129" s="1"/>
      <c r="G129" s="8"/>
      <c r="H129" s="1"/>
      <c r="I129" s="1"/>
      <c r="J129" s="9"/>
      <c r="K129" s="1"/>
      <c r="L129" s="1"/>
      <c r="M129" s="1"/>
      <c r="N129" s="8"/>
    </row>
    <row r="130" customHeight="1" spans="5:14">
      <c r="E130" s="1"/>
      <c r="F130" s="1"/>
      <c r="G130" s="8"/>
      <c r="H130" s="1"/>
      <c r="I130" s="1"/>
      <c r="J130" s="9"/>
      <c r="K130" s="1"/>
      <c r="L130" s="1"/>
      <c r="M130" s="1"/>
      <c r="N130" s="8"/>
    </row>
    <row r="131" customHeight="1" spans="5:14">
      <c r="E131" s="1"/>
      <c r="F131" s="1"/>
      <c r="G131" s="8"/>
      <c r="H131" s="1"/>
      <c r="I131" s="1"/>
      <c r="J131" s="9"/>
      <c r="K131" s="1"/>
      <c r="L131" s="1"/>
      <c r="M131" s="1"/>
      <c r="N131" s="8"/>
    </row>
    <row r="132" customHeight="1" spans="5:14">
      <c r="E132" s="1"/>
      <c r="F132" s="1"/>
      <c r="G132" s="8"/>
      <c r="H132" s="1"/>
      <c r="I132" s="1"/>
      <c r="J132" s="9"/>
      <c r="K132" s="1"/>
      <c r="L132" s="1"/>
      <c r="M132" s="1"/>
      <c r="N132" s="8"/>
    </row>
    <row r="133" customHeight="1" spans="5:14">
      <c r="E133" s="1"/>
      <c r="F133" s="1"/>
      <c r="G133" s="8"/>
      <c r="H133" s="1"/>
      <c r="I133" s="1"/>
      <c r="J133" s="9"/>
      <c r="K133" s="1"/>
      <c r="L133" s="1"/>
      <c r="M133" s="1"/>
      <c r="N133" s="8"/>
    </row>
    <row r="134" customHeight="1" spans="5:14">
      <c r="E134" s="1"/>
      <c r="F134" s="1"/>
      <c r="G134" s="8"/>
      <c r="H134" s="1"/>
      <c r="I134" s="1"/>
      <c r="J134" s="9"/>
      <c r="K134" s="1"/>
      <c r="L134" s="1"/>
      <c r="M134" s="1"/>
      <c r="N134" s="8"/>
    </row>
    <row r="135" customHeight="1" spans="5:14">
      <c r="E135" s="1"/>
      <c r="F135" s="1"/>
      <c r="G135" s="8"/>
      <c r="H135" s="1"/>
      <c r="I135" s="1"/>
      <c r="J135" s="9"/>
      <c r="K135" s="1"/>
      <c r="L135" s="1"/>
      <c r="M135" s="1"/>
      <c r="N135" s="8"/>
    </row>
    <row r="136" customHeight="1" spans="5:14">
      <c r="E136" s="1"/>
      <c r="F136" s="1"/>
      <c r="G136" s="8"/>
      <c r="H136" s="1"/>
      <c r="I136" s="1"/>
      <c r="J136" s="9"/>
      <c r="K136" s="1"/>
      <c r="L136" s="1"/>
      <c r="M136" s="1"/>
      <c r="N136" s="8"/>
    </row>
    <row r="137" customHeight="1" spans="5:14">
      <c r="E137" s="1"/>
      <c r="F137" s="1"/>
      <c r="G137" s="8"/>
      <c r="H137" s="1"/>
      <c r="I137" s="1"/>
      <c r="J137" s="9"/>
      <c r="K137" s="1"/>
      <c r="L137" s="1"/>
      <c r="M137" s="1"/>
      <c r="N137" s="8"/>
    </row>
    <row r="138" customHeight="1" spans="5:14">
      <c r="E138" s="1"/>
      <c r="F138" s="1"/>
      <c r="G138" s="8"/>
      <c r="H138" s="1"/>
      <c r="I138" s="1"/>
      <c r="J138" s="9"/>
      <c r="K138" s="1"/>
      <c r="L138" s="1"/>
      <c r="M138" s="1"/>
      <c r="N138" s="8"/>
    </row>
    <row r="139" customHeight="1" spans="5:14">
      <c r="E139" s="1"/>
      <c r="F139" s="1"/>
      <c r="G139" s="8"/>
      <c r="H139" s="1"/>
      <c r="I139" s="1"/>
      <c r="J139" s="9"/>
      <c r="K139" s="1"/>
      <c r="L139" s="1"/>
      <c r="M139" s="1"/>
      <c r="N139" s="8"/>
    </row>
    <row r="140" customHeight="1" spans="5:14">
      <c r="E140" s="1"/>
      <c r="F140" s="1"/>
      <c r="G140" s="8"/>
      <c r="H140" s="1"/>
      <c r="I140" s="1"/>
      <c r="J140" s="9"/>
      <c r="K140" s="1"/>
      <c r="L140" s="1"/>
      <c r="M140" s="1"/>
      <c r="N140" s="8"/>
    </row>
    <row r="141" customHeight="1" spans="5:14">
      <c r="E141" s="1"/>
      <c r="F141" s="1"/>
      <c r="G141" s="8"/>
      <c r="H141" s="1"/>
      <c r="I141" s="1"/>
      <c r="J141" s="9"/>
      <c r="K141" s="1"/>
      <c r="L141" s="1"/>
      <c r="M141" s="1"/>
      <c r="N141" s="8"/>
    </row>
    <row r="142" customHeight="1" spans="5:14">
      <c r="E142" s="1"/>
      <c r="F142" s="1"/>
      <c r="G142" s="8"/>
      <c r="H142" s="1"/>
      <c r="I142" s="1"/>
      <c r="J142" s="9"/>
      <c r="K142" s="1"/>
      <c r="L142" s="1"/>
      <c r="M142" s="1"/>
      <c r="N142" s="8"/>
    </row>
    <row r="143" customHeight="1" spans="5:14">
      <c r="E143" s="1"/>
      <c r="F143" s="1"/>
      <c r="G143" s="8"/>
      <c r="H143" s="1"/>
      <c r="I143" s="1"/>
      <c r="J143" s="9"/>
      <c r="K143" s="1"/>
      <c r="L143" s="1"/>
      <c r="M143" s="1"/>
      <c r="N143" s="8"/>
    </row>
    <row r="144" customHeight="1" spans="5:14">
      <c r="E144" s="1"/>
      <c r="F144" s="1"/>
      <c r="G144" s="8"/>
      <c r="H144" s="1"/>
      <c r="I144" s="1"/>
      <c r="J144" s="9"/>
      <c r="K144" s="1"/>
      <c r="L144" s="1"/>
      <c r="M144" s="1"/>
      <c r="N144" s="8"/>
    </row>
    <row r="145" customHeight="1" spans="5:14">
      <c r="E145" s="1"/>
      <c r="F145" s="1"/>
      <c r="G145" s="8"/>
      <c r="H145" s="1"/>
      <c r="I145" s="1"/>
      <c r="J145" s="9"/>
      <c r="K145" s="1"/>
      <c r="L145" s="1"/>
      <c r="M145" s="1"/>
      <c r="N145" s="8"/>
    </row>
    <row r="146" customHeight="1" spans="5:14">
      <c r="E146" s="1"/>
      <c r="F146" s="1"/>
      <c r="G146" s="8"/>
      <c r="H146" s="1"/>
      <c r="I146" s="1"/>
      <c r="J146" s="9"/>
      <c r="K146" s="1"/>
      <c r="L146" s="1"/>
      <c r="M146" s="1"/>
      <c r="N146" s="8"/>
    </row>
    <row r="147" customHeight="1" spans="5:14">
      <c r="E147" s="1"/>
      <c r="F147" s="1"/>
      <c r="G147" s="8"/>
      <c r="H147" s="1"/>
      <c r="I147" s="1"/>
      <c r="J147" s="9"/>
      <c r="K147" s="1"/>
      <c r="L147" s="1"/>
      <c r="M147" s="1"/>
      <c r="N147" s="8"/>
    </row>
    <row r="148" customHeight="1" spans="5:14">
      <c r="E148" s="1"/>
      <c r="F148" s="1"/>
      <c r="G148" s="8"/>
      <c r="H148" s="1"/>
      <c r="I148" s="1"/>
      <c r="J148" s="9"/>
      <c r="K148" s="1"/>
      <c r="L148" s="1"/>
      <c r="M148" s="1"/>
      <c r="N148" s="8"/>
    </row>
    <row r="149" customHeight="1" spans="5:14">
      <c r="E149" s="1"/>
      <c r="F149" s="1"/>
      <c r="G149" s="8"/>
      <c r="H149" s="1"/>
      <c r="I149" s="1"/>
      <c r="J149" s="9"/>
      <c r="K149" s="1"/>
      <c r="L149" s="1"/>
      <c r="M149" s="1"/>
      <c r="N149" s="8"/>
    </row>
    <row r="150" customHeight="1" spans="5:14">
      <c r="E150" s="1"/>
      <c r="F150" s="1"/>
      <c r="G150" s="8"/>
      <c r="H150" s="1"/>
      <c r="I150" s="1"/>
      <c r="J150" s="9"/>
      <c r="K150" s="1"/>
      <c r="L150" s="1"/>
      <c r="M150" s="1"/>
      <c r="N150" s="8"/>
    </row>
    <row r="151" customHeight="1" spans="5:14">
      <c r="E151" s="1"/>
      <c r="F151" s="1"/>
      <c r="G151" s="8"/>
      <c r="H151" s="1"/>
      <c r="I151" s="1"/>
      <c r="J151" s="9"/>
      <c r="K151" s="1"/>
      <c r="L151" s="1"/>
      <c r="M151" s="1"/>
      <c r="N151" s="8"/>
    </row>
    <row r="152" customHeight="1" spans="5:14">
      <c r="E152" s="1"/>
      <c r="F152" s="1"/>
      <c r="G152" s="8"/>
      <c r="H152" s="1"/>
      <c r="I152" s="1"/>
      <c r="J152" s="9"/>
      <c r="K152" s="1"/>
      <c r="L152" s="1"/>
      <c r="M152" s="1"/>
      <c r="N152" s="8"/>
    </row>
    <row r="153" customHeight="1" spans="5:14">
      <c r="E153" s="1"/>
      <c r="F153" s="1"/>
      <c r="G153" s="8"/>
      <c r="H153" s="1"/>
      <c r="I153" s="1"/>
      <c r="J153" s="9"/>
      <c r="K153" s="1"/>
      <c r="L153" s="1"/>
      <c r="M153" s="1"/>
      <c r="N153" s="8"/>
    </row>
    <row r="154" customHeight="1" spans="5:14">
      <c r="E154" s="1"/>
      <c r="F154" s="1"/>
      <c r="G154" s="8"/>
      <c r="H154" s="1"/>
      <c r="I154" s="1"/>
      <c r="J154" s="9"/>
      <c r="K154" s="1"/>
      <c r="L154" s="1"/>
      <c r="M154" s="1"/>
      <c r="N154" s="8"/>
    </row>
    <row r="155" customHeight="1" spans="5:14">
      <c r="E155" s="1"/>
      <c r="F155" s="1"/>
      <c r="G155" s="8"/>
      <c r="H155" s="1"/>
      <c r="I155" s="1"/>
      <c r="J155" s="9"/>
      <c r="K155" s="1"/>
      <c r="L155" s="1"/>
      <c r="M155" s="1"/>
      <c r="N155" s="8"/>
    </row>
    <row r="156" customHeight="1" spans="5:14">
      <c r="E156" s="1"/>
      <c r="F156" s="1"/>
      <c r="G156" s="8"/>
      <c r="H156" s="1"/>
      <c r="I156" s="1"/>
      <c r="J156" s="9"/>
      <c r="K156" s="1"/>
      <c r="L156" s="1"/>
      <c r="M156" s="1"/>
      <c r="N156" s="8"/>
    </row>
    <row r="157" customHeight="1" spans="5:14">
      <c r="E157" s="1"/>
      <c r="F157" s="1"/>
      <c r="G157" s="8"/>
      <c r="H157" s="1"/>
      <c r="I157" s="1"/>
      <c r="J157" s="9"/>
      <c r="K157" s="1"/>
      <c r="L157" s="1"/>
      <c r="M157" s="1"/>
      <c r="N157" s="8"/>
    </row>
    <row r="158" customHeight="1" spans="5:14">
      <c r="E158" s="1"/>
      <c r="F158" s="1"/>
      <c r="G158" s="8"/>
      <c r="H158" s="1"/>
      <c r="I158" s="1"/>
      <c r="J158" s="9"/>
      <c r="K158" s="1"/>
      <c r="L158" s="1"/>
      <c r="M158" s="1"/>
      <c r="N158" s="8"/>
    </row>
    <row r="159" customHeight="1" spans="5:14">
      <c r="E159" s="1"/>
      <c r="F159" s="1"/>
      <c r="G159" s="8"/>
      <c r="H159" s="1"/>
      <c r="I159" s="1"/>
      <c r="J159" s="9"/>
      <c r="K159" s="1"/>
      <c r="L159" s="1"/>
      <c r="M159" s="1"/>
      <c r="N159" s="8"/>
    </row>
    <row r="160" customHeight="1" spans="5:14">
      <c r="E160" s="1"/>
      <c r="F160" s="1"/>
      <c r="G160" s="8"/>
      <c r="H160" s="1"/>
      <c r="I160" s="1"/>
      <c r="J160" s="9"/>
      <c r="K160" s="1"/>
      <c r="L160" s="1"/>
      <c r="M160" s="1"/>
      <c r="N160" s="8"/>
    </row>
    <row r="161" customHeight="1" spans="5:14">
      <c r="E161" s="1"/>
      <c r="F161" s="1"/>
      <c r="G161" s="8"/>
      <c r="H161" s="1"/>
      <c r="I161" s="1"/>
      <c r="J161" s="9"/>
      <c r="K161" s="1"/>
      <c r="L161" s="1"/>
      <c r="M161" s="1"/>
      <c r="N161" s="8"/>
    </row>
    <row r="162" customHeight="1" spans="5:14">
      <c r="E162" s="1"/>
      <c r="F162" s="1"/>
      <c r="G162" s="8"/>
      <c r="H162" s="1"/>
      <c r="I162" s="1"/>
      <c r="J162" s="9"/>
      <c r="K162" s="1"/>
      <c r="L162" s="1"/>
      <c r="M162" s="1"/>
      <c r="N162" s="8"/>
    </row>
    <row r="163" customHeight="1" spans="5:14">
      <c r="E163" s="1"/>
      <c r="F163" s="1"/>
      <c r="G163" s="8"/>
      <c r="H163" s="1"/>
      <c r="I163" s="1"/>
      <c r="J163" s="9"/>
      <c r="K163" s="1"/>
      <c r="L163" s="1"/>
      <c r="M163" s="1"/>
      <c r="N163" s="8"/>
    </row>
    <row r="164" customHeight="1" spans="5:14">
      <c r="E164" s="1"/>
      <c r="F164" s="1"/>
      <c r="G164" s="8"/>
      <c r="H164" s="1"/>
      <c r="I164" s="1"/>
      <c r="J164" s="9"/>
      <c r="K164" s="1"/>
      <c r="L164" s="1"/>
      <c r="M164" s="1"/>
      <c r="N164" s="8"/>
    </row>
    <row r="165" customHeight="1" spans="5:14">
      <c r="E165" s="1"/>
      <c r="F165" s="1"/>
      <c r="G165" s="8"/>
      <c r="H165" s="1"/>
      <c r="I165" s="1"/>
      <c r="J165" s="9"/>
      <c r="K165" s="1"/>
      <c r="L165" s="1"/>
      <c r="M165" s="1"/>
      <c r="N165" s="8"/>
    </row>
    <row r="166" customHeight="1" spans="5:14">
      <c r="E166" s="1"/>
      <c r="F166" s="1"/>
      <c r="G166" s="8"/>
      <c r="H166" s="1"/>
      <c r="I166" s="1"/>
      <c r="J166" s="9"/>
      <c r="K166" s="1"/>
      <c r="L166" s="1"/>
      <c r="M166" s="1"/>
      <c r="N166" s="8"/>
    </row>
    <row r="167" customHeight="1" spans="5:14">
      <c r="E167" s="1"/>
      <c r="F167" s="1"/>
      <c r="G167" s="8"/>
      <c r="H167" s="1"/>
      <c r="I167" s="1"/>
      <c r="J167" s="9"/>
      <c r="K167" s="1"/>
      <c r="L167" s="1"/>
      <c r="M167" s="1"/>
      <c r="N167" s="8"/>
    </row>
    <row r="168" customHeight="1" spans="5:14">
      <c r="E168" s="1"/>
      <c r="F168" s="1"/>
      <c r="G168" s="8"/>
      <c r="H168" s="1"/>
      <c r="I168" s="1"/>
      <c r="J168" s="9"/>
      <c r="K168" s="1"/>
      <c r="L168" s="1"/>
      <c r="M168" s="1"/>
      <c r="N168" s="8"/>
    </row>
    <row r="169" customHeight="1" spans="5:14">
      <c r="E169" s="1"/>
      <c r="F169" s="1"/>
      <c r="G169" s="8"/>
      <c r="H169" s="1"/>
      <c r="I169" s="1"/>
      <c r="J169" s="9"/>
      <c r="K169" s="1"/>
      <c r="L169" s="1"/>
      <c r="M169" s="1"/>
      <c r="N169" s="8"/>
    </row>
    <row r="170" customHeight="1" spans="5:14">
      <c r="E170" s="1"/>
      <c r="F170" s="1"/>
      <c r="G170" s="8"/>
      <c r="H170" s="1"/>
      <c r="I170" s="1"/>
      <c r="J170" s="9"/>
      <c r="K170" s="1"/>
      <c r="L170" s="1"/>
      <c r="M170" s="1"/>
      <c r="N170" s="8"/>
    </row>
    <row r="171" customHeight="1" spans="5:14">
      <c r="E171" s="1"/>
      <c r="F171" s="1"/>
      <c r="G171" s="8"/>
      <c r="H171" s="1"/>
      <c r="I171" s="1"/>
      <c r="J171" s="9"/>
      <c r="K171" s="1"/>
      <c r="L171" s="1"/>
      <c r="M171" s="1"/>
      <c r="N171" s="8"/>
    </row>
    <row r="172" customHeight="1" spans="5:14">
      <c r="E172" s="1"/>
      <c r="F172" s="1"/>
      <c r="G172" s="8"/>
      <c r="H172" s="1"/>
      <c r="I172" s="1"/>
      <c r="J172" s="9"/>
      <c r="K172" s="1"/>
      <c r="L172" s="1"/>
      <c r="M172" s="1"/>
      <c r="N172" s="8"/>
    </row>
    <row r="173" customHeight="1" spans="5:14">
      <c r="E173" s="1"/>
      <c r="F173" s="1"/>
      <c r="G173" s="8"/>
      <c r="H173" s="1"/>
      <c r="I173" s="1"/>
      <c r="J173" s="9"/>
      <c r="K173" s="1"/>
      <c r="L173" s="1"/>
      <c r="M173" s="1"/>
      <c r="N173" s="8"/>
    </row>
    <row r="174" customHeight="1" spans="5:14">
      <c r="E174" s="1"/>
      <c r="F174" s="1"/>
      <c r="G174" s="8"/>
      <c r="H174" s="1"/>
      <c r="I174" s="1"/>
      <c r="J174" s="9"/>
      <c r="K174" s="1"/>
      <c r="L174" s="1"/>
      <c r="M174" s="1"/>
      <c r="N174" s="8"/>
    </row>
    <row r="175" customHeight="1" spans="5:14">
      <c r="E175" s="1"/>
      <c r="F175" s="1"/>
      <c r="G175" s="8"/>
      <c r="H175" s="1"/>
      <c r="I175" s="1"/>
      <c r="J175" s="9"/>
      <c r="K175" s="1"/>
      <c r="L175" s="1"/>
      <c r="M175" s="1"/>
      <c r="N175" s="8"/>
    </row>
    <row r="176" customHeight="1" spans="5:14">
      <c r="E176" s="1"/>
      <c r="F176" s="1"/>
      <c r="G176" s="8"/>
      <c r="H176" s="1"/>
      <c r="I176" s="1"/>
      <c r="J176" s="9"/>
      <c r="K176" s="1"/>
      <c r="L176" s="1"/>
      <c r="M176" s="1"/>
      <c r="N176" s="8"/>
    </row>
    <row r="177" customHeight="1" spans="5:14">
      <c r="E177" s="1"/>
      <c r="F177" s="1"/>
      <c r="G177" s="8"/>
      <c r="H177" s="1"/>
      <c r="I177" s="1"/>
      <c r="J177" s="9"/>
      <c r="K177" s="1"/>
      <c r="L177" s="1"/>
      <c r="M177" s="1"/>
      <c r="N177" s="8"/>
    </row>
    <row r="178" customHeight="1" spans="5:14">
      <c r="E178" s="1"/>
      <c r="F178" s="1"/>
      <c r="G178" s="8"/>
      <c r="H178" s="1"/>
      <c r="I178" s="1"/>
      <c r="J178" s="9"/>
      <c r="K178" s="1"/>
      <c r="L178" s="1"/>
      <c r="M178" s="1"/>
      <c r="N178" s="8"/>
    </row>
    <row r="179" customHeight="1" spans="5:14">
      <c r="E179" s="1"/>
      <c r="F179" s="1"/>
      <c r="G179" s="8"/>
      <c r="H179" s="1"/>
      <c r="I179" s="1"/>
      <c r="J179" s="9"/>
      <c r="K179" s="1"/>
      <c r="L179" s="1"/>
      <c r="M179" s="1"/>
      <c r="N179" s="8"/>
    </row>
    <row r="180" customHeight="1" spans="5:14">
      <c r="E180" s="1"/>
      <c r="F180" s="1"/>
      <c r="G180" s="8"/>
      <c r="H180" s="1"/>
      <c r="I180" s="1"/>
      <c r="J180" s="9"/>
      <c r="K180" s="1"/>
      <c r="L180" s="1"/>
      <c r="M180" s="1"/>
      <c r="N180" s="8"/>
    </row>
    <row r="181" customHeight="1" spans="5:14">
      <c r="E181" s="1"/>
      <c r="F181" s="1"/>
      <c r="G181" s="8"/>
      <c r="H181" s="1"/>
      <c r="I181" s="1"/>
      <c r="J181" s="9"/>
      <c r="K181" s="1"/>
      <c r="L181" s="1"/>
      <c r="M181" s="1"/>
      <c r="N181" s="8"/>
    </row>
    <row r="182" customHeight="1" spans="5:14">
      <c r="E182" s="1"/>
      <c r="F182" s="1"/>
      <c r="G182" s="8"/>
      <c r="H182" s="1"/>
      <c r="I182" s="1"/>
      <c r="J182" s="9"/>
      <c r="K182" s="1"/>
      <c r="L182" s="1"/>
      <c r="M182" s="1"/>
      <c r="N182" s="8"/>
    </row>
    <row r="183" customHeight="1" spans="5:14">
      <c r="E183" s="1"/>
      <c r="F183" s="1"/>
      <c r="G183" s="8"/>
      <c r="H183" s="1"/>
      <c r="I183" s="1"/>
      <c r="J183" s="9"/>
      <c r="K183" s="1"/>
      <c r="L183" s="1"/>
      <c r="M183" s="1"/>
      <c r="N183" s="8"/>
    </row>
    <row r="184" customHeight="1" spans="5:14">
      <c r="E184" s="1"/>
      <c r="F184" s="1"/>
      <c r="G184" s="8"/>
      <c r="H184" s="1"/>
      <c r="I184" s="1"/>
      <c r="J184" s="9"/>
      <c r="K184" s="1"/>
      <c r="L184" s="1"/>
      <c r="M184" s="1"/>
      <c r="N184" s="8"/>
    </row>
    <row r="185" customHeight="1" spans="5:14">
      <c r="E185" s="1"/>
      <c r="F185" s="1"/>
      <c r="G185" s="8"/>
      <c r="H185" s="1"/>
      <c r="I185" s="1"/>
      <c r="J185" s="9"/>
      <c r="K185" s="1"/>
      <c r="L185" s="1"/>
      <c r="M185" s="1"/>
      <c r="N185" s="8"/>
    </row>
    <row r="186" customHeight="1" spans="5:14">
      <c r="E186" s="1"/>
      <c r="F186" s="1"/>
      <c r="G186" s="8"/>
      <c r="H186" s="1"/>
      <c r="I186" s="1"/>
      <c r="J186" s="9"/>
      <c r="K186" s="1"/>
      <c r="L186" s="1"/>
      <c r="M186" s="1"/>
      <c r="N186" s="8"/>
    </row>
    <row r="187" customHeight="1" spans="5:14">
      <c r="E187" s="1"/>
      <c r="F187" s="1"/>
      <c r="G187" s="8"/>
      <c r="H187" s="1"/>
      <c r="I187" s="1"/>
      <c r="J187" s="9"/>
      <c r="K187" s="1"/>
      <c r="L187" s="1"/>
      <c r="M187" s="1"/>
      <c r="N187" s="8"/>
    </row>
    <row r="188" customHeight="1" spans="5:14">
      <c r="E188" s="1"/>
      <c r="F188" s="1"/>
      <c r="G188" s="8"/>
      <c r="H188" s="1"/>
      <c r="I188" s="1"/>
      <c r="J188" s="9"/>
      <c r="K188" s="1"/>
      <c r="L188" s="1"/>
      <c r="M188" s="1"/>
      <c r="N188" s="8"/>
    </row>
    <row r="189" customHeight="1" spans="5:14">
      <c r="E189" s="1"/>
      <c r="F189" s="1"/>
      <c r="G189" s="8"/>
      <c r="H189" s="1"/>
      <c r="I189" s="1"/>
      <c r="J189" s="9"/>
      <c r="K189" s="1"/>
      <c r="L189" s="1"/>
      <c r="M189" s="1"/>
      <c r="N189" s="8"/>
    </row>
    <row r="190" customHeight="1" spans="5:14">
      <c r="E190" s="1"/>
      <c r="F190" s="1"/>
      <c r="G190" s="8"/>
      <c r="H190" s="1"/>
      <c r="I190" s="1"/>
      <c r="J190" s="9"/>
      <c r="K190" s="1"/>
      <c r="L190" s="1"/>
      <c r="M190" s="1"/>
      <c r="N190" s="8"/>
    </row>
    <row r="191" customHeight="1" spans="5:14">
      <c r="E191" s="1"/>
      <c r="F191" s="1"/>
      <c r="G191" s="8"/>
      <c r="H191" s="1"/>
      <c r="I191" s="1"/>
      <c r="J191" s="9"/>
      <c r="K191" s="1"/>
      <c r="L191" s="1"/>
      <c r="M191" s="1"/>
      <c r="N191" s="8"/>
    </row>
    <row r="192" customHeight="1" spans="5:14">
      <c r="E192" s="1"/>
      <c r="F192" s="1"/>
      <c r="G192" s="8"/>
      <c r="H192" s="1"/>
      <c r="I192" s="1"/>
      <c r="J192" s="9"/>
      <c r="K192" s="1"/>
      <c r="L192" s="1"/>
      <c r="M192" s="1"/>
      <c r="N192" s="8"/>
    </row>
    <row r="193" customHeight="1" spans="5:14">
      <c r="E193" s="1"/>
      <c r="F193" s="1"/>
      <c r="G193" s="8"/>
      <c r="H193" s="1"/>
      <c r="I193" s="1"/>
      <c r="J193" s="9"/>
      <c r="K193" s="1"/>
      <c r="L193" s="1"/>
      <c r="M193" s="1"/>
      <c r="N193" s="8"/>
    </row>
    <row r="194" customHeight="1" spans="5:14">
      <c r="E194" s="1"/>
      <c r="F194" s="1"/>
      <c r="G194" s="8"/>
      <c r="H194" s="1"/>
      <c r="I194" s="1"/>
      <c r="J194" s="9"/>
      <c r="K194" s="1"/>
      <c r="L194" s="1"/>
      <c r="M194" s="1"/>
      <c r="N194" s="8"/>
    </row>
    <row r="195" customHeight="1" spans="5:14">
      <c r="E195" s="1"/>
      <c r="F195" s="1"/>
      <c r="G195" s="8"/>
      <c r="H195" s="1"/>
      <c r="I195" s="1"/>
      <c r="J195" s="9"/>
      <c r="K195" s="1"/>
      <c r="L195" s="1"/>
      <c r="M195" s="1"/>
      <c r="N195" s="8"/>
    </row>
    <row r="196" customHeight="1" spans="5:14">
      <c r="E196" s="1"/>
      <c r="F196" s="1"/>
      <c r="G196" s="8"/>
      <c r="H196" s="1"/>
      <c r="I196" s="1"/>
      <c r="J196" s="9"/>
      <c r="K196" s="1"/>
      <c r="L196" s="1"/>
      <c r="M196" s="1"/>
      <c r="N196" s="8"/>
    </row>
    <row r="197" customHeight="1" spans="5:14">
      <c r="E197" s="1"/>
      <c r="F197" s="1"/>
      <c r="G197" s="8"/>
      <c r="H197" s="1"/>
      <c r="I197" s="1"/>
      <c r="J197" s="9"/>
      <c r="K197" s="1"/>
      <c r="L197" s="1"/>
      <c r="M197" s="1"/>
      <c r="N197" s="8"/>
    </row>
    <row r="198" customHeight="1" spans="5:14">
      <c r="E198" s="1"/>
      <c r="F198" s="1"/>
      <c r="G198" s="8"/>
      <c r="H198" s="1"/>
      <c r="I198" s="1"/>
      <c r="J198" s="9"/>
      <c r="K198" s="1"/>
      <c r="L198" s="1"/>
      <c r="M198" s="1"/>
      <c r="N198" s="8"/>
    </row>
    <row r="199" customHeight="1" spans="5:14">
      <c r="E199" s="1"/>
      <c r="F199" s="1"/>
      <c r="G199" s="8"/>
      <c r="H199" s="1"/>
      <c r="I199" s="1"/>
      <c r="J199" s="9"/>
      <c r="K199" s="1"/>
      <c r="L199" s="1"/>
      <c r="M199" s="1"/>
      <c r="N199" s="8"/>
    </row>
    <row r="200" customHeight="1" spans="5:14">
      <c r="E200" s="1"/>
      <c r="F200" s="1"/>
      <c r="G200" s="8"/>
      <c r="H200" s="1"/>
      <c r="I200" s="1"/>
      <c r="J200" s="9"/>
      <c r="K200" s="1"/>
      <c r="L200" s="1"/>
      <c r="M200" s="1"/>
      <c r="N200" s="8"/>
    </row>
    <row r="201" customHeight="1" spans="5:14">
      <c r="E201" s="1"/>
      <c r="F201" s="1"/>
      <c r="G201" s="8"/>
      <c r="H201" s="1"/>
      <c r="I201" s="1"/>
      <c r="J201" s="9"/>
      <c r="K201" s="1"/>
      <c r="L201" s="1"/>
      <c r="M201" s="1"/>
      <c r="N201" s="8"/>
    </row>
    <row r="202" customHeight="1" spans="5:14">
      <c r="E202" s="1"/>
      <c r="F202" s="1"/>
      <c r="G202" s="8"/>
      <c r="H202" s="1"/>
      <c r="I202" s="1"/>
      <c r="J202" s="9"/>
      <c r="K202" s="1"/>
      <c r="L202" s="1"/>
      <c r="M202" s="1"/>
      <c r="N202" s="8"/>
    </row>
    <row r="203" customHeight="1" spans="5:14">
      <c r="E203" s="1"/>
      <c r="F203" s="1"/>
      <c r="G203" s="8"/>
      <c r="H203" s="1"/>
      <c r="I203" s="1"/>
      <c r="J203" s="9"/>
      <c r="K203" s="1"/>
      <c r="L203" s="1"/>
      <c r="M203" s="1"/>
      <c r="N203" s="8"/>
    </row>
    <row r="204" customHeight="1" spans="5:14">
      <c r="E204" s="1"/>
      <c r="F204" s="1"/>
      <c r="G204" s="8"/>
      <c r="H204" s="1"/>
      <c r="I204" s="1"/>
      <c r="J204" s="9"/>
      <c r="K204" s="1"/>
      <c r="L204" s="1"/>
      <c r="M204" s="1"/>
      <c r="N204" s="8"/>
    </row>
    <row r="205" customHeight="1" spans="5:14">
      <c r="E205" s="1"/>
      <c r="F205" s="1"/>
      <c r="G205" s="8"/>
      <c r="H205" s="1"/>
      <c r="I205" s="1"/>
      <c r="J205" s="9"/>
      <c r="K205" s="1"/>
      <c r="L205" s="1"/>
      <c r="M205" s="1"/>
      <c r="N205" s="8"/>
    </row>
    <row r="206" customHeight="1" spans="5:14">
      <c r="E206" s="1"/>
      <c r="F206" s="1"/>
      <c r="G206" s="8"/>
      <c r="H206" s="1"/>
      <c r="I206" s="1"/>
      <c r="J206" s="9"/>
      <c r="K206" s="1"/>
      <c r="L206" s="1"/>
      <c r="M206" s="1"/>
      <c r="N206" s="8"/>
    </row>
    <row r="207" customHeight="1" spans="5:14">
      <c r="E207" s="1"/>
      <c r="F207" s="1"/>
      <c r="G207" s="8"/>
      <c r="H207" s="1"/>
      <c r="I207" s="1"/>
      <c r="J207" s="9"/>
      <c r="K207" s="1"/>
      <c r="L207" s="1"/>
      <c r="M207" s="1"/>
      <c r="N207" s="8"/>
    </row>
    <row r="208" customHeight="1" spans="5:14">
      <c r="E208" s="1"/>
      <c r="F208" s="1"/>
      <c r="G208" s="8"/>
      <c r="H208" s="1"/>
      <c r="I208" s="1"/>
      <c r="J208" s="9"/>
      <c r="K208" s="1"/>
      <c r="L208" s="1"/>
      <c r="M208" s="1"/>
      <c r="N208" s="8"/>
    </row>
    <row r="209" customHeight="1" spans="5:14">
      <c r="E209" s="1"/>
      <c r="F209" s="1"/>
      <c r="G209" s="8"/>
      <c r="H209" s="1"/>
      <c r="I209" s="1"/>
      <c r="J209" s="9"/>
      <c r="K209" s="1"/>
      <c r="L209" s="1"/>
      <c r="M209" s="1"/>
      <c r="N209" s="8"/>
    </row>
    <row r="210" customHeight="1" spans="5:14">
      <c r="E210" s="1"/>
      <c r="F210" s="1"/>
      <c r="G210" s="8"/>
      <c r="H210" s="1"/>
      <c r="I210" s="1"/>
      <c r="J210" s="9"/>
      <c r="K210" s="1"/>
      <c r="L210" s="1"/>
      <c r="M210" s="1"/>
      <c r="N210" s="8"/>
    </row>
    <row r="211" customHeight="1" spans="5:14">
      <c r="E211" s="1"/>
      <c r="F211" s="1"/>
      <c r="G211" s="8"/>
      <c r="H211" s="1"/>
      <c r="I211" s="1"/>
      <c r="J211" s="9"/>
      <c r="K211" s="1"/>
      <c r="L211" s="1"/>
      <c r="M211" s="1"/>
      <c r="N211" s="8"/>
    </row>
    <row r="212" customHeight="1" spans="5:14">
      <c r="E212" s="1"/>
      <c r="F212" s="1"/>
      <c r="G212" s="8"/>
      <c r="H212" s="1"/>
      <c r="I212" s="1"/>
      <c r="J212" s="9"/>
      <c r="K212" s="1"/>
      <c r="L212" s="1"/>
      <c r="M212" s="1"/>
      <c r="N212" s="8"/>
    </row>
    <row r="213" customHeight="1" spans="5:14">
      <c r="E213" s="1"/>
      <c r="F213" s="1"/>
      <c r="G213" s="8"/>
      <c r="H213" s="1"/>
      <c r="I213" s="1"/>
      <c r="J213" s="9"/>
      <c r="K213" s="1"/>
      <c r="L213" s="1"/>
      <c r="M213" s="1"/>
      <c r="N213" s="8"/>
    </row>
    <row r="214" customHeight="1" spans="5:14">
      <c r="E214" s="1"/>
      <c r="F214" s="1"/>
      <c r="G214" s="8"/>
      <c r="H214" s="1"/>
      <c r="I214" s="1"/>
      <c r="J214" s="9"/>
      <c r="K214" s="1"/>
      <c r="L214" s="1"/>
      <c r="M214" s="1"/>
      <c r="N214" s="8"/>
    </row>
    <row r="215" customHeight="1" spans="5:14">
      <c r="E215" s="1"/>
      <c r="F215" s="1"/>
      <c r="G215" s="8"/>
      <c r="H215" s="1"/>
      <c r="I215" s="1"/>
      <c r="J215" s="9"/>
      <c r="K215" s="1"/>
      <c r="L215" s="1"/>
      <c r="M215" s="1"/>
      <c r="N215" s="8"/>
    </row>
    <row r="216" customHeight="1" spans="5:14">
      <c r="E216" s="1"/>
      <c r="F216" s="1"/>
      <c r="G216" s="8"/>
      <c r="H216" s="1"/>
      <c r="I216" s="1"/>
      <c r="J216" s="9"/>
      <c r="K216" s="1"/>
      <c r="L216" s="1"/>
      <c r="M216" s="1"/>
      <c r="N216" s="8"/>
    </row>
    <row r="217" customHeight="1" spans="5:14">
      <c r="E217" s="1"/>
      <c r="F217" s="1"/>
      <c r="G217" s="8"/>
      <c r="H217" s="1"/>
      <c r="I217" s="1"/>
      <c r="J217" s="9"/>
      <c r="K217" s="1"/>
      <c r="L217" s="1"/>
      <c r="M217" s="1"/>
      <c r="N217" s="8"/>
    </row>
    <row r="218" customHeight="1" spans="5:14">
      <c r="E218" s="1"/>
      <c r="F218" s="1"/>
      <c r="G218" s="8"/>
      <c r="H218" s="1"/>
      <c r="I218" s="1"/>
      <c r="J218" s="9"/>
      <c r="K218" s="1"/>
      <c r="L218" s="1"/>
      <c r="M218" s="1"/>
      <c r="N218" s="8"/>
    </row>
    <row r="219" customHeight="1" spans="5:14">
      <c r="E219" s="1"/>
      <c r="F219" s="1"/>
      <c r="G219" s="8"/>
      <c r="H219" s="1"/>
      <c r="I219" s="1"/>
      <c r="J219" s="9"/>
      <c r="K219" s="1"/>
      <c r="L219" s="1"/>
      <c r="M219" s="1"/>
      <c r="N219" s="8"/>
    </row>
    <row r="220" customHeight="1" spans="5:14">
      <c r="E220" s="1"/>
      <c r="F220" s="1"/>
      <c r="G220" s="8"/>
      <c r="H220" s="1"/>
      <c r="I220" s="1"/>
      <c r="J220" s="9"/>
      <c r="K220" s="1"/>
      <c r="L220" s="1"/>
      <c r="M220" s="1"/>
      <c r="N220" s="8"/>
    </row>
    <row r="221" customHeight="1" spans="5:14">
      <c r="E221" s="1"/>
      <c r="F221" s="1"/>
      <c r="G221" s="8"/>
      <c r="H221" s="1"/>
      <c r="I221" s="1"/>
      <c r="J221" s="9"/>
      <c r="K221" s="1"/>
      <c r="L221" s="1"/>
      <c r="M221" s="1"/>
      <c r="N221" s="8"/>
    </row>
    <row r="222" customHeight="1" spans="5:14">
      <c r="E222" s="1"/>
      <c r="F222" s="1"/>
      <c r="G222" s="8"/>
      <c r="H222" s="1"/>
      <c r="I222" s="1"/>
      <c r="J222" s="9"/>
      <c r="K222" s="1"/>
      <c r="L222" s="1"/>
      <c r="M222" s="1"/>
      <c r="N222" s="8"/>
    </row>
    <row r="223" customHeight="1" spans="5:14">
      <c r="E223" s="1"/>
      <c r="F223" s="1"/>
      <c r="G223" s="8"/>
      <c r="H223" s="1"/>
      <c r="I223" s="1"/>
      <c r="J223" s="9"/>
      <c r="K223" s="1"/>
      <c r="L223" s="1"/>
      <c r="M223" s="1"/>
      <c r="N223" s="8"/>
    </row>
    <row r="224" customHeight="1" spans="5:14">
      <c r="E224" s="1"/>
      <c r="F224" s="1"/>
      <c r="G224" s="8"/>
      <c r="H224" s="1"/>
      <c r="I224" s="1"/>
      <c r="J224" s="9"/>
      <c r="K224" s="1"/>
      <c r="L224" s="1"/>
      <c r="M224" s="1"/>
      <c r="N224" s="8"/>
    </row>
    <row r="225" customHeight="1" spans="5:14">
      <c r="E225" s="1"/>
      <c r="F225" s="1"/>
      <c r="G225" s="8"/>
      <c r="H225" s="1"/>
      <c r="I225" s="1"/>
      <c r="J225" s="9"/>
      <c r="K225" s="1"/>
      <c r="L225" s="1"/>
      <c r="M225" s="1"/>
      <c r="N225" s="8"/>
    </row>
    <row r="226" customHeight="1" spans="5:14">
      <c r="E226" s="1"/>
      <c r="F226" s="1"/>
      <c r="G226" s="8"/>
      <c r="H226" s="1"/>
      <c r="I226" s="1"/>
      <c r="J226" s="9"/>
      <c r="K226" s="1"/>
      <c r="L226" s="1"/>
      <c r="M226" s="1"/>
      <c r="N226" s="8"/>
    </row>
    <row r="227" customHeight="1" spans="5:14">
      <c r="E227" s="1"/>
      <c r="F227" s="1"/>
      <c r="G227" s="8"/>
      <c r="H227" s="1"/>
      <c r="I227" s="1"/>
      <c r="J227" s="9"/>
      <c r="K227" s="1"/>
      <c r="L227" s="1"/>
      <c r="M227" s="1"/>
      <c r="N227" s="8"/>
    </row>
    <row r="228" customHeight="1" spans="5:14">
      <c r="E228" s="1"/>
      <c r="F228" s="1"/>
      <c r="G228" s="8"/>
      <c r="H228" s="1"/>
      <c r="I228" s="1"/>
      <c r="J228" s="9"/>
      <c r="K228" s="1"/>
      <c r="L228" s="1"/>
      <c r="M228" s="1"/>
      <c r="N228" s="8"/>
    </row>
    <row r="229" customHeight="1" spans="5:14">
      <c r="E229" s="1"/>
      <c r="F229" s="1"/>
      <c r="G229" s="8"/>
      <c r="H229" s="1"/>
      <c r="I229" s="1"/>
      <c r="J229" s="9"/>
      <c r="K229" s="1"/>
      <c r="L229" s="1"/>
      <c r="M229" s="1"/>
      <c r="N229" s="8"/>
    </row>
    <row r="230" customHeight="1" spans="5:14">
      <c r="E230" s="1"/>
      <c r="F230" s="1"/>
      <c r="G230" s="8"/>
      <c r="H230" s="1"/>
      <c r="I230" s="1"/>
      <c r="J230" s="9"/>
      <c r="K230" s="1"/>
      <c r="L230" s="1"/>
      <c r="M230" s="1"/>
      <c r="N230" s="8"/>
    </row>
    <row r="231" customHeight="1" spans="5:14">
      <c r="E231" s="1"/>
      <c r="F231" s="1"/>
      <c r="G231" s="8"/>
      <c r="H231" s="1"/>
      <c r="I231" s="1"/>
      <c r="J231" s="9"/>
      <c r="K231" s="1"/>
      <c r="L231" s="1"/>
      <c r="M231" s="1"/>
      <c r="N231" s="8"/>
    </row>
    <row r="232" customHeight="1" spans="5:14">
      <c r="E232" s="1"/>
      <c r="F232" s="1"/>
      <c r="G232" s="8"/>
      <c r="H232" s="1"/>
      <c r="I232" s="1"/>
      <c r="J232" s="9"/>
      <c r="K232" s="1"/>
      <c r="L232" s="1"/>
      <c r="M232" s="1"/>
      <c r="N232" s="8"/>
    </row>
    <row r="233" customHeight="1" spans="5:14">
      <c r="E233" s="1"/>
      <c r="F233" s="1"/>
      <c r="G233" s="8"/>
      <c r="H233" s="1"/>
      <c r="I233" s="1"/>
      <c r="J233" s="9"/>
      <c r="K233" s="1"/>
      <c r="L233" s="1"/>
      <c r="M233" s="1"/>
      <c r="N233" s="8"/>
    </row>
    <row r="234" customHeight="1" spans="5:14">
      <c r="E234" s="1"/>
      <c r="F234" s="1"/>
      <c r="G234" s="8"/>
      <c r="H234" s="1"/>
      <c r="I234" s="1"/>
      <c r="J234" s="9"/>
      <c r="K234" s="1"/>
      <c r="L234" s="1"/>
      <c r="M234" s="1"/>
      <c r="N234" s="8"/>
    </row>
    <row r="235" customHeight="1" spans="5:14">
      <c r="E235" s="1"/>
      <c r="F235" s="1"/>
      <c r="G235" s="8"/>
      <c r="H235" s="1"/>
      <c r="I235" s="1"/>
      <c r="J235" s="9"/>
      <c r="K235" s="1"/>
      <c r="L235" s="1"/>
      <c r="M235" s="1"/>
      <c r="N235" s="8"/>
    </row>
    <row r="236" customHeight="1" spans="5:14">
      <c r="E236" s="1"/>
      <c r="F236" s="1"/>
      <c r="G236" s="8"/>
      <c r="H236" s="1"/>
      <c r="I236" s="1"/>
      <c r="J236" s="9"/>
      <c r="K236" s="1"/>
      <c r="L236" s="1"/>
      <c r="M236" s="1"/>
      <c r="N236" s="8"/>
    </row>
    <row r="237" customHeight="1" spans="5:14">
      <c r="E237" s="1"/>
      <c r="F237" s="1"/>
      <c r="G237" s="8"/>
      <c r="H237" s="1"/>
      <c r="I237" s="1"/>
      <c r="J237" s="9"/>
      <c r="K237" s="1"/>
      <c r="L237" s="1"/>
      <c r="M237" s="1"/>
      <c r="N237" s="8"/>
    </row>
    <row r="238" customHeight="1" spans="5:14">
      <c r="E238" s="1"/>
      <c r="F238" s="1"/>
      <c r="G238" s="8"/>
      <c r="H238" s="1"/>
      <c r="I238" s="1"/>
      <c r="J238" s="9"/>
      <c r="K238" s="1"/>
      <c r="L238" s="1"/>
      <c r="M238" s="1"/>
      <c r="N238" s="8"/>
    </row>
    <row r="239" customHeight="1" spans="5:14">
      <c r="E239" s="1"/>
      <c r="F239" s="1"/>
      <c r="G239" s="8"/>
      <c r="H239" s="1"/>
      <c r="I239" s="1"/>
      <c r="J239" s="9"/>
      <c r="K239" s="1"/>
      <c r="L239" s="1"/>
      <c r="M239" s="1"/>
      <c r="N239" s="8"/>
    </row>
    <row r="240" customHeight="1" spans="5:14">
      <c r="E240" s="1"/>
      <c r="F240" s="1"/>
      <c r="G240" s="8"/>
      <c r="H240" s="1"/>
      <c r="I240" s="1"/>
      <c r="J240" s="9"/>
      <c r="K240" s="1"/>
      <c r="L240" s="1"/>
      <c r="M240" s="1"/>
      <c r="N240" s="8"/>
    </row>
    <row r="241" customHeight="1" spans="5:14">
      <c r="E241" s="1"/>
      <c r="F241" s="1"/>
      <c r="G241" s="8"/>
      <c r="H241" s="1"/>
      <c r="I241" s="1"/>
      <c r="J241" s="9"/>
      <c r="K241" s="1"/>
      <c r="L241" s="1"/>
      <c r="M241" s="1"/>
      <c r="N241" s="8"/>
    </row>
    <row r="242" customHeight="1" spans="5:14">
      <c r="E242" s="1"/>
      <c r="F242" s="1"/>
      <c r="G242" s="8"/>
      <c r="H242" s="1"/>
      <c r="I242" s="1"/>
      <c r="J242" s="9"/>
      <c r="K242" s="1"/>
      <c r="L242" s="1"/>
      <c r="M242" s="1"/>
      <c r="N242" s="8"/>
    </row>
    <row r="243" customHeight="1" spans="5:14">
      <c r="E243" s="1"/>
      <c r="F243" s="1"/>
      <c r="G243" s="8"/>
      <c r="H243" s="1"/>
      <c r="I243" s="1"/>
      <c r="J243" s="9"/>
      <c r="K243" s="1"/>
      <c r="L243" s="1"/>
      <c r="M243" s="1"/>
      <c r="N243" s="8"/>
    </row>
    <row r="244" customHeight="1" spans="5:14">
      <c r="E244" s="1"/>
      <c r="F244" s="1"/>
      <c r="G244" s="8"/>
      <c r="H244" s="1"/>
      <c r="I244" s="1"/>
      <c r="J244" s="9"/>
      <c r="K244" s="1"/>
      <c r="L244" s="1"/>
      <c r="M244" s="1"/>
      <c r="N244" s="8"/>
    </row>
    <row r="245" customHeight="1" spans="5:14">
      <c r="E245" s="1"/>
      <c r="F245" s="1"/>
      <c r="G245" s="8"/>
      <c r="H245" s="1"/>
      <c r="I245" s="1"/>
      <c r="J245" s="9"/>
      <c r="K245" s="1"/>
      <c r="L245" s="1"/>
      <c r="M245" s="1"/>
      <c r="N245" s="8"/>
    </row>
    <row r="246" customHeight="1" spans="5:14">
      <c r="E246" s="1"/>
      <c r="F246" s="1"/>
      <c r="G246" s="8"/>
      <c r="H246" s="1"/>
      <c r="I246" s="1"/>
      <c r="J246" s="9"/>
      <c r="K246" s="1"/>
      <c r="L246" s="1"/>
      <c r="M246" s="1"/>
      <c r="N246" s="8"/>
    </row>
    <row r="247" customHeight="1" spans="5:14">
      <c r="E247" s="1"/>
      <c r="F247" s="1"/>
      <c r="G247" s="8"/>
      <c r="H247" s="1"/>
      <c r="I247" s="1"/>
      <c r="J247" s="9"/>
      <c r="K247" s="1"/>
      <c r="L247" s="1"/>
      <c r="M247" s="1"/>
      <c r="N247" s="8"/>
    </row>
    <row r="248" customHeight="1" spans="5:14">
      <c r="E248" s="1"/>
      <c r="F248" s="1"/>
      <c r="G248" s="8"/>
      <c r="H248" s="1"/>
      <c r="I248" s="1"/>
      <c r="J248" s="9"/>
      <c r="K248" s="1"/>
      <c r="L248" s="1"/>
      <c r="M248" s="1"/>
      <c r="N248" s="8"/>
    </row>
    <row r="249" customHeight="1" spans="5:14">
      <c r="E249" s="1"/>
      <c r="F249" s="1"/>
      <c r="G249" s="8"/>
      <c r="H249" s="1"/>
      <c r="I249" s="1"/>
      <c r="J249" s="9"/>
      <c r="K249" s="1"/>
      <c r="L249" s="1"/>
      <c r="M249" s="1"/>
      <c r="N249" s="8"/>
    </row>
    <row r="250" customHeight="1" spans="5:14">
      <c r="E250" s="1"/>
      <c r="F250" s="1"/>
      <c r="G250" s="8"/>
      <c r="H250" s="1"/>
      <c r="I250" s="1"/>
      <c r="J250" s="9"/>
      <c r="K250" s="1"/>
      <c r="L250" s="1"/>
      <c r="M250" s="1"/>
      <c r="N250" s="8"/>
    </row>
    <row r="251" customHeight="1" spans="5:14">
      <c r="E251" s="1"/>
      <c r="F251" s="1"/>
      <c r="G251" s="8"/>
      <c r="H251" s="1"/>
      <c r="I251" s="1"/>
      <c r="J251" s="9"/>
      <c r="K251" s="1"/>
      <c r="L251" s="1"/>
      <c r="M251" s="1"/>
      <c r="N251" s="8"/>
    </row>
    <row r="252" customHeight="1" spans="5:14">
      <c r="E252" s="1"/>
      <c r="F252" s="1"/>
      <c r="G252" s="8"/>
      <c r="H252" s="1"/>
      <c r="I252" s="1"/>
      <c r="J252" s="9"/>
      <c r="K252" s="1"/>
      <c r="L252" s="1"/>
      <c r="M252" s="1"/>
      <c r="N252" s="8"/>
    </row>
    <row r="253" customHeight="1" spans="5:14">
      <c r="E253" s="1"/>
      <c r="F253" s="1"/>
      <c r="G253" s="8"/>
      <c r="H253" s="1"/>
      <c r="I253" s="1"/>
      <c r="J253" s="9"/>
      <c r="K253" s="1"/>
      <c r="L253" s="1"/>
      <c r="M253" s="1"/>
      <c r="N253" s="8"/>
    </row>
    <row r="254" customHeight="1" spans="5:14">
      <c r="E254" s="1"/>
      <c r="F254" s="1"/>
      <c r="G254" s="8"/>
      <c r="H254" s="1"/>
      <c r="I254" s="1"/>
      <c r="J254" s="9"/>
      <c r="K254" s="1"/>
      <c r="L254" s="1"/>
      <c r="M254" s="1"/>
      <c r="N254" s="8"/>
    </row>
    <row r="255" customHeight="1" spans="5:14">
      <c r="E255" s="1"/>
      <c r="F255" s="1"/>
      <c r="G255" s="8"/>
      <c r="H255" s="1"/>
      <c r="I255" s="1"/>
      <c r="J255" s="9"/>
      <c r="K255" s="1"/>
      <c r="L255" s="1"/>
      <c r="M255" s="1"/>
      <c r="N255" s="8"/>
    </row>
    <row r="256" customHeight="1" spans="5:14">
      <c r="E256" s="1"/>
      <c r="F256" s="1"/>
      <c r="G256" s="8"/>
      <c r="H256" s="1"/>
      <c r="I256" s="1"/>
      <c r="J256" s="9"/>
      <c r="K256" s="1"/>
      <c r="L256" s="1"/>
      <c r="M256" s="1"/>
      <c r="N256" s="8"/>
    </row>
    <row r="257" customHeight="1" spans="5:14">
      <c r="E257" s="1"/>
      <c r="F257" s="1"/>
      <c r="G257" s="8"/>
      <c r="H257" s="1"/>
      <c r="I257" s="1"/>
      <c r="J257" s="9"/>
      <c r="K257" s="1"/>
      <c r="L257" s="1"/>
      <c r="M257" s="1"/>
      <c r="N257" s="8"/>
    </row>
    <row r="258" customHeight="1" spans="5:14">
      <c r="E258" s="1"/>
      <c r="F258" s="1"/>
      <c r="G258" s="8"/>
      <c r="H258" s="1"/>
      <c r="I258" s="1"/>
      <c r="J258" s="9"/>
      <c r="K258" s="1"/>
      <c r="L258" s="1"/>
      <c r="M258" s="1"/>
      <c r="N258" s="8"/>
    </row>
    <row r="259" customHeight="1" spans="5:14">
      <c r="E259" s="1"/>
      <c r="F259" s="1"/>
      <c r="G259" s="8"/>
      <c r="H259" s="1"/>
      <c r="I259" s="1"/>
      <c r="J259" s="9"/>
      <c r="K259" s="1"/>
      <c r="L259" s="1"/>
      <c r="M259" s="1"/>
      <c r="N259" s="8"/>
    </row>
    <row r="260" customHeight="1" spans="5:14">
      <c r="E260" s="1"/>
      <c r="F260" s="1"/>
      <c r="G260" s="8"/>
      <c r="H260" s="1"/>
      <c r="I260" s="1"/>
      <c r="J260" s="9"/>
      <c r="K260" s="1"/>
      <c r="L260" s="1"/>
      <c r="M260" s="1"/>
      <c r="N260" s="8"/>
    </row>
    <row r="261" customHeight="1" spans="5:14">
      <c r="E261" s="1"/>
      <c r="F261" s="1"/>
      <c r="G261" s="8"/>
      <c r="H261" s="1"/>
      <c r="I261" s="1"/>
      <c r="J261" s="9"/>
      <c r="K261" s="1"/>
      <c r="L261" s="1"/>
      <c r="M261" s="1"/>
      <c r="N261" s="8"/>
    </row>
    <row r="262" customHeight="1" spans="5:14">
      <c r="E262" s="1"/>
      <c r="F262" s="1"/>
      <c r="G262" s="8"/>
      <c r="H262" s="1"/>
      <c r="I262" s="1"/>
      <c r="J262" s="9"/>
      <c r="K262" s="1"/>
      <c r="L262" s="1"/>
      <c r="M262" s="1"/>
      <c r="N262" s="8"/>
    </row>
    <row r="263" customHeight="1" spans="5:14">
      <c r="E263" s="1"/>
      <c r="F263" s="1"/>
      <c r="G263" s="8"/>
      <c r="H263" s="1"/>
      <c r="I263" s="1"/>
      <c r="J263" s="9"/>
      <c r="K263" s="1"/>
      <c r="L263" s="1"/>
      <c r="M263" s="1"/>
      <c r="N263" s="8"/>
    </row>
    <row r="264" customHeight="1" spans="5:14">
      <c r="E264" s="1"/>
      <c r="F264" s="1"/>
      <c r="G264" s="8"/>
      <c r="H264" s="1"/>
      <c r="I264" s="1"/>
      <c r="J264" s="9"/>
      <c r="K264" s="1"/>
      <c r="L264" s="1"/>
      <c r="M264" s="1"/>
      <c r="N264" s="8"/>
    </row>
    <row r="265" customHeight="1" spans="5:14">
      <c r="E265" s="1"/>
      <c r="F265" s="1"/>
      <c r="G265" s="8"/>
      <c r="H265" s="1"/>
      <c r="I265" s="1"/>
      <c r="J265" s="9"/>
      <c r="K265" s="1"/>
      <c r="L265" s="1"/>
      <c r="M265" s="1"/>
      <c r="N265" s="8"/>
    </row>
    <row r="266" customHeight="1" spans="5:14">
      <c r="E266" s="1"/>
      <c r="F266" s="1"/>
      <c r="G266" s="8"/>
      <c r="H266" s="1"/>
      <c r="I266" s="1"/>
      <c r="J266" s="9"/>
      <c r="K266" s="1"/>
      <c r="L266" s="1"/>
      <c r="M266" s="1"/>
      <c r="N266" s="8"/>
    </row>
    <row r="267" customHeight="1" spans="5:14">
      <c r="E267" s="1"/>
      <c r="F267" s="1"/>
      <c r="G267" s="8"/>
      <c r="H267" s="1"/>
      <c r="I267" s="1"/>
      <c r="J267" s="9"/>
      <c r="K267" s="1"/>
      <c r="L267" s="1"/>
      <c r="M267" s="1"/>
      <c r="N267" s="8"/>
    </row>
    <row r="268" customHeight="1" spans="5:14">
      <c r="E268" s="1"/>
      <c r="F268" s="1"/>
      <c r="G268" s="8"/>
      <c r="H268" s="1"/>
      <c r="I268" s="1"/>
      <c r="J268" s="9"/>
      <c r="K268" s="1"/>
      <c r="L268" s="1"/>
      <c r="M268" s="1"/>
      <c r="N268" s="8"/>
    </row>
    <row r="269" customHeight="1" spans="5:14">
      <c r="E269" s="1"/>
      <c r="F269" s="1"/>
      <c r="G269" s="8"/>
      <c r="H269" s="1"/>
      <c r="I269" s="1"/>
      <c r="J269" s="9"/>
      <c r="K269" s="1"/>
      <c r="L269" s="1"/>
      <c r="M269" s="1"/>
      <c r="N269" s="8"/>
    </row>
    <row r="270" customHeight="1" spans="5:14">
      <c r="E270" s="1"/>
      <c r="F270" s="1"/>
      <c r="G270" s="8"/>
      <c r="H270" s="1"/>
      <c r="I270" s="1"/>
      <c r="J270" s="9"/>
      <c r="K270" s="1"/>
      <c r="L270" s="1"/>
      <c r="M270" s="1"/>
      <c r="N270" s="8"/>
    </row>
    <row r="271" customHeight="1" spans="5:14">
      <c r="E271" s="1"/>
      <c r="F271" s="1"/>
      <c r="G271" s="8"/>
      <c r="H271" s="1"/>
      <c r="I271" s="1"/>
      <c r="J271" s="9"/>
      <c r="K271" s="1"/>
      <c r="L271" s="1"/>
      <c r="M271" s="1"/>
      <c r="N271" s="8"/>
    </row>
    <row r="272" customHeight="1" spans="5:14">
      <c r="E272" s="1"/>
      <c r="F272" s="1"/>
      <c r="G272" s="8"/>
      <c r="H272" s="1"/>
      <c r="I272" s="1"/>
      <c r="J272" s="9"/>
      <c r="K272" s="1"/>
      <c r="L272" s="1"/>
      <c r="M272" s="1"/>
      <c r="N272" s="8"/>
    </row>
    <row r="273" customHeight="1" spans="5:14">
      <c r="E273" s="1"/>
      <c r="F273" s="1"/>
      <c r="G273" s="8"/>
      <c r="H273" s="1"/>
      <c r="I273" s="1"/>
      <c r="J273" s="9"/>
      <c r="K273" s="1"/>
      <c r="L273" s="1"/>
      <c r="M273" s="1"/>
      <c r="N273" s="8"/>
    </row>
    <row r="274" customHeight="1" spans="5:14">
      <c r="E274" s="1"/>
      <c r="F274" s="1"/>
      <c r="G274" s="8"/>
      <c r="H274" s="1"/>
      <c r="I274" s="1"/>
      <c r="J274" s="9"/>
      <c r="K274" s="1"/>
      <c r="L274" s="1"/>
      <c r="M274" s="1"/>
      <c r="N274" s="8"/>
    </row>
    <row r="275" customHeight="1" spans="5:14">
      <c r="E275" s="1"/>
      <c r="F275" s="1"/>
      <c r="G275" s="8"/>
      <c r="H275" s="1"/>
      <c r="I275" s="1"/>
      <c r="J275" s="9"/>
      <c r="K275" s="1"/>
      <c r="L275" s="1"/>
      <c r="M275" s="1"/>
      <c r="N275" s="8"/>
    </row>
    <row r="276" customHeight="1" spans="5:14">
      <c r="E276" s="1"/>
      <c r="F276" s="1"/>
      <c r="G276" s="8"/>
      <c r="H276" s="1"/>
      <c r="I276" s="1"/>
      <c r="J276" s="9"/>
      <c r="K276" s="1"/>
      <c r="L276" s="1"/>
      <c r="M276" s="1"/>
      <c r="N276" s="8"/>
    </row>
    <row r="277" customHeight="1" spans="5:14">
      <c r="E277" s="1"/>
      <c r="F277" s="1"/>
      <c r="G277" s="8"/>
      <c r="H277" s="1"/>
      <c r="I277" s="1"/>
      <c r="J277" s="9"/>
      <c r="K277" s="1"/>
      <c r="L277" s="1"/>
      <c r="M277" s="1"/>
      <c r="N277" s="8"/>
    </row>
    <row r="278" customHeight="1" spans="5:14">
      <c r="E278" s="1"/>
      <c r="F278" s="1"/>
      <c r="G278" s="8"/>
      <c r="H278" s="1"/>
      <c r="I278" s="1"/>
      <c r="J278" s="9"/>
      <c r="K278" s="1"/>
      <c r="L278" s="1"/>
      <c r="M278" s="1"/>
      <c r="N278" s="8"/>
    </row>
    <row r="279" customHeight="1" spans="5:14">
      <c r="E279" s="1"/>
      <c r="F279" s="1"/>
      <c r="G279" s="8"/>
      <c r="H279" s="1"/>
      <c r="I279" s="1"/>
      <c r="J279" s="9"/>
      <c r="K279" s="1"/>
      <c r="L279" s="1"/>
      <c r="M279" s="1"/>
      <c r="N279" s="8"/>
    </row>
    <row r="280" customHeight="1" spans="5:14">
      <c r="E280" s="1"/>
      <c r="F280" s="1"/>
      <c r="G280" s="8"/>
      <c r="H280" s="1"/>
      <c r="I280" s="1"/>
      <c r="J280" s="9"/>
      <c r="K280" s="1"/>
      <c r="L280" s="1"/>
      <c r="M280" s="1"/>
      <c r="N280" s="8"/>
    </row>
    <row r="281" customHeight="1" spans="5:14">
      <c r="E281" s="1"/>
      <c r="F281" s="1"/>
      <c r="G281" s="8"/>
      <c r="H281" s="1"/>
      <c r="I281" s="1"/>
      <c r="J281" s="9"/>
      <c r="K281" s="1"/>
      <c r="L281" s="1"/>
      <c r="M281" s="1"/>
      <c r="N281" s="8"/>
    </row>
    <row r="282" customHeight="1" spans="5:14">
      <c r="E282" s="1"/>
      <c r="F282" s="1"/>
      <c r="G282" s="8"/>
      <c r="H282" s="1"/>
      <c r="I282" s="1"/>
      <c r="J282" s="9"/>
      <c r="K282" s="1"/>
      <c r="L282" s="1"/>
      <c r="M282" s="1"/>
      <c r="N282" s="8"/>
    </row>
    <row r="283" customHeight="1" spans="5:14">
      <c r="E283" s="1"/>
      <c r="F283" s="1"/>
      <c r="G283" s="8"/>
      <c r="H283" s="1"/>
      <c r="I283" s="1"/>
      <c r="J283" s="9"/>
      <c r="K283" s="1"/>
      <c r="L283" s="1"/>
      <c r="M283" s="1"/>
      <c r="N283" s="8"/>
    </row>
    <row r="284" customHeight="1" spans="5:14">
      <c r="E284" s="1"/>
      <c r="F284" s="1"/>
      <c r="G284" s="8"/>
      <c r="H284" s="1"/>
      <c r="I284" s="1"/>
      <c r="J284" s="9"/>
      <c r="K284" s="1"/>
      <c r="L284" s="1"/>
      <c r="M284" s="1"/>
      <c r="N284" s="8"/>
    </row>
    <row r="285" customHeight="1" spans="5:14">
      <c r="E285" s="1"/>
      <c r="F285" s="1"/>
      <c r="G285" s="8"/>
      <c r="H285" s="1"/>
      <c r="I285" s="1"/>
      <c r="J285" s="9"/>
      <c r="K285" s="1"/>
      <c r="L285" s="1"/>
      <c r="M285" s="1"/>
      <c r="N285" s="8"/>
    </row>
    <row r="286" customHeight="1" spans="5:14">
      <c r="E286" s="1"/>
      <c r="F286" s="1"/>
      <c r="G286" s="8"/>
      <c r="H286" s="1"/>
      <c r="I286" s="1"/>
      <c r="J286" s="9"/>
      <c r="K286" s="1"/>
      <c r="L286" s="1"/>
      <c r="M286" s="1"/>
      <c r="N286" s="8"/>
    </row>
    <row r="287" customHeight="1" spans="5:14">
      <c r="E287" s="1"/>
      <c r="F287" s="1"/>
      <c r="G287" s="8"/>
      <c r="H287" s="1"/>
      <c r="I287" s="1"/>
      <c r="J287" s="9"/>
      <c r="K287" s="1"/>
      <c r="L287" s="1"/>
      <c r="M287" s="1"/>
      <c r="N287" s="8"/>
    </row>
    <row r="288" customHeight="1" spans="5:14">
      <c r="E288" s="1"/>
      <c r="F288" s="1"/>
      <c r="G288" s="8"/>
      <c r="H288" s="1"/>
      <c r="I288" s="1"/>
      <c r="J288" s="9"/>
      <c r="K288" s="1"/>
      <c r="L288" s="1"/>
      <c r="M288" s="1"/>
      <c r="N288" s="8"/>
    </row>
    <row r="289" customHeight="1" spans="5:14">
      <c r="E289" s="1"/>
      <c r="F289" s="1"/>
      <c r="G289" s="8"/>
      <c r="H289" s="1"/>
      <c r="I289" s="1"/>
      <c r="J289" s="9"/>
      <c r="K289" s="1"/>
      <c r="L289" s="1"/>
      <c r="M289" s="1"/>
      <c r="N289" s="8"/>
    </row>
    <row r="290" customHeight="1" spans="5:14">
      <c r="E290" s="1"/>
      <c r="F290" s="1"/>
      <c r="G290" s="8"/>
      <c r="H290" s="1"/>
      <c r="I290" s="1"/>
      <c r="J290" s="9"/>
      <c r="K290" s="1"/>
      <c r="L290" s="1"/>
      <c r="M290" s="1"/>
      <c r="N290" s="8"/>
    </row>
    <row r="291" customHeight="1" spans="5:14">
      <c r="E291" s="1"/>
      <c r="F291" s="1"/>
      <c r="G291" s="8"/>
      <c r="H291" s="1"/>
      <c r="I291" s="1"/>
      <c r="J291" s="9"/>
      <c r="K291" s="1"/>
      <c r="L291" s="1"/>
      <c r="M291" s="1"/>
      <c r="N291" s="8"/>
    </row>
    <row r="292" customHeight="1" spans="5:14">
      <c r="E292" s="1"/>
      <c r="F292" s="1"/>
      <c r="G292" s="8"/>
      <c r="H292" s="1"/>
      <c r="I292" s="1"/>
      <c r="J292" s="9"/>
      <c r="K292" s="1"/>
      <c r="L292" s="1"/>
      <c r="M292" s="1"/>
      <c r="N292" s="8"/>
    </row>
    <row r="293" customHeight="1" spans="5:14">
      <c r="E293" s="1"/>
      <c r="F293" s="1"/>
      <c r="G293" s="8"/>
      <c r="H293" s="1"/>
      <c r="I293" s="1"/>
      <c r="J293" s="9"/>
      <c r="K293" s="1"/>
      <c r="L293" s="1"/>
      <c r="M293" s="1"/>
      <c r="N293" s="8"/>
    </row>
    <row r="294" customHeight="1" spans="5:14">
      <c r="E294" s="1"/>
      <c r="F294" s="1"/>
      <c r="G294" s="8"/>
      <c r="H294" s="1"/>
      <c r="I294" s="1"/>
      <c r="J294" s="9"/>
      <c r="K294" s="1"/>
      <c r="L294" s="1"/>
      <c r="M294" s="1"/>
      <c r="N294" s="8"/>
    </row>
    <row r="295" customHeight="1" spans="5:14">
      <c r="E295" s="1"/>
      <c r="F295" s="1"/>
      <c r="G295" s="8"/>
      <c r="H295" s="1"/>
      <c r="I295" s="1"/>
      <c r="J295" s="9"/>
      <c r="K295" s="1"/>
      <c r="L295" s="1"/>
      <c r="M295" s="1"/>
      <c r="N295" s="8"/>
    </row>
    <row r="296" customHeight="1" spans="5:14">
      <c r="E296" s="1"/>
      <c r="F296" s="1"/>
      <c r="G296" s="8"/>
      <c r="H296" s="1"/>
      <c r="I296" s="1"/>
      <c r="J296" s="9"/>
      <c r="K296" s="1"/>
      <c r="L296" s="1"/>
      <c r="M296" s="1"/>
      <c r="N296" s="8"/>
    </row>
    <row r="297" customHeight="1" spans="5:14">
      <c r="E297" s="1"/>
      <c r="F297" s="1"/>
      <c r="G297" s="8"/>
      <c r="H297" s="1"/>
      <c r="I297" s="1"/>
      <c r="J297" s="9"/>
      <c r="K297" s="1"/>
      <c r="L297" s="1"/>
      <c r="M297" s="1"/>
      <c r="N297" s="8"/>
    </row>
    <row r="298" customHeight="1" spans="5:14">
      <c r="E298" s="1"/>
      <c r="F298" s="1"/>
      <c r="G298" s="8"/>
      <c r="H298" s="1"/>
      <c r="I298" s="1"/>
      <c r="J298" s="9"/>
      <c r="K298" s="1"/>
      <c r="L298" s="1"/>
      <c r="M298" s="1"/>
      <c r="N298" s="8"/>
    </row>
    <row r="299" customHeight="1" spans="5:14">
      <c r="E299" s="1"/>
      <c r="F299" s="1"/>
      <c r="G299" s="8"/>
      <c r="H299" s="1"/>
      <c r="I299" s="1"/>
      <c r="J299" s="9"/>
      <c r="K299" s="1"/>
      <c r="L299" s="1"/>
      <c r="M299" s="1"/>
      <c r="N299" s="8"/>
    </row>
    <row r="300" customHeight="1" spans="5:14">
      <c r="E300" s="1"/>
      <c r="F300" s="1"/>
      <c r="G300" s="8"/>
      <c r="H300" s="1"/>
      <c r="I300" s="1"/>
      <c r="J300" s="9"/>
      <c r="K300" s="1"/>
      <c r="L300" s="1"/>
      <c r="M300" s="1"/>
      <c r="N300" s="8"/>
    </row>
    <row r="301" customHeight="1" spans="5:14">
      <c r="E301" s="1"/>
      <c r="F301" s="1"/>
      <c r="G301" s="8"/>
      <c r="H301" s="1"/>
      <c r="I301" s="1"/>
      <c r="J301" s="9"/>
      <c r="K301" s="1"/>
      <c r="L301" s="1"/>
      <c r="M301" s="1"/>
      <c r="N301" s="8"/>
    </row>
    <row r="302" customHeight="1" spans="5:14">
      <c r="E302" s="1"/>
      <c r="F302" s="1"/>
      <c r="G302" s="8"/>
      <c r="H302" s="1"/>
      <c r="I302" s="1"/>
      <c r="J302" s="9"/>
      <c r="K302" s="1"/>
      <c r="L302" s="1"/>
      <c r="M302" s="1"/>
      <c r="N302" s="8"/>
    </row>
    <row r="303" customHeight="1" spans="5:14">
      <c r="E303" s="1"/>
      <c r="F303" s="1"/>
      <c r="G303" s="8"/>
      <c r="H303" s="1"/>
      <c r="I303" s="1"/>
      <c r="J303" s="9"/>
      <c r="K303" s="1"/>
      <c r="L303" s="1"/>
      <c r="M303" s="1"/>
      <c r="N303" s="8"/>
    </row>
    <row r="304" customHeight="1" spans="5:14">
      <c r="E304" s="1"/>
      <c r="F304" s="1"/>
      <c r="G304" s="8"/>
      <c r="H304" s="1"/>
      <c r="I304" s="1"/>
      <c r="J304" s="9"/>
      <c r="K304" s="1"/>
      <c r="L304" s="1"/>
      <c r="M304" s="1"/>
      <c r="N304" s="8"/>
    </row>
    <row r="305" customHeight="1" spans="5:14">
      <c r="E305" s="1"/>
      <c r="F305" s="1"/>
      <c r="G305" s="8"/>
      <c r="H305" s="1"/>
      <c r="I305" s="1"/>
      <c r="J305" s="9"/>
      <c r="K305" s="1"/>
      <c r="L305" s="1"/>
      <c r="M305" s="1"/>
      <c r="N305" s="8"/>
    </row>
    <row r="306" customHeight="1" spans="5:14">
      <c r="E306" s="1"/>
      <c r="F306" s="1"/>
      <c r="G306" s="8"/>
      <c r="H306" s="1"/>
      <c r="I306" s="1"/>
      <c r="J306" s="9"/>
      <c r="K306" s="1"/>
      <c r="L306" s="1"/>
      <c r="M306" s="1"/>
      <c r="N306" s="8"/>
    </row>
    <row r="307" customHeight="1" spans="5:14">
      <c r="E307" s="1"/>
      <c r="F307" s="1"/>
      <c r="G307" s="8"/>
      <c r="H307" s="1"/>
      <c r="I307" s="1"/>
      <c r="J307" s="9"/>
      <c r="K307" s="1"/>
      <c r="L307" s="1"/>
      <c r="M307" s="1"/>
      <c r="N307" s="8"/>
    </row>
    <row r="308" customHeight="1" spans="5:14">
      <c r="E308" s="1"/>
      <c r="F308" s="1"/>
      <c r="G308" s="8"/>
      <c r="H308" s="1"/>
      <c r="I308" s="1"/>
      <c r="J308" s="9"/>
      <c r="K308" s="1"/>
      <c r="L308" s="1"/>
      <c r="M308" s="1"/>
      <c r="N308" s="8"/>
    </row>
    <row r="309" customHeight="1" spans="5:14">
      <c r="E309" s="1"/>
      <c r="F309" s="1"/>
      <c r="G309" s="8"/>
      <c r="H309" s="1"/>
      <c r="I309" s="1"/>
      <c r="J309" s="9"/>
      <c r="K309" s="1"/>
      <c r="L309" s="1"/>
      <c r="M309" s="1"/>
      <c r="N309" s="8"/>
    </row>
    <row r="310" customHeight="1" spans="5:14">
      <c r="E310" s="1"/>
      <c r="F310" s="1"/>
      <c r="G310" s="8"/>
      <c r="H310" s="1"/>
      <c r="I310" s="1"/>
      <c r="J310" s="9"/>
      <c r="K310" s="1"/>
      <c r="L310" s="1"/>
      <c r="M310" s="1"/>
      <c r="N310" s="8"/>
    </row>
    <row r="311" customHeight="1" spans="5:14">
      <c r="E311" s="1"/>
      <c r="F311" s="1"/>
      <c r="G311" s="8"/>
      <c r="H311" s="1"/>
      <c r="I311" s="1"/>
      <c r="J311" s="9"/>
      <c r="K311" s="1"/>
      <c r="L311" s="1"/>
      <c r="M311" s="1"/>
      <c r="N311" s="8"/>
    </row>
    <row r="312" customHeight="1" spans="5:14">
      <c r="E312" s="1"/>
      <c r="F312" s="1"/>
      <c r="G312" s="8"/>
      <c r="H312" s="1"/>
      <c r="I312" s="1"/>
      <c r="J312" s="9"/>
      <c r="K312" s="1"/>
      <c r="L312" s="1"/>
      <c r="M312" s="1"/>
      <c r="N312" s="8"/>
    </row>
    <row r="313" customHeight="1" spans="5:14">
      <c r="E313" s="1"/>
      <c r="F313" s="1"/>
      <c r="G313" s="8"/>
      <c r="H313" s="1"/>
      <c r="I313" s="1"/>
      <c r="J313" s="9"/>
      <c r="K313" s="1"/>
      <c r="L313" s="1"/>
      <c r="M313" s="1"/>
      <c r="N313" s="8"/>
    </row>
    <row r="314" customHeight="1" spans="5:14">
      <c r="E314" s="1"/>
      <c r="F314" s="1"/>
      <c r="G314" s="8"/>
      <c r="H314" s="1"/>
      <c r="I314" s="1"/>
      <c r="J314" s="9"/>
      <c r="K314" s="1"/>
      <c r="L314" s="1"/>
      <c r="M314" s="1"/>
      <c r="N314" s="8"/>
    </row>
    <row r="315" customHeight="1" spans="5:14">
      <c r="E315" s="1"/>
      <c r="F315" s="1"/>
      <c r="G315" s="8"/>
      <c r="H315" s="1"/>
      <c r="I315" s="1"/>
      <c r="J315" s="9"/>
      <c r="K315" s="1"/>
      <c r="L315" s="1"/>
      <c r="M315" s="1"/>
      <c r="N315" s="8"/>
    </row>
    <row r="316" customHeight="1" spans="5:14">
      <c r="E316" s="1"/>
      <c r="F316" s="1"/>
      <c r="G316" s="8"/>
      <c r="H316" s="1"/>
      <c r="I316" s="1"/>
      <c r="J316" s="9"/>
      <c r="K316" s="1"/>
      <c r="L316" s="1"/>
      <c r="M316" s="1"/>
      <c r="N316" s="8"/>
    </row>
    <row r="317" customHeight="1" spans="5:14">
      <c r="E317" s="1"/>
      <c r="F317" s="1"/>
      <c r="G317" s="8"/>
      <c r="H317" s="1"/>
      <c r="I317" s="1"/>
      <c r="J317" s="9"/>
      <c r="K317" s="1"/>
      <c r="L317" s="1"/>
      <c r="M317" s="1"/>
      <c r="N317" s="8"/>
    </row>
    <row r="318" customHeight="1" spans="5:14">
      <c r="E318" s="1"/>
      <c r="F318" s="1"/>
      <c r="G318" s="8"/>
      <c r="H318" s="1"/>
      <c r="I318" s="1"/>
      <c r="J318" s="9"/>
      <c r="K318" s="1"/>
      <c r="L318" s="1"/>
      <c r="M318" s="1"/>
      <c r="N318" s="8"/>
    </row>
    <row r="319" customHeight="1" spans="5:14">
      <c r="E319" s="1"/>
      <c r="F319" s="1"/>
      <c r="G319" s="8"/>
      <c r="H319" s="1"/>
      <c r="I319" s="1"/>
      <c r="J319" s="9"/>
      <c r="K319" s="1"/>
      <c r="L319" s="1"/>
      <c r="M319" s="1"/>
      <c r="N319" s="8"/>
    </row>
    <row r="320" customHeight="1" spans="5:14">
      <c r="E320" s="1"/>
      <c r="F320" s="1"/>
      <c r="G320" s="8"/>
      <c r="H320" s="1"/>
      <c r="I320" s="1"/>
      <c r="J320" s="9"/>
      <c r="K320" s="1"/>
      <c r="L320" s="1"/>
      <c r="M320" s="1"/>
      <c r="N320" s="8"/>
    </row>
    <row r="321" customHeight="1" spans="5:14">
      <c r="E321" s="1"/>
      <c r="F321" s="1"/>
      <c r="G321" s="8"/>
      <c r="H321" s="1"/>
      <c r="I321" s="1"/>
      <c r="J321" s="9"/>
      <c r="K321" s="1"/>
      <c r="L321" s="1"/>
      <c r="M321" s="1"/>
      <c r="N321" s="8"/>
    </row>
    <row r="322" customHeight="1" spans="5:14">
      <c r="E322" s="1"/>
      <c r="F322" s="1"/>
      <c r="G322" s="8"/>
      <c r="H322" s="1"/>
      <c r="I322" s="1"/>
      <c r="J322" s="9"/>
      <c r="K322" s="1"/>
      <c r="L322" s="1"/>
      <c r="M322" s="1"/>
      <c r="N322" s="8"/>
    </row>
    <row r="323" customHeight="1" spans="5:14">
      <c r="E323" s="1"/>
      <c r="F323" s="1"/>
      <c r="G323" s="8"/>
      <c r="H323" s="1"/>
      <c r="I323" s="1"/>
      <c r="J323" s="9"/>
      <c r="K323" s="1"/>
      <c r="L323" s="1"/>
      <c r="M323" s="1"/>
      <c r="N323" s="8"/>
    </row>
    <row r="324" customHeight="1" spans="5:14">
      <c r="E324" s="1"/>
      <c r="F324" s="1"/>
      <c r="G324" s="8"/>
      <c r="H324" s="1"/>
      <c r="I324" s="1"/>
      <c r="J324" s="9"/>
      <c r="K324" s="1"/>
      <c r="L324" s="1"/>
      <c r="M324" s="1"/>
      <c r="N324" s="8"/>
    </row>
    <row r="325" customHeight="1" spans="5:14">
      <c r="E325" s="1"/>
      <c r="F325" s="1"/>
      <c r="G325" s="8"/>
      <c r="H325" s="1"/>
      <c r="I325" s="1"/>
      <c r="J325" s="9"/>
      <c r="K325" s="1"/>
      <c r="L325" s="1"/>
      <c r="M325" s="1"/>
      <c r="N325" s="8"/>
    </row>
    <row r="326" customHeight="1" spans="5:14">
      <c r="E326" s="1"/>
      <c r="F326" s="1"/>
      <c r="G326" s="8"/>
      <c r="H326" s="1"/>
      <c r="I326" s="1"/>
      <c r="J326" s="9"/>
      <c r="K326" s="1"/>
      <c r="L326" s="1"/>
      <c r="M326" s="1"/>
      <c r="N326" s="8"/>
    </row>
    <row r="327" customHeight="1" spans="5:14">
      <c r="E327" s="1"/>
      <c r="F327" s="1"/>
      <c r="G327" s="8"/>
      <c r="H327" s="1"/>
      <c r="I327" s="1"/>
      <c r="J327" s="9"/>
      <c r="K327" s="1"/>
      <c r="L327" s="1"/>
      <c r="M327" s="1"/>
      <c r="N327" s="8"/>
    </row>
    <row r="328" customHeight="1" spans="5:14">
      <c r="E328" s="1"/>
      <c r="F328" s="1"/>
      <c r="G328" s="8"/>
      <c r="H328" s="1"/>
      <c r="I328" s="1"/>
      <c r="J328" s="9"/>
      <c r="K328" s="1"/>
      <c r="L328" s="1"/>
      <c r="M328" s="1"/>
      <c r="N328" s="8"/>
    </row>
    <row r="329" customHeight="1" spans="5:14">
      <c r="E329" s="1"/>
      <c r="F329" s="1"/>
      <c r="G329" s="8"/>
      <c r="H329" s="1"/>
      <c r="I329" s="1"/>
      <c r="J329" s="9"/>
      <c r="K329" s="1"/>
      <c r="L329" s="1"/>
      <c r="M329" s="1"/>
      <c r="N329" s="8"/>
    </row>
    <row r="330" customHeight="1" spans="5:14">
      <c r="E330" s="1"/>
      <c r="F330" s="1"/>
      <c r="G330" s="8"/>
      <c r="H330" s="1"/>
      <c r="I330" s="1"/>
      <c r="J330" s="9"/>
      <c r="K330" s="1"/>
      <c r="L330" s="1"/>
      <c r="M330" s="1"/>
      <c r="N330" s="8"/>
    </row>
    <row r="331" customHeight="1" spans="5:14">
      <c r="E331" s="1"/>
      <c r="F331" s="1"/>
      <c r="G331" s="8"/>
      <c r="H331" s="1"/>
      <c r="I331" s="1"/>
      <c r="J331" s="9"/>
      <c r="K331" s="1"/>
      <c r="L331" s="1"/>
      <c r="M331" s="1"/>
      <c r="N331" s="8"/>
    </row>
    <row r="332" customHeight="1" spans="5:14">
      <c r="E332" s="1"/>
      <c r="F332" s="1"/>
      <c r="G332" s="8"/>
      <c r="H332" s="1"/>
      <c r="I332" s="1"/>
      <c r="J332" s="9"/>
      <c r="K332" s="1"/>
      <c r="L332" s="1"/>
      <c r="M332" s="1"/>
      <c r="N332" s="8"/>
    </row>
    <row r="333" customHeight="1" spans="5:14">
      <c r="E333" s="1"/>
      <c r="F333" s="1"/>
      <c r="G333" s="8"/>
      <c r="H333" s="1"/>
      <c r="I333" s="1"/>
      <c r="J333" s="9"/>
      <c r="K333" s="1"/>
      <c r="L333" s="1"/>
      <c r="M333" s="1"/>
      <c r="N333" s="8"/>
    </row>
    <row r="334" customHeight="1" spans="5:14">
      <c r="E334" s="1"/>
      <c r="F334" s="1"/>
      <c r="G334" s="8"/>
      <c r="H334" s="1"/>
      <c r="I334" s="1"/>
      <c r="J334" s="9"/>
      <c r="K334" s="1"/>
      <c r="L334" s="1"/>
      <c r="M334" s="1"/>
      <c r="N334" s="8"/>
    </row>
    <row r="335" customHeight="1" spans="5:14">
      <c r="E335" s="1"/>
      <c r="F335" s="1"/>
      <c r="G335" s="8"/>
      <c r="H335" s="1"/>
      <c r="I335" s="1"/>
      <c r="J335" s="9"/>
      <c r="K335" s="1"/>
      <c r="L335" s="1"/>
      <c r="M335" s="1"/>
      <c r="N335" s="8"/>
    </row>
    <row r="336" customHeight="1" spans="5:14">
      <c r="E336" s="1"/>
      <c r="F336" s="1"/>
      <c r="G336" s="8"/>
      <c r="H336" s="1"/>
      <c r="I336" s="1"/>
      <c r="J336" s="9"/>
      <c r="K336" s="1"/>
      <c r="L336" s="1"/>
      <c r="M336" s="1"/>
      <c r="N336" s="8"/>
    </row>
    <row r="337" customHeight="1" spans="5:14">
      <c r="E337" s="1"/>
      <c r="F337" s="1"/>
      <c r="G337" s="8"/>
      <c r="H337" s="1"/>
      <c r="I337" s="1"/>
      <c r="J337" s="9"/>
      <c r="K337" s="1"/>
      <c r="L337" s="1"/>
      <c r="M337" s="1"/>
      <c r="N337" s="8"/>
    </row>
    <row r="338" customHeight="1" spans="5:14">
      <c r="E338" s="1"/>
      <c r="F338" s="1"/>
      <c r="G338" s="8"/>
      <c r="H338" s="1"/>
      <c r="I338" s="1"/>
      <c r="J338" s="9"/>
      <c r="K338" s="1"/>
      <c r="L338" s="1"/>
      <c r="M338" s="1"/>
      <c r="N338" s="8"/>
    </row>
    <row r="339" customHeight="1" spans="5:14">
      <c r="E339" s="1"/>
      <c r="F339" s="1"/>
      <c r="G339" s="8"/>
      <c r="H339" s="1"/>
      <c r="I339" s="1"/>
      <c r="J339" s="9"/>
      <c r="K339" s="1"/>
      <c r="L339" s="1"/>
      <c r="M339" s="1"/>
      <c r="N339" s="8"/>
    </row>
    <row r="340" customHeight="1" spans="5:14">
      <c r="E340" s="1"/>
      <c r="F340" s="1"/>
      <c r="G340" s="8"/>
      <c r="H340" s="1"/>
      <c r="I340" s="1"/>
      <c r="J340" s="9"/>
      <c r="K340" s="1"/>
      <c r="L340" s="1"/>
      <c r="M340" s="1"/>
      <c r="N340" s="8"/>
    </row>
    <row r="341" customHeight="1" spans="5:14">
      <c r="E341" s="1"/>
      <c r="F341" s="1"/>
      <c r="G341" s="8"/>
      <c r="H341" s="1"/>
      <c r="I341" s="1"/>
      <c r="J341" s="9"/>
      <c r="K341" s="1"/>
      <c r="L341" s="1"/>
      <c r="M341" s="1"/>
      <c r="N341" s="8"/>
    </row>
    <row r="342" customHeight="1" spans="5:14">
      <c r="E342" s="1"/>
      <c r="F342" s="1"/>
      <c r="G342" s="8"/>
      <c r="H342" s="1"/>
      <c r="I342" s="1"/>
      <c r="J342" s="9"/>
      <c r="K342" s="1"/>
      <c r="L342" s="1"/>
      <c r="M342" s="1"/>
      <c r="N342" s="8"/>
    </row>
    <row r="343" customHeight="1" spans="5:14">
      <c r="E343" s="1"/>
      <c r="F343" s="1"/>
      <c r="G343" s="8"/>
      <c r="H343" s="1"/>
      <c r="I343" s="1"/>
      <c r="J343" s="9"/>
      <c r="K343" s="1"/>
      <c r="L343" s="1"/>
      <c r="M343" s="1"/>
      <c r="N343" s="8"/>
    </row>
    <row r="344" customHeight="1" spans="5:14">
      <c r="E344" s="1"/>
      <c r="F344" s="1"/>
      <c r="G344" s="8"/>
      <c r="H344" s="1"/>
      <c r="I344" s="1"/>
      <c r="J344" s="9"/>
      <c r="K344" s="1"/>
      <c r="L344" s="1"/>
      <c r="M344" s="1"/>
      <c r="N344" s="8"/>
    </row>
    <row r="345" customHeight="1" spans="5:14">
      <c r="E345" s="1"/>
      <c r="F345" s="1"/>
      <c r="G345" s="8"/>
      <c r="H345" s="1"/>
      <c r="I345" s="1"/>
      <c r="J345" s="9"/>
      <c r="K345" s="1"/>
      <c r="L345" s="1"/>
      <c r="M345" s="1"/>
      <c r="N345" s="8"/>
    </row>
    <row r="346" customHeight="1" spans="5:14">
      <c r="E346" s="1"/>
      <c r="F346" s="1"/>
      <c r="G346" s="8"/>
      <c r="H346" s="1"/>
      <c r="I346" s="1"/>
      <c r="J346" s="9"/>
      <c r="K346" s="1"/>
      <c r="L346" s="1"/>
      <c r="M346" s="1"/>
      <c r="N346" s="8"/>
    </row>
    <row r="347" customHeight="1" spans="5:14">
      <c r="E347" s="1"/>
      <c r="F347" s="1"/>
      <c r="G347" s="8"/>
      <c r="H347" s="1"/>
      <c r="I347" s="1"/>
      <c r="J347" s="9"/>
      <c r="K347" s="1"/>
      <c r="L347" s="1"/>
      <c r="M347" s="1"/>
      <c r="N347" s="8"/>
    </row>
    <row r="348" customHeight="1" spans="5:14">
      <c r="E348" s="1"/>
      <c r="F348" s="1"/>
      <c r="G348" s="8"/>
      <c r="H348" s="1"/>
      <c r="I348" s="1"/>
      <c r="J348" s="9"/>
      <c r="K348" s="1"/>
      <c r="L348" s="1"/>
      <c r="M348" s="1"/>
      <c r="N348" s="8"/>
    </row>
    <row r="349" customHeight="1" spans="5:14">
      <c r="E349" s="1"/>
      <c r="F349" s="1"/>
      <c r="G349" s="8"/>
      <c r="H349" s="1"/>
      <c r="I349" s="1"/>
      <c r="J349" s="9"/>
      <c r="K349" s="1"/>
      <c r="L349" s="1"/>
      <c r="M349" s="1"/>
      <c r="N349" s="8"/>
    </row>
    <row r="350" customHeight="1" spans="5:14">
      <c r="E350" s="1"/>
      <c r="F350" s="1"/>
      <c r="G350" s="8"/>
      <c r="H350" s="1"/>
      <c r="I350" s="1"/>
      <c r="J350" s="9"/>
      <c r="K350" s="1"/>
      <c r="L350" s="1"/>
      <c r="M350" s="1"/>
      <c r="N350" s="8"/>
    </row>
    <row r="351" customHeight="1" spans="5:14">
      <c r="E351" s="1"/>
      <c r="F351" s="1"/>
      <c r="G351" s="8"/>
      <c r="H351" s="1"/>
      <c r="I351" s="1"/>
      <c r="J351" s="9"/>
      <c r="K351" s="1"/>
      <c r="L351" s="1"/>
      <c r="M351" s="1"/>
      <c r="N351" s="8"/>
    </row>
    <row r="352" customHeight="1" spans="5:14">
      <c r="E352" s="1"/>
      <c r="F352" s="1"/>
      <c r="G352" s="8"/>
      <c r="H352" s="1"/>
      <c r="I352" s="1"/>
      <c r="J352" s="9"/>
      <c r="K352" s="1"/>
      <c r="L352" s="1"/>
      <c r="M352" s="1"/>
      <c r="N352" s="8"/>
    </row>
    <row r="353" customHeight="1" spans="5:14">
      <c r="E353" s="1"/>
      <c r="F353" s="1"/>
      <c r="G353" s="8"/>
      <c r="H353" s="1"/>
      <c r="I353" s="1"/>
      <c r="J353" s="9"/>
      <c r="K353" s="1"/>
      <c r="L353" s="1"/>
      <c r="M353" s="1"/>
      <c r="N353" s="8"/>
    </row>
    <row r="354" customHeight="1" spans="5:14">
      <c r="E354" s="1"/>
      <c r="F354" s="1"/>
      <c r="G354" s="8"/>
      <c r="H354" s="1"/>
      <c r="I354" s="1"/>
      <c r="J354" s="9"/>
      <c r="K354" s="1"/>
      <c r="L354" s="1"/>
      <c r="M354" s="1"/>
      <c r="N354" s="8"/>
    </row>
    <row r="355" customHeight="1" spans="5:14">
      <c r="E355" s="1"/>
      <c r="F355" s="1"/>
      <c r="G355" s="8"/>
      <c r="H355" s="1"/>
      <c r="I355" s="1"/>
      <c r="J355" s="9"/>
      <c r="K355" s="1"/>
      <c r="L355" s="1"/>
      <c r="M355" s="1"/>
      <c r="N355" s="8"/>
    </row>
    <row r="356" customHeight="1" spans="5:14">
      <c r="E356" s="1"/>
      <c r="F356" s="1"/>
      <c r="G356" s="8"/>
      <c r="H356" s="1"/>
      <c r="I356" s="1"/>
      <c r="J356" s="9"/>
      <c r="K356" s="1"/>
      <c r="L356" s="1"/>
      <c r="M356" s="1"/>
      <c r="N356" s="8"/>
    </row>
    <row r="357" customHeight="1" spans="5:14">
      <c r="E357" s="1"/>
      <c r="F357" s="1"/>
      <c r="G357" s="8"/>
      <c r="H357" s="1"/>
      <c r="I357" s="1"/>
      <c r="J357" s="9"/>
      <c r="K357" s="1"/>
      <c r="L357" s="1"/>
      <c r="M357" s="1"/>
      <c r="N357" s="8"/>
    </row>
    <row r="358" customHeight="1" spans="5:14">
      <c r="E358" s="1"/>
      <c r="F358" s="1"/>
      <c r="G358" s="8"/>
      <c r="H358" s="1"/>
      <c r="I358" s="1"/>
      <c r="J358" s="9"/>
      <c r="K358" s="1"/>
      <c r="L358" s="1"/>
      <c r="M358" s="1"/>
      <c r="N358" s="8"/>
    </row>
    <row r="359" customHeight="1" spans="5:14">
      <c r="E359" s="1"/>
      <c r="F359" s="1"/>
      <c r="G359" s="8"/>
      <c r="H359" s="1"/>
      <c r="I359" s="1"/>
      <c r="J359" s="9"/>
      <c r="K359" s="1"/>
      <c r="L359" s="1"/>
      <c r="M359" s="1"/>
      <c r="N359" s="8"/>
    </row>
    <row r="360" customHeight="1" spans="5:14">
      <c r="E360" s="1"/>
      <c r="F360" s="1"/>
      <c r="G360" s="8"/>
      <c r="H360" s="1"/>
      <c r="I360" s="1"/>
      <c r="J360" s="9"/>
      <c r="K360" s="1"/>
      <c r="L360" s="1"/>
      <c r="M360" s="1"/>
      <c r="N360" s="8"/>
    </row>
    <row r="361" customHeight="1" spans="5:14">
      <c r="E361" s="1"/>
      <c r="F361" s="1"/>
      <c r="G361" s="8"/>
      <c r="H361" s="1"/>
      <c r="I361" s="1"/>
      <c r="J361" s="9"/>
      <c r="K361" s="1"/>
      <c r="L361" s="1"/>
      <c r="M361" s="1"/>
      <c r="N361" s="8"/>
    </row>
    <row r="362" customHeight="1" spans="5:14">
      <c r="E362" s="1"/>
      <c r="F362" s="1"/>
      <c r="G362" s="8"/>
      <c r="H362" s="1"/>
      <c r="I362" s="1"/>
      <c r="J362" s="9"/>
      <c r="K362" s="1"/>
      <c r="L362" s="1"/>
      <c r="M362" s="1"/>
      <c r="N362" s="8"/>
    </row>
    <row r="363" customHeight="1" spans="5:14">
      <c r="E363" s="1"/>
      <c r="F363" s="1"/>
      <c r="G363" s="8"/>
      <c r="H363" s="1"/>
      <c r="I363" s="1"/>
      <c r="J363" s="9"/>
      <c r="K363" s="1"/>
      <c r="L363" s="1"/>
      <c r="M363" s="1"/>
      <c r="N363" s="8"/>
    </row>
    <row r="364" customHeight="1" spans="5:14">
      <c r="E364" s="1"/>
      <c r="F364" s="1"/>
      <c r="G364" s="8"/>
      <c r="H364" s="1"/>
      <c r="I364" s="1"/>
      <c r="J364" s="9"/>
      <c r="K364" s="1"/>
      <c r="L364" s="1"/>
      <c r="M364" s="1"/>
      <c r="N364" s="8"/>
    </row>
    <row r="365" customHeight="1" spans="5:14">
      <c r="E365" s="1"/>
      <c r="F365" s="1"/>
      <c r="G365" s="8"/>
      <c r="H365" s="1"/>
      <c r="I365" s="1"/>
      <c r="J365" s="9"/>
      <c r="K365" s="1"/>
      <c r="L365" s="1"/>
      <c r="M365" s="1"/>
      <c r="N365" s="8"/>
    </row>
    <row r="366" customHeight="1" spans="5:14">
      <c r="E366" s="1"/>
      <c r="F366" s="1"/>
      <c r="G366" s="8"/>
      <c r="H366" s="1"/>
      <c r="I366" s="1"/>
      <c r="J366" s="9"/>
      <c r="K366" s="1"/>
      <c r="L366" s="1"/>
      <c r="M366" s="1"/>
      <c r="N366" s="8"/>
    </row>
    <row r="367" customHeight="1" spans="5:14">
      <c r="E367" s="1"/>
      <c r="F367" s="1"/>
      <c r="G367" s="8"/>
      <c r="H367" s="1"/>
      <c r="I367" s="1"/>
      <c r="J367" s="9"/>
      <c r="K367" s="1"/>
      <c r="L367" s="1"/>
      <c r="M367" s="1"/>
      <c r="N367" s="8"/>
    </row>
    <row r="368" customHeight="1" spans="5:14">
      <c r="E368" s="1"/>
      <c r="F368" s="1"/>
      <c r="G368" s="8"/>
      <c r="H368" s="1"/>
      <c r="I368" s="1"/>
      <c r="J368" s="9"/>
      <c r="K368" s="1"/>
      <c r="L368" s="1"/>
      <c r="M368" s="1"/>
      <c r="N368" s="8"/>
    </row>
    <row r="369" customHeight="1" spans="5:14">
      <c r="E369" s="1"/>
      <c r="F369" s="1"/>
      <c r="G369" s="8"/>
      <c r="H369" s="1"/>
      <c r="I369" s="1"/>
      <c r="J369" s="9"/>
      <c r="K369" s="1"/>
      <c r="L369" s="1"/>
      <c r="M369" s="1"/>
      <c r="N369" s="8"/>
    </row>
    <row r="370" customHeight="1" spans="5:14">
      <c r="E370" s="1"/>
      <c r="F370" s="1"/>
      <c r="G370" s="8"/>
      <c r="H370" s="1"/>
      <c r="I370" s="1"/>
      <c r="J370" s="9"/>
      <c r="K370" s="1"/>
      <c r="L370" s="1"/>
      <c r="M370" s="1"/>
      <c r="N370" s="8"/>
    </row>
    <row r="371" customHeight="1" spans="5:14">
      <c r="E371" s="1"/>
      <c r="F371" s="1"/>
      <c r="G371" s="8"/>
      <c r="H371" s="1"/>
      <c r="I371" s="1"/>
      <c r="J371" s="9"/>
      <c r="K371" s="1"/>
      <c r="L371" s="1"/>
      <c r="M371" s="1"/>
      <c r="N371" s="8"/>
    </row>
    <row r="372" customHeight="1" spans="5:14">
      <c r="E372" s="1"/>
      <c r="F372" s="1"/>
      <c r="G372" s="8"/>
      <c r="H372" s="1"/>
      <c r="I372" s="1"/>
      <c r="J372" s="9"/>
      <c r="K372" s="1"/>
      <c r="L372" s="1"/>
      <c r="M372" s="1"/>
      <c r="N372" s="8"/>
    </row>
    <row r="373" customHeight="1" spans="5:14">
      <c r="E373" s="1"/>
      <c r="F373" s="1"/>
      <c r="G373" s="8"/>
      <c r="H373" s="1"/>
      <c r="I373" s="1"/>
      <c r="J373" s="9"/>
      <c r="K373" s="1"/>
      <c r="L373" s="1"/>
      <c r="M373" s="1"/>
      <c r="N373" s="8"/>
    </row>
    <row r="374" customHeight="1" spans="5:14">
      <c r="E374" s="1"/>
      <c r="F374" s="1"/>
      <c r="G374" s="8"/>
      <c r="H374" s="1"/>
      <c r="I374" s="1"/>
      <c r="J374" s="9"/>
      <c r="K374" s="1"/>
      <c r="L374" s="1"/>
      <c r="M374" s="1"/>
      <c r="N374" s="8"/>
    </row>
    <row r="375" customHeight="1" spans="5:14">
      <c r="E375" s="1"/>
      <c r="F375" s="1"/>
      <c r="G375" s="8"/>
      <c r="H375" s="1"/>
      <c r="I375" s="1"/>
      <c r="J375" s="9"/>
      <c r="K375" s="1"/>
      <c r="L375" s="1"/>
      <c r="M375" s="1"/>
      <c r="N375" s="8"/>
    </row>
    <row r="376" customHeight="1" spans="5:14">
      <c r="E376" s="1"/>
      <c r="F376" s="1"/>
      <c r="G376" s="8"/>
      <c r="H376" s="1"/>
      <c r="I376" s="1"/>
      <c r="J376" s="9"/>
      <c r="K376" s="1"/>
      <c r="L376" s="1"/>
      <c r="M376" s="1"/>
      <c r="N376" s="8"/>
    </row>
    <row r="377" customHeight="1" spans="5:14">
      <c r="E377" s="1"/>
      <c r="F377" s="1"/>
      <c r="G377" s="8"/>
      <c r="H377" s="1"/>
      <c r="I377" s="1"/>
      <c r="J377" s="9"/>
      <c r="K377" s="1"/>
      <c r="L377" s="1"/>
      <c r="M377" s="1"/>
      <c r="N377" s="8"/>
    </row>
    <row r="378" customHeight="1" spans="5:14">
      <c r="E378" s="1"/>
      <c r="F378" s="1"/>
      <c r="G378" s="8"/>
      <c r="H378" s="1"/>
      <c r="I378" s="1"/>
      <c r="J378" s="9"/>
      <c r="K378" s="1"/>
      <c r="L378" s="1"/>
      <c r="M378" s="1"/>
      <c r="N378" s="8"/>
    </row>
    <row r="379" customHeight="1" spans="5:14">
      <c r="E379" s="1"/>
      <c r="F379" s="1"/>
      <c r="G379" s="8"/>
      <c r="H379" s="1"/>
      <c r="I379" s="1"/>
      <c r="J379" s="9"/>
      <c r="K379" s="1"/>
      <c r="L379" s="1"/>
      <c r="M379" s="1"/>
      <c r="N379" s="8"/>
    </row>
    <row r="380" customHeight="1" spans="5:14">
      <c r="E380" s="1"/>
      <c r="F380" s="1"/>
      <c r="G380" s="8"/>
      <c r="H380" s="1"/>
      <c r="I380" s="1"/>
      <c r="J380" s="9"/>
      <c r="K380" s="1"/>
      <c r="L380" s="1"/>
      <c r="M380" s="1"/>
      <c r="N380" s="8"/>
    </row>
    <row r="381" customHeight="1" spans="5:14">
      <c r="E381" s="1"/>
      <c r="F381" s="1"/>
      <c r="G381" s="8"/>
      <c r="H381" s="1"/>
      <c r="I381" s="1"/>
      <c r="J381" s="9"/>
      <c r="K381" s="1"/>
      <c r="L381" s="1"/>
      <c r="M381" s="1"/>
      <c r="N381" s="8"/>
    </row>
    <row r="382" customHeight="1" spans="5:14">
      <c r="E382" s="1"/>
      <c r="F382" s="1"/>
      <c r="G382" s="8"/>
      <c r="H382" s="1"/>
      <c r="I382" s="1"/>
      <c r="J382" s="9"/>
      <c r="K382" s="1"/>
      <c r="L382" s="1"/>
      <c r="M382" s="1"/>
      <c r="N382" s="8"/>
    </row>
    <row r="383" customHeight="1" spans="5:14">
      <c r="E383" s="1"/>
      <c r="F383" s="1"/>
      <c r="G383" s="8"/>
      <c r="H383" s="1"/>
      <c r="I383" s="1"/>
      <c r="J383" s="9"/>
      <c r="K383" s="1"/>
      <c r="L383" s="1"/>
      <c r="M383" s="1"/>
      <c r="N383" s="8"/>
    </row>
    <row r="384" customHeight="1" spans="5:14">
      <c r="E384" s="1"/>
      <c r="F384" s="1"/>
      <c r="G384" s="8"/>
      <c r="H384" s="1"/>
      <c r="I384" s="1"/>
      <c r="J384" s="9"/>
      <c r="K384" s="1"/>
      <c r="L384" s="1"/>
      <c r="M384" s="1"/>
      <c r="N384" s="8"/>
    </row>
    <row r="385" customHeight="1" spans="5:14">
      <c r="E385" s="1"/>
      <c r="F385" s="1"/>
      <c r="G385" s="8"/>
      <c r="H385" s="1"/>
      <c r="I385" s="1"/>
      <c r="J385" s="9"/>
      <c r="K385" s="1"/>
      <c r="L385" s="1"/>
      <c r="M385" s="1"/>
      <c r="N385" s="8"/>
    </row>
    <row r="386" customHeight="1" spans="5:14">
      <c r="E386" s="1"/>
      <c r="F386" s="1"/>
      <c r="G386" s="8"/>
      <c r="H386" s="1"/>
      <c r="I386" s="1"/>
      <c r="J386" s="9"/>
      <c r="K386" s="1"/>
      <c r="L386" s="1"/>
      <c r="M386" s="1"/>
      <c r="N386" s="8"/>
    </row>
    <row r="387" customHeight="1" spans="5:14">
      <c r="E387" s="1"/>
      <c r="F387" s="1"/>
      <c r="G387" s="8"/>
      <c r="H387" s="1"/>
      <c r="I387" s="1"/>
      <c r="J387" s="9"/>
      <c r="K387" s="1"/>
      <c r="L387" s="1"/>
      <c r="M387" s="1"/>
      <c r="N387" s="8"/>
    </row>
    <row r="388" customHeight="1" spans="5:14">
      <c r="E388" s="1"/>
      <c r="F388" s="1"/>
      <c r="G388" s="8"/>
      <c r="H388" s="1"/>
      <c r="I388" s="1"/>
      <c r="J388" s="9"/>
      <c r="K388" s="1"/>
      <c r="L388" s="1"/>
      <c r="M388" s="1"/>
      <c r="N388" s="8"/>
    </row>
    <row r="389" customHeight="1" spans="5:14">
      <c r="E389" s="1"/>
      <c r="F389" s="1"/>
      <c r="G389" s="8"/>
      <c r="H389" s="1"/>
      <c r="I389" s="1"/>
      <c r="J389" s="9"/>
      <c r="K389" s="1"/>
      <c r="L389" s="1"/>
      <c r="M389" s="1"/>
      <c r="N389" s="8"/>
    </row>
    <row r="390" customHeight="1" spans="5:14">
      <c r="E390" s="1"/>
      <c r="F390" s="1"/>
      <c r="G390" s="8"/>
      <c r="H390" s="1"/>
      <c r="I390" s="1"/>
      <c r="J390" s="9"/>
      <c r="K390" s="1"/>
      <c r="L390" s="1"/>
      <c r="M390" s="1"/>
      <c r="N390" s="8"/>
    </row>
    <row r="391" customHeight="1" spans="5:14">
      <c r="E391" s="1"/>
      <c r="F391" s="1"/>
      <c r="G391" s="8"/>
      <c r="H391" s="1"/>
      <c r="I391" s="1"/>
      <c r="J391" s="9"/>
      <c r="K391" s="1"/>
      <c r="L391" s="1"/>
      <c r="M391" s="1"/>
      <c r="N391" s="8"/>
    </row>
    <row r="392" customHeight="1" spans="5:14">
      <c r="E392" s="1"/>
      <c r="F392" s="1"/>
      <c r="G392" s="8"/>
      <c r="H392" s="1"/>
      <c r="I392" s="1"/>
      <c r="J392" s="9"/>
      <c r="K392" s="1"/>
      <c r="L392" s="1"/>
      <c r="M392" s="1"/>
      <c r="N392" s="8"/>
    </row>
    <row r="393" customHeight="1" spans="5:14">
      <c r="E393" s="1"/>
      <c r="F393" s="1"/>
      <c r="G393" s="8"/>
      <c r="H393" s="1"/>
      <c r="I393" s="1"/>
      <c r="J393" s="9"/>
      <c r="K393" s="1"/>
      <c r="L393" s="1"/>
      <c r="M393" s="1"/>
      <c r="N393" s="8"/>
    </row>
    <row r="394" customHeight="1" spans="5:14">
      <c r="E394" s="1"/>
      <c r="F394" s="1"/>
      <c r="G394" s="8"/>
      <c r="H394" s="1"/>
      <c r="I394" s="1"/>
      <c r="J394" s="9"/>
      <c r="K394" s="1"/>
      <c r="L394" s="1"/>
      <c r="M394" s="1"/>
      <c r="N394" s="8"/>
    </row>
    <row r="395" customHeight="1" spans="5:14">
      <c r="E395" s="1"/>
      <c r="F395" s="1"/>
      <c r="G395" s="8"/>
      <c r="H395" s="1"/>
      <c r="I395" s="1"/>
      <c r="J395" s="9"/>
      <c r="K395" s="1"/>
      <c r="L395" s="1"/>
      <c r="M395" s="1"/>
      <c r="N395" s="8"/>
    </row>
    <row r="396" customHeight="1" spans="5:14">
      <c r="E396" s="1"/>
      <c r="F396" s="1"/>
      <c r="G396" s="8"/>
      <c r="H396" s="1"/>
      <c r="I396" s="1"/>
      <c r="J396" s="9"/>
      <c r="K396" s="1"/>
      <c r="L396" s="1"/>
      <c r="M396" s="1"/>
      <c r="N396" s="8"/>
    </row>
    <row r="397" customHeight="1" spans="5:14">
      <c r="E397" s="1"/>
      <c r="F397" s="1"/>
      <c r="G397" s="8"/>
      <c r="H397" s="1"/>
      <c r="I397" s="1"/>
      <c r="J397" s="9"/>
      <c r="K397" s="1"/>
      <c r="L397" s="1"/>
      <c r="M397" s="1"/>
      <c r="N397" s="8"/>
    </row>
    <row r="398" customHeight="1" spans="5:14">
      <c r="E398" s="1"/>
      <c r="F398" s="1"/>
      <c r="G398" s="8"/>
      <c r="H398" s="1"/>
      <c r="I398" s="1"/>
      <c r="J398" s="9"/>
      <c r="K398" s="1"/>
      <c r="L398" s="1"/>
      <c r="M398" s="1"/>
      <c r="N398" s="8"/>
    </row>
    <row r="399" customHeight="1" spans="5:14">
      <c r="E399" s="1"/>
      <c r="F399" s="1"/>
      <c r="G399" s="8"/>
      <c r="H399" s="1"/>
      <c r="I399" s="1"/>
      <c r="J399" s="9"/>
      <c r="K399" s="1"/>
      <c r="L399" s="1"/>
      <c r="M399" s="1"/>
      <c r="N399" s="8"/>
    </row>
    <row r="400" customHeight="1" spans="5:14">
      <c r="E400" s="1"/>
      <c r="F400" s="1"/>
      <c r="G400" s="8"/>
      <c r="H400" s="1"/>
      <c r="I400" s="1"/>
      <c r="J400" s="9"/>
      <c r="K400" s="1"/>
      <c r="L400" s="1"/>
      <c r="M400" s="1"/>
      <c r="N400" s="8"/>
    </row>
    <row r="401" customHeight="1" spans="5:14">
      <c r="E401" s="1"/>
      <c r="F401" s="1"/>
      <c r="G401" s="8"/>
      <c r="H401" s="1"/>
      <c r="I401" s="1"/>
      <c r="J401" s="9"/>
      <c r="K401" s="1"/>
      <c r="L401" s="1"/>
      <c r="M401" s="1"/>
      <c r="N401" s="8"/>
    </row>
    <row r="402" customHeight="1" spans="5:14">
      <c r="E402" s="1"/>
      <c r="F402" s="1"/>
      <c r="G402" s="8"/>
      <c r="H402" s="1"/>
      <c r="I402" s="1"/>
      <c r="J402" s="9"/>
      <c r="K402" s="1"/>
      <c r="L402" s="1"/>
      <c r="M402" s="1"/>
      <c r="N402" s="8"/>
    </row>
    <row r="403" customHeight="1" spans="5:14">
      <c r="E403" s="1"/>
      <c r="F403" s="1"/>
      <c r="G403" s="8"/>
      <c r="H403" s="1"/>
      <c r="I403" s="1"/>
      <c r="J403" s="9"/>
      <c r="K403" s="1"/>
      <c r="L403" s="1"/>
      <c r="M403" s="1"/>
      <c r="N403" s="8"/>
    </row>
    <row r="404" customHeight="1" spans="5:14">
      <c r="E404" s="1"/>
      <c r="F404" s="1"/>
      <c r="G404" s="8"/>
      <c r="H404" s="1"/>
      <c r="I404" s="1"/>
      <c r="J404" s="9"/>
      <c r="K404" s="1"/>
      <c r="L404" s="1"/>
      <c r="M404" s="1"/>
      <c r="N404" s="8"/>
    </row>
    <row r="405" customHeight="1" spans="5:14">
      <c r="E405" s="1"/>
      <c r="F405" s="1"/>
      <c r="G405" s="8"/>
      <c r="H405" s="1"/>
      <c r="I405" s="1"/>
      <c r="J405" s="9"/>
      <c r="K405" s="1"/>
      <c r="L405" s="1"/>
      <c r="M405" s="1"/>
      <c r="N405" s="8"/>
    </row>
    <row r="406" customHeight="1" spans="5:14">
      <c r="E406" s="1"/>
      <c r="F406" s="1"/>
      <c r="G406" s="8"/>
      <c r="H406" s="1"/>
      <c r="I406" s="1"/>
      <c r="J406" s="9"/>
      <c r="K406" s="1"/>
      <c r="L406" s="1"/>
      <c r="M406" s="1"/>
      <c r="N406" s="8"/>
    </row>
    <row r="407" customHeight="1" spans="5:14">
      <c r="E407" s="1"/>
      <c r="F407" s="1"/>
      <c r="G407" s="8"/>
      <c r="H407" s="1"/>
      <c r="I407" s="1"/>
      <c r="J407" s="9"/>
      <c r="K407" s="1"/>
      <c r="L407" s="1"/>
      <c r="M407" s="1"/>
      <c r="N407" s="8"/>
    </row>
    <row r="408" customHeight="1" spans="5:14">
      <c r="E408" s="1"/>
      <c r="F408" s="1"/>
      <c r="G408" s="8"/>
      <c r="H408" s="1"/>
      <c r="I408" s="1"/>
      <c r="J408" s="9"/>
      <c r="K408" s="1"/>
      <c r="L408" s="1"/>
      <c r="M408" s="1"/>
      <c r="N408" s="8"/>
    </row>
    <row r="409" customHeight="1" spans="5:14">
      <c r="E409" s="1"/>
      <c r="F409" s="1"/>
      <c r="G409" s="8"/>
      <c r="H409" s="1"/>
      <c r="I409" s="1"/>
      <c r="J409" s="9"/>
      <c r="K409" s="1"/>
      <c r="L409" s="1"/>
      <c r="M409" s="1"/>
      <c r="N409" s="8"/>
    </row>
    <row r="410" customHeight="1" spans="5:14">
      <c r="E410" s="1"/>
      <c r="F410" s="1"/>
      <c r="G410" s="8"/>
      <c r="H410" s="1"/>
      <c r="I410" s="1"/>
      <c r="J410" s="9"/>
      <c r="K410" s="1"/>
      <c r="L410" s="1"/>
      <c r="M410" s="1"/>
      <c r="N410" s="8"/>
    </row>
    <row r="411" customHeight="1" spans="5:14">
      <c r="E411" s="1"/>
      <c r="F411" s="1"/>
      <c r="G411" s="8"/>
      <c r="H411" s="1"/>
      <c r="I411" s="1"/>
      <c r="J411" s="9"/>
      <c r="K411" s="1"/>
      <c r="L411" s="1"/>
      <c r="M411" s="1"/>
      <c r="N411" s="8"/>
    </row>
    <row r="412" customHeight="1" spans="5:14">
      <c r="E412" s="1"/>
      <c r="F412" s="1"/>
      <c r="G412" s="8"/>
      <c r="H412" s="1"/>
      <c r="I412" s="1"/>
      <c r="J412" s="9"/>
      <c r="K412" s="1"/>
      <c r="L412" s="1"/>
      <c r="M412" s="1"/>
      <c r="N412" s="8"/>
    </row>
    <row r="413" customHeight="1" spans="5:14">
      <c r="E413" s="1"/>
      <c r="F413" s="1"/>
      <c r="G413" s="8"/>
      <c r="H413" s="1"/>
      <c r="I413" s="1"/>
      <c r="J413" s="9"/>
      <c r="K413" s="1"/>
      <c r="L413" s="1"/>
      <c r="M413" s="1"/>
      <c r="N413" s="8"/>
    </row>
    <row r="414" customHeight="1" spans="5:14">
      <c r="E414" s="1"/>
      <c r="F414" s="1"/>
      <c r="G414" s="8"/>
      <c r="H414" s="1"/>
      <c r="I414" s="1"/>
      <c r="J414" s="9"/>
      <c r="K414" s="1"/>
      <c r="L414" s="1"/>
      <c r="M414" s="1"/>
      <c r="N414" s="8"/>
    </row>
    <row r="415" customHeight="1" spans="5:14">
      <c r="E415" s="1"/>
      <c r="F415" s="1"/>
      <c r="G415" s="8"/>
      <c r="H415" s="1"/>
      <c r="I415" s="1"/>
      <c r="J415" s="9"/>
      <c r="K415" s="1"/>
      <c r="L415" s="1"/>
      <c r="M415" s="1"/>
      <c r="N415" s="8"/>
    </row>
    <row r="416" customHeight="1" spans="5:14">
      <c r="E416" s="1"/>
      <c r="F416" s="1"/>
      <c r="G416" s="8"/>
      <c r="H416" s="1"/>
      <c r="I416" s="1"/>
      <c r="J416" s="9"/>
      <c r="K416" s="1"/>
      <c r="L416" s="1"/>
      <c r="M416" s="1"/>
      <c r="N416" s="8"/>
    </row>
    <row r="417" customHeight="1" spans="5:14">
      <c r="E417" s="1"/>
      <c r="F417" s="1"/>
      <c r="G417" s="8"/>
      <c r="H417" s="1"/>
      <c r="I417" s="1"/>
      <c r="J417" s="9"/>
      <c r="K417" s="1"/>
      <c r="L417" s="1"/>
      <c r="M417" s="1"/>
      <c r="N417" s="8"/>
    </row>
    <row r="418" customHeight="1" spans="5:14">
      <c r="E418" s="1"/>
      <c r="F418" s="1"/>
      <c r="G418" s="8"/>
      <c r="H418" s="1"/>
      <c r="I418" s="1"/>
      <c r="J418" s="9"/>
      <c r="K418" s="1"/>
      <c r="L418" s="1"/>
      <c r="M418" s="1"/>
      <c r="N418" s="8"/>
    </row>
    <row r="419" customHeight="1" spans="5:14">
      <c r="E419" s="1"/>
      <c r="F419" s="1"/>
      <c r="G419" s="8"/>
      <c r="H419" s="1"/>
      <c r="I419" s="1"/>
      <c r="J419" s="9"/>
      <c r="K419" s="1"/>
      <c r="L419" s="1"/>
      <c r="M419" s="1"/>
      <c r="N419" s="8"/>
    </row>
    <row r="420" customHeight="1" spans="5:14">
      <c r="E420" s="1"/>
      <c r="F420" s="1"/>
      <c r="G420" s="8"/>
      <c r="H420" s="1"/>
      <c r="I420" s="1"/>
      <c r="J420" s="9"/>
      <c r="K420" s="1"/>
      <c r="L420" s="1"/>
      <c r="M420" s="1"/>
      <c r="N420" s="8"/>
    </row>
    <row r="421" customHeight="1" spans="5:14">
      <c r="E421" s="1"/>
      <c r="F421" s="1"/>
      <c r="G421" s="8"/>
      <c r="H421" s="1"/>
      <c r="I421" s="1"/>
      <c r="J421" s="9"/>
      <c r="K421" s="1"/>
      <c r="L421" s="1"/>
      <c r="M421" s="1"/>
      <c r="N421" s="8"/>
    </row>
    <row r="422" customHeight="1" spans="5:14">
      <c r="E422" s="1"/>
      <c r="F422" s="1"/>
      <c r="G422" s="8"/>
      <c r="H422" s="1"/>
      <c r="I422" s="1"/>
      <c r="J422" s="9"/>
      <c r="K422" s="1"/>
      <c r="L422" s="1"/>
      <c r="M422" s="1"/>
      <c r="N422" s="8"/>
    </row>
    <row r="423" customHeight="1" spans="5:14">
      <c r="E423" s="1"/>
      <c r="F423" s="1"/>
      <c r="G423" s="8"/>
      <c r="H423" s="1"/>
      <c r="I423" s="1"/>
      <c r="J423" s="9"/>
      <c r="K423" s="1"/>
      <c r="L423" s="1"/>
      <c r="M423" s="1"/>
      <c r="N423" s="8"/>
    </row>
    <row r="424" customHeight="1" spans="5:14">
      <c r="E424" s="1"/>
      <c r="F424" s="1"/>
      <c r="G424" s="8"/>
      <c r="H424" s="1"/>
      <c r="I424" s="1"/>
      <c r="J424" s="9"/>
      <c r="K424" s="1"/>
      <c r="L424" s="1"/>
      <c r="M424" s="1"/>
      <c r="N424" s="8"/>
    </row>
    <row r="425" customHeight="1" spans="5:14">
      <c r="E425" s="1"/>
      <c r="F425" s="1"/>
      <c r="G425" s="8"/>
      <c r="H425" s="1"/>
      <c r="I425" s="1"/>
      <c r="J425" s="9"/>
      <c r="K425" s="1"/>
      <c r="L425" s="1"/>
      <c r="M425" s="1"/>
      <c r="N425" s="8"/>
    </row>
    <row r="426" customHeight="1" spans="5:14">
      <c r="E426" s="1"/>
      <c r="F426" s="1"/>
      <c r="G426" s="8"/>
      <c r="H426" s="1"/>
      <c r="I426" s="1"/>
      <c r="J426" s="9"/>
      <c r="K426" s="1"/>
      <c r="L426" s="1"/>
      <c r="M426" s="1"/>
      <c r="N426" s="8"/>
    </row>
    <row r="427" customHeight="1" spans="5:14">
      <c r="E427" s="1"/>
      <c r="F427" s="1"/>
      <c r="G427" s="8"/>
      <c r="H427" s="1"/>
      <c r="I427" s="1"/>
      <c r="J427" s="9"/>
      <c r="K427" s="1"/>
      <c r="L427" s="1"/>
      <c r="M427" s="1"/>
      <c r="N427" s="8"/>
    </row>
    <row r="428" customHeight="1" spans="5:14">
      <c r="E428" s="1"/>
      <c r="F428" s="1"/>
      <c r="G428" s="8"/>
      <c r="H428" s="1"/>
      <c r="I428" s="1"/>
      <c r="J428" s="9"/>
      <c r="K428" s="1"/>
      <c r="L428" s="1"/>
      <c r="M428" s="1"/>
      <c r="N428" s="8"/>
    </row>
    <row r="429" customHeight="1" spans="5:14">
      <c r="E429" s="1"/>
      <c r="F429" s="1"/>
      <c r="G429" s="8"/>
      <c r="H429" s="1"/>
      <c r="I429" s="1"/>
      <c r="J429" s="9"/>
      <c r="K429" s="1"/>
      <c r="L429" s="1"/>
      <c r="M429" s="1"/>
      <c r="N429" s="8"/>
    </row>
    <row r="430" customHeight="1" spans="5:14">
      <c r="E430" s="1"/>
      <c r="F430" s="1"/>
      <c r="G430" s="8"/>
      <c r="H430" s="1"/>
      <c r="I430" s="1"/>
      <c r="J430" s="9"/>
      <c r="K430" s="1"/>
      <c r="L430" s="1"/>
      <c r="M430" s="1"/>
      <c r="N430" s="8"/>
    </row>
    <row r="431" customHeight="1" spans="5:14">
      <c r="E431" s="1"/>
      <c r="F431" s="1"/>
      <c r="G431" s="8"/>
      <c r="H431" s="1"/>
      <c r="I431" s="1"/>
      <c r="J431" s="9"/>
      <c r="K431" s="1"/>
      <c r="L431" s="1"/>
      <c r="M431" s="1"/>
      <c r="N431" s="8"/>
    </row>
    <row r="432" customHeight="1" spans="5:14">
      <c r="E432" s="1"/>
      <c r="F432" s="1"/>
      <c r="G432" s="8"/>
      <c r="H432" s="1"/>
      <c r="I432" s="1"/>
      <c r="J432" s="9"/>
      <c r="K432" s="1"/>
      <c r="L432" s="1"/>
      <c r="M432" s="1"/>
      <c r="N432" s="8"/>
    </row>
    <row r="433" customHeight="1" spans="5:14">
      <c r="E433" s="1"/>
      <c r="F433" s="1"/>
      <c r="G433" s="8"/>
      <c r="H433" s="1"/>
      <c r="I433" s="1"/>
      <c r="J433" s="9"/>
      <c r="K433" s="1"/>
      <c r="L433" s="1"/>
      <c r="M433" s="1"/>
      <c r="N433" s="8"/>
    </row>
    <row r="434" customHeight="1" spans="5:14">
      <c r="E434" s="1"/>
      <c r="F434" s="1"/>
      <c r="G434" s="8"/>
      <c r="H434" s="1"/>
      <c r="I434" s="1"/>
      <c r="J434" s="9"/>
      <c r="K434" s="1"/>
      <c r="L434" s="1"/>
      <c r="M434" s="1"/>
      <c r="N434" s="8"/>
    </row>
    <row r="435" customHeight="1" spans="5:14">
      <c r="E435" s="1"/>
      <c r="F435" s="1"/>
      <c r="G435" s="8"/>
      <c r="H435" s="1"/>
      <c r="I435" s="1"/>
      <c r="J435" s="9"/>
      <c r="K435" s="1"/>
      <c r="L435" s="1"/>
      <c r="M435" s="1"/>
      <c r="N435" s="8"/>
    </row>
    <row r="436" customHeight="1" spans="5:14">
      <c r="E436" s="1"/>
      <c r="F436" s="1"/>
      <c r="G436" s="8"/>
      <c r="H436" s="1"/>
      <c r="I436" s="1"/>
      <c r="J436" s="9"/>
      <c r="K436" s="1"/>
      <c r="L436" s="1"/>
      <c r="M436" s="1"/>
      <c r="N436" s="8"/>
    </row>
    <row r="437" customHeight="1" spans="5:14">
      <c r="E437" s="1"/>
      <c r="F437" s="1"/>
      <c r="G437" s="8"/>
      <c r="H437" s="1"/>
      <c r="I437" s="1"/>
      <c r="J437" s="9"/>
      <c r="K437" s="1"/>
      <c r="L437" s="1"/>
      <c r="M437" s="1"/>
      <c r="N437" s="8"/>
    </row>
    <row r="438" customHeight="1" spans="5:14">
      <c r="E438" s="1"/>
      <c r="F438" s="1"/>
      <c r="G438" s="8"/>
      <c r="H438" s="1"/>
      <c r="I438" s="1"/>
      <c r="J438" s="9"/>
      <c r="K438" s="1"/>
      <c r="L438" s="1"/>
      <c r="M438" s="1"/>
      <c r="N438" s="8"/>
    </row>
    <row r="439" customHeight="1" spans="5:14">
      <c r="E439" s="1"/>
      <c r="F439" s="1"/>
      <c r="G439" s="8"/>
      <c r="H439" s="1"/>
      <c r="I439" s="1"/>
      <c r="J439" s="9"/>
      <c r="K439" s="1"/>
      <c r="L439" s="1"/>
      <c r="M439" s="1"/>
      <c r="N439" s="8"/>
    </row>
    <row r="440" customHeight="1" spans="5:14">
      <c r="E440" s="1"/>
      <c r="F440" s="1"/>
      <c r="G440" s="8"/>
      <c r="H440" s="1"/>
      <c r="I440" s="1"/>
      <c r="J440" s="9"/>
      <c r="K440" s="1"/>
      <c r="L440" s="1"/>
      <c r="M440" s="1"/>
      <c r="N440" s="8"/>
    </row>
    <row r="441" customHeight="1" spans="5:14">
      <c r="E441" s="1"/>
      <c r="F441" s="1"/>
      <c r="G441" s="8"/>
      <c r="H441" s="1"/>
      <c r="I441" s="1"/>
      <c r="J441" s="9"/>
      <c r="K441" s="1"/>
      <c r="L441" s="1"/>
      <c r="M441" s="1"/>
      <c r="N441" s="8"/>
    </row>
    <row r="442" customHeight="1" spans="5:14">
      <c r="E442" s="1"/>
      <c r="F442" s="1"/>
      <c r="G442" s="8"/>
      <c r="H442" s="1"/>
      <c r="I442" s="1"/>
      <c r="J442" s="9"/>
      <c r="K442" s="1"/>
      <c r="L442" s="1"/>
      <c r="M442" s="1"/>
      <c r="N442" s="8"/>
    </row>
    <row r="443" customHeight="1" spans="5:14">
      <c r="E443" s="1"/>
      <c r="F443" s="1"/>
      <c r="G443" s="8"/>
      <c r="H443" s="1"/>
      <c r="I443" s="1"/>
      <c r="J443" s="9"/>
      <c r="K443" s="1"/>
      <c r="L443" s="1"/>
      <c r="M443" s="1"/>
      <c r="N443" s="8"/>
    </row>
    <row r="444" customHeight="1" spans="5:14">
      <c r="E444" s="1"/>
      <c r="F444" s="1"/>
      <c r="G444" s="8"/>
      <c r="H444" s="1"/>
      <c r="I444" s="1"/>
      <c r="J444" s="9"/>
      <c r="K444" s="1"/>
      <c r="L444" s="1"/>
      <c r="M444" s="1"/>
      <c r="N444" s="8"/>
    </row>
    <row r="445" customHeight="1" spans="5:14">
      <c r="E445" s="1"/>
      <c r="F445" s="1"/>
      <c r="G445" s="8"/>
      <c r="H445" s="1"/>
      <c r="I445" s="1"/>
      <c r="J445" s="9"/>
      <c r="K445" s="1"/>
      <c r="L445" s="1"/>
      <c r="M445" s="1"/>
      <c r="N445" s="8"/>
    </row>
    <row r="446" customHeight="1" spans="5:14">
      <c r="E446" s="1"/>
      <c r="F446" s="1"/>
      <c r="G446" s="8"/>
      <c r="H446" s="1"/>
      <c r="I446" s="1"/>
      <c r="J446" s="9"/>
      <c r="K446" s="1"/>
      <c r="L446" s="1"/>
      <c r="M446" s="1"/>
      <c r="N446" s="8"/>
    </row>
    <row r="447" customHeight="1" spans="5:14">
      <c r="E447" s="1"/>
      <c r="F447" s="1"/>
      <c r="G447" s="8"/>
      <c r="H447" s="1"/>
      <c r="I447" s="1"/>
      <c r="J447" s="9"/>
      <c r="K447" s="1"/>
      <c r="L447" s="1"/>
      <c r="M447" s="1"/>
      <c r="N447" s="8"/>
    </row>
    <row r="448" customHeight="1" spans="5:14">
      <c r="E448" s="1"/>
      <c r="F448" s="1"/>
      <c r="G448" s="8"/>
      <c r="H448" s="1"/>
      <c r="I448" s="1"/>
      <c r="J448" s="9"/>
      <c r="K448" s="1"/>
      <c r="L448" s="1"/>
      <c r="M448" s="1"/>
      <c r="N448" s="8"/>
    </row>
    <row r="449" customHeight="1" spans="5:14">
      <c r="E449" s="1"/>
      <c r="F449" s="1"/>
      <c r="G449" s="8"/>
      <c r="H449" s="1"/>
      <c r="I449" s="1"/>
      <c r="J449" s="9"/>
      <c r="K449" s="1"/>
      <c r="L449" s="1"/>
      <c r="M449" s="1"/>
      <c r="N449" s="8"/>
    </row>
    <row r="450" customHeight="1" spans="5:14">
      <c r="E450" s="1"/>
      <c r="F450" s="1"/>
      <c r="G450" s="8"/>
      <c r="H450" s="1"/>
      <c r="I450" s="1"/>
      <c r="J450" s="9"/>
      <c r="K450" s="1"/>
      <c r="L450" s="1"/>
      <c r="M450" s="1"/>
      <c r="N450" s="8"/>
    </row>
    <row r="451" customHeight="1" spans="5:14">
      <c r="E451" s="1"/>
      <c r="F451" s="1"/>
      <c r="G451" s="8"/>
      <c r="H451" s="1"/>
      <c r="I451" s="1"/>
      <c r="J451" s="9"/>
      <c r="K451" s="1"/>
      <c r="L451" s="1"/>
      <c r="M451" s="1"/>
      <c r="N451" s="8"/>
    </row>
    <row r="452" customHeight="1" spans="5:14">
      <c r="E452" s="1"/>
      <c r="F452" s="1"/>
      <c r="G452" s="8"/>
      <c r="H452" s="1"/>
      <c r="I452" s="1"/>
      <c r="J452" s="9"/>
      <c r="K452" s="1"/>
      <c r="L452" s="1"/>
      <c r="M452" s="1"/>
      <c r="N452" s="8"/>
    </row>
    <row r="453" customHeight="1" spans="5:14">
      <c r="E453" s="1"/>
      <c r="F453" s="1"/>
      <c r="G453" s="8"/>
      <c r="H453" s="1"/>
      <c r="I453" s="1"/>
      <c r="J453" s="9"/>
      <c r="K453" s="1"/>
      <c r="L453" s="1"/>
      <c r="M453" s="1"/>
      <c r="N453" s="8"/>
    </row>
    <row r="454" customHeight="1" spans="5:14">
      <c r="E454" s="1"/>
      <c r="F454" s="1"/>
      <c r="G454" s="8"/>
      <c r="H454" s="1"/>
      <c r="I454" s="1"/>
      <c r="J454" s="9"/>
      <c r="K454" s="1"/>
      <c r="L454" s="1"/>
      <c r="M454" s="1"/>
      <c r="N454" s="8"/>
    </row>
    <row r="455" customHeight="1" spans="5:14">
      <c r="E455" s="1"/>
      <c r="F455" s="1"/>
      <c r="G455" s="8"/>
      <c r="H455" s="1"/>
      <c r="I455" s="1"/>
      <c r="J455" s="9"/>
      <c r="K455" s="1"/>
      <c r="L455" s="1"/>
      <c r="M455" s="1"/>
      <c r="N455" s="8"/>
    </row>
    <row r="456" customHeight="1" spans="5:14">
      <c r="E456" s="1"/>
      <c r="F456" s="1"/>
      <c r="G456" s="8"/>
      <c r="H456" s="1"/>
      <c r="I456" s="1"/>
      <c r="J456" s="9"/>
      <c r="K456" s="1"/>
      <c r="L456" s="1"/>
      <c r="M456" s="1"/>
      <c r="N456" s="8"/>
    </row>
    <row r="457" customHeight="1" spans="5:14">
      <c r="E457" s="1"/>
      <c r="F457" s="1"/>
      <c r="G457" s="8"/>
      <c r="H457" s="1"/>
      <c r="I457" s="1"/>
      <c r="J457" s="9"/>
      <c r="K457" s="1"/>
      <c r="L457" s="1"/>
      <c r="M457" s="1"/>
      <c r="N457" s="8"/>
    </row>
    <row r="458" customHeight="1" spans="5:14">
      <c r="E458" s="1"/>
      <c r="F458" s="1"/>
      <c r="G458" s="8"/>
      <c r="H458" s="1"/>
      <c r="I458" s="1"/>
      <c r="J458" s="9"/>
      <c r="K458" s="1"/>
      <c r="L458" s="1"/>
      <c r="M458" s="1"/>
      <c r="N458" s="8"/>
    </row>
    <row r="459" customHeight="1" spans="5:14">
      <c r="E459" s="1"/>
      <c r="F459" s="1"/>
      <c r="G459" s="8"/>
      <c r="H459" s="1"/>
      <c r="I459" s="1"/>
      <c r="J459" s="9"/>
      <c r="K459" s="1"/>
      <c r="L459" s="1"/>
      <c r="M459" s="1"/>
      <c r="N459" s="8"/>
    </row>
    <row r="460" customHeight="1" spans="5:14">
      <c r="E460" s="1"/>
      <c r="F460" s="1"/>
      <c r="G460" s="8"/>
      <c r="H460" s="1"/>
      <c r="I460" s="1"/>
      <c r="J460" s="9"/>
      <c r="K460" s="1"/>
      <c r="L460" s="1"/>
      <c r="M460" s="1"/>
      <c r="N460" s="8"/>
    </row>
    <row r="461" customHeight="1" spans="5:14">
      <c r="E461" s="1"/>
      <c r="F461" s="1"/>
      <c r="G461" s="8"/>
      <c r="H461" s="1"/>
      <c r="I461" s="1"/>
      <c r="J461" s="9"/>
      <c r="K461" s="1"/>
      <c r="L461" s="1"/>
      <c r="M461" s="1"/>
      <c r="N461" s="8"/>
    </row>
    <row r="462" customHeight="1" spans="5:14">
      <c r="E462" s="1"/>
      <c r="F462" s="1"/>
      <c r="G462" s="8"/>
      <c r="H462" s="1"/>
      <c r="I462" s="1"/>
      <c r="J462" s="9"/>
      <c r="K462" s="1"/>
      <c r="L462" s="1"/>
      <c r="M462" s="1"/>
      <c r="N462" s="8"/>
    </row>
    <row r="463" customHeight="1" spans="5:14">
      <c r="E463" s="1"/>
      <c r="F463" s="1"/>
      <c r="G463" s="8"/>
      <c r="H463" s="1"/>
      <c r="I463" s="1"/>
      <c r="J463" s="9"/>
      <c r="K463" s="1"/>
      <c r="L463" s="1"/>
      <c r="M463" s="1"/>
      <c r="N463" s="8"/>
    </row>
    <row r="464" customHeight="1" spans="5:14">
      <c r="E464" s="1"/>
      <c r="F464" s="1"/>
      <c r="G464" s="8"/>
      <c r="H464" s="1"/>
      <c r="I464" s="1"/>
      <c r="J464" s="9"/>
      <c r="K464" s="1"/>
      <c r="L464" s="1"/>
      <c r="M464" s="1"/>
      <c r="N464" s="8"/>
    </row>
    <row r="465" customHeight="1" spans="5:14">
      <c r="E465" s="1"/>
      <c r="F465" s="1"/>
      <c r="G465" s="8"/>
      <c r="H465" s="1"/>
      <c r="I465" s="1"/>
      <c r="J465" s="9"/>
      <c r="K465" s="1"/>
      <c r="L465" s="1"/>
      <c r="M465" s="1"/>
      <c r="N465" s="8"/>
    </row>
    <row r="466" customHeight="1" spans="5:14">
      <c r="E466" s="1"/>
      <c r="F466" s="1"/>
      <c r="G466" s="8"/>
      <c r="H466" s="1"/>
      <c r="I466" s="1"/>
      <c r="J466" s="9"/>
      <c r="K466" s="1"/>
      <c r="L466" s="1"/>
      <c r="M466" s="1"/>
      <c r="N466" s="8"/>
    </row>
    <row r="467" customHeight="1" spans="5:14">
      <c r="E467" s="1"/>
      <c r="F467" s="1"/>
      <c r="G467" s="8"/>
      <c r="H467" s="1"/>
      <c r="I467" s="1"/>
      <c r="J467" s="9"/>
      <c r="K467" s="1"/>
      <c r="L467" s="1"/>
      <c r="M467" s="1"/>
      <c r="N467" s="8"/>
    </row>
    <row r="468" customHeight="1" spans="5:14">
      <c r="E468" s="1"/>
      <c r="F468" s="1"/>
      <c r="G468" s="8"/>
      <c r="H468" s="1"/>
      <c r="I468" s="1"/>
      <c r="J468" s="9"/>
      <c r="K468" s="1"/>
      <c r="L468" s="1"/>
      <c r="M468" s="1"/>
      <c r="N468" s="8"/>
    </row>
    <row r="469" customHeight="1" spans="5:14">
      <c r="E469" s="1"/>
      <c r="F469" s="1"/>
      <c r="G469" s="8"/>
      <c r="H469" s="1"/>
      <c r="I469" s="1"/>
      <c r="J469" s="9"/>
      <c r="K469" s="1"/>
      <c r="L469" s="1"/>
      <c r="M469" s="1"/>
      <c r="N469" s="8"/>
    </row>
    <row r="470" customHeight="1" spans="5:14">
      <c r="E470" s="1"/>
      <c r="F470" s="1"/>
      <c r="G470" s="8"/>
      <c r="H470" s="1"/>
      <c r="I470" s="1"/>
      <c r="J470" s="9"/>
      <c r="K470" s="1"/>
      <c r="L470" s="1"/>
      <c r="M470" s="1"/>
      <c r="N470" s="8"/>
    </row>
    <row r="471" customHeight="1" spans="5:14">
      <c r="E471" s="1"/>
      <c r="F471" s="1"/>
      <c r="G471" s="8"/>
      <c r="H471" s="1"/>
      <c r="I471" s="1"/>
      <c r="J471" s="9"/>
      <c r="K471" s="1"/>
      <c r="L471" s="1"/>
      <c r="M471" s="1"/>
      <c r="N471" s="8"/>
    </row>
    <row r="472" customHeight="1" spans="5:14">
      <c r="E472" s="1"/>
      <c r="F472" s="1"/>
      <c r="G472" s="8"/>
      <c r="H472" s="1"/>
      <c r="I472" s="1"/>
      <c r="J472" s="9"/>
      <c r="K472" s="1"/>
      <c r="L472" s="1"/>
      <c r="M472" s="1"/>
      <c r="N472" s="8"/>
    </row>
    <row r="473" customHeight="1" spans="5:14">
      <c r="E473" s="1"/>
      <c r="F473" s="1"/>
      <c r="G473" s="8"/>
      <c r="H473" s="1"/>
      <c r="I473" s="1"/>
      <c r="J473" s="9"/>
      <c r="K473" s="1"/>
      <c r="L473" s="1"/>
      <c r="M473" s="1"/>
      <c r="N473" s="8"/>
    </row>
    <row r="474" customHeight="1" spans="5:14">
      <c r="E474" s="1"/>
      <c r="F474" s="1"/>
      <c r="G474" s="8"/>
      <c r="H474" s="1"/>
      <c r="I474" s="1"/>
      <c r="J474" s="9"/>
      <c r="K474" s="1"/>
      <c r="L474" s="1"/>
      <c r="M474" s="1"/>
      <c r="N474" s="8"/>
    </row>
    <row r="475" customHeight="1" spans="5:14">
      <c r="E475" s="1"/>
      <c r="F475" s="1"/>
      <c r="G475" s="8"/>
      <c r="H475" s="1"/>
      <c r="I475" s="1"/>
      <c r="J475" s="9"/>
      <c r="K475" s="1"/>
      <c r="L475" s="1"/>
      <c r="M475" s="1"/>
      <c r="N475" s="8"/>
    </row>
    <row r="476" customHeight="1" spans="5:14">
      <c r="E476" s="1"/>
      <c r="F476" s="1"/>
      <c r="G476" s="8"/>
      <c r="H476" s="1"/>
      <c r="I476" s="1"/>
      <c r="J476" s="9"/>
      <c r="K476" s="1"/>
      <c r="L476" s="1"/>
      <c r="M476" s="1"/>
      <c r="N476" s="8"/>
    </row>
    <row r="477" customHeight="1" spans="5:14">
      <c r="E477" s="1"/>
      <c r="F477" s="1"/>
      <c r="G477" s="8"/>
      <c r="H477" s="1"/>
      <c r="I477" s="1"/>
      <c r="J477" s="9"/>
      <c r="K477" s="1"/>
      <c r="L477" s="1"/>
      <c r="M477" s="1"/>
      <c r="N477" s="8"/>
    </row>
    <row r="478" customHeight="1" spans="5:14">
      <c r="E478" s="1"/>
      <c r="F478" s="1"/>
      <c r="G478" s="8"/>
      <c r="H478" s="1"/>
      <c r="I478" s="1"/>
      <c r="J478" s="9"/>
      <c r="K478" s="1"/>
      <c r="L478" s="1"/>
      <c r="M478" s="1"/>
      <c r="N478" s="8"/>
    </row>
    <row r="479" customHeight="1" spans="5:14">
      <c r="E479" s="1"/>
      <c r="F479" s="1"/>
      <c r="G479" s="8"/>
      <c r="H479" s="1"/>
      <c r="I479" s="1"/>
      <c r="J479" s="9"/>
      <c r="K479" s="1"/>
      <c r="L479" s="1"/>
      <c r="M479" s="1"/>
      <c r="N479" s="8"/>
    </row>
    <row r="480" customHeight="1" spans="5:14">
      <c r="E480" s="1"/>
      <c r="F480" s="1"/>
      <c r="G480" s="8"/>
      <c r="H480" s="1"/>
      <c r="I480" s="1"/>
      <c r="J480" s="9"/>
      <c r="K480" s="1"/>
      <c r="L480" s="1"/>
      <c r="M480" s="1"/>
      <c r="N480" s="8"/>
    </row>
    <row r="481" customHeight="1" spans="5:14">
      <c r="E481" s="1"/>
      <c r="F481" s="1"/>
      <c r="G481" s="8"/>
      <c r="H481" s="1"/>
      <c r="I481" s="1"/>
      <c r="J481" s="9"/>
      <c r="K481" s="1"/>
      <c r="L481" s="1"/>
      <c r="M481" s="1"/>
      <c r="N481" s="8"/>
    </row>
    <row r="482" customHeight="1" spans="5:14">
      <c r="E482" s="1"/>
      <c r="F482" s="1"/>
      <c r="G482" s="8"/>
      <c r="H482" s="1"/>
      <c r="I482" s="1"/>
      <c r="J482" s="9"/>
      <c r="K482" s="1"/>
      <c r="L482" s="1"/>
      <c r="M482" s="1"/>
      <c r="N482" s="8"/>
    </row>
    <row r="483" customHeight="1" spans="5:14">
      <c r="E483" s="1"/>
      <c r="F483" s="1"/>
      <c r="G483" s="8"/>
      <c r="H483" s="1"/>
      <c r="I483" s="1"/>
      <c r="J483" s="9"/>
      <c r="K483" s="1"/>
      <c r="L483" s="1"/>
      <c r="M483" s="1"/>
      <c r="N483" s="8"/>
    </row>
    <row r="484" customHeight="1" spans="5:14">
      <c r="E484" s="1"/>
      <c r="F484" s="1"/>
      <c r="G484" s="8"/>
      <c r="H484" s="1"/>
      <c r="I484" s="1"/>
      <c r="J484" s="9"/>
      <c r="K484" s="1"/>
      <c r="L484" s="1"/>
      <c r="M484" s="1"/>
      <c r="N484" s="8"/>
    </row>
    <row r="485" customHeight="1" spans="5:14">
      <c r="E485" s="1"/>
      <c r="F485" s="1"/>
      <c r="G485" s="8"/>
      <c r="H485" s="1"/>
      <c r="I485" s="1"/>
      <c r="J485" s="9"/>
      <c r="K485" s="1"/>
      <c r="L485" s="1"/>
      <c r="M485" s="1"/>
      <c r="N485" s="8"/>
    </row>
    <row r="486" customHeight="1" spans="5:14">
      <c r="E486" s="1"/>
      <c r="F486" s="1"/>
      <c r="G486" s="8"/>
      <c r="H486" s="1"/>
      <c r="I486" s="1"/>
      <c r="J486" s="9"/>
      <c r="K486" s="1"/>
      <c r="L486" s="1"/>
      <c r="M486" s="1"/>
      <c r="N486" s="8"/>
    </row>
    <row r="487" customHeight="1" spans="5:14">
      <c r="E487" s="1"/>
      <c r="F487" s="1"/>
      <c r="G487" s="8"/>
      <c r="H487" s="1"/>
      <c r="I487" s="1"/>
      <c r="J487" s="9"/>
      <c r="K487" s="1"/>
      <c r="L487" s="1"/>
      <c r="M487" s="1"/>
      <c r="N487" s="8"/>
    </row>
    <row r="488" customHeight="1" spans="5:14">
      <c r="E488" s="1"/>
      <c r="F488" s="1"/>
      <c r="G488" s="8"/>
      <c r="H488" s="1"/>
      <c r="I488" s="1"/>
      <c r="J488" s="9"/>
      <c r="K488" s="1"/>
      <c r="L488" s="1"/>
      <c r="M488" s="1"/>
      <c r="N488" s="8"/>
    </row>
    <row r="489" customHeight="1" spans="5:14">
      <c r="E489" s="1"/>
      <c r="F489" s="1"/>
      <c r="G489" s="8"/>
      <c r="H489" s="1"/>
      <c r="I489" s="1"/>
      <c r="J489" s="9"/>
      <c r="K489" s="1"/>
      <c r="L489" s="1"/>
      <c r="M489" s="1"/>
      <c r="N489" s="8"/>
    </row>
    <row r="490" customHeight="1" spans="5:14">
      <c r="E490" s="1"/>
      <c r="F490" s="1"/>
      <c r="G490" s="8"/>
      <c r="H490" s="1"/>
      <c r="I490" s="1"/>
      <c r="J490" s="9"/>
      <c r="K490" s="1"/>
      <c r="L490" s="1"/>
      <c r="M490" s="1"/>
      <c r="N490" s="8"/>
    </row>
    <row r="491" customHeight="1" spans="5:14">
      <c r="E491" s="1"/>
      <c r="F491" s="1"/>
      <c r="G491" s="8"/>
      <c r="H491" s="1"/>
      <c r="I491" s="1"/>
      <c r="J491" s="9"/>
      <c r="K491" s="1"/>
      <c r="L491" s="1"/>
      <c r="M491" s="1"/>
      <c r="N491" s="8"/>
    </row>
    <row r="492" customHeight="1" spans="5:14">
      <c r="E492" s="1"/>
      <c r="F492" s="1"/>
      <c r="G492" s="8"/>
      <c r="H492" s="1"/>
      <c r="I492" s="1"/>
      <c r="J492" s="9"/>
      <c r="K492" s="1"/>
      <c r="L492" s="1"/>
      <c r="M492" s="1"/>
      <c r="N492" s="8"/>
    </row>
    <row r="493" customHeight="1" spans="5:14">
      <c r="E493" s="1"/>
      <c r="F493" s="1"/>
      <c r="G493" s="8"/>
      <c r="H493" s="1"/>
      <c r="I493" s="1"/>
      <c r="J493" s="9"/>
      <c r="K493" s="1"/>
      <c r="L493" s="1"/>
      <c r="M493" s="1"/>
      <c r="N493" s="8"/>
    </row>
    <row r="494" customHeight="1" spans="5:14">
      <c r="E494" s="1"/>
      <c r="F494" s="1"/>
      <c r="G494" s="8"/>
      <c r="H494" s="1"/>
      <c r="I494" s="1"/>
      <c r="J494" s="9"/>
      <c r="K494" s="1"/>
      <c r="L494" s="1"/>
      <c r="M494" s="1"/>
      <c r="N494" s="8"/>
    </row>
    <row r="495" customHeight="1" spans="5:14">
      <c r="E495" s="1"/>
      <c r="F495" s="1"/>
      <c r="G495" s="8"/>
      <c r="H495" s="1"/>
      <c r="I495" s="1"/>
      <c r="J495" s="9"/>
      <c r="K495" s="1"/>
      <c r="L495" s="1"/>
      <c r="M495" s="1"/>
      <c r="N495" s="8"/>
    </row>
    <row r="496" customHeight="1" spans="5:14">
      <c r="E496" s="1"/>
      <c r="F496" s="1"/>
      <c r="G496" s="8"/>
      <c r="H496" s="1"/>
      <c r="I496" s="1"/>
      <c r="J496" s="9"/>
      <c r="K496" s="1"/>
      <c r="L496" s="1"/>
      <c r="M496" s="1"/>
      <c r="N496" s="8"/>
    </row>
    <row r="497" customHeight="1" spans="5:14">
      <c r="E497" s="1"/>
      <c r="F497" s="1"/>
      <c r="G497" s="8"/>
      <c r="H497" s="1"/>
      <c r="I497" s="1"/>
      <c r="J497" s="9"/>
      <c r="K497" s="1"/>
      <c r="L497" s="1"/>
      <c r="M497" s="1"/>
      <c r="N497" s="8"/>
    </row>
    <row r="498" customHeight="1" spans="5:14">
      <c r="E498" s="1"/>
      <c r="F498" s="1"/>
      <c r="G498" s="8"/>
      <c r="H498" s="1"/>
      <c r="I498" s="1"/>
      <c r="J498" s="9"/>
      <c r="K498" s="1"/>
      <c r="L498" s="1"/>
      <c r="M498" s="1"/>
      <c r="N498" s="8"/>
    </row>
    <row r="499" customHeight="1" spans="5:14">
      <c r="E499" s="1"/>
      <c r="F499" s="1"/>
      <c r="G499" s="8"/>
      <c r="H499" s="1"/>
      <c r="I499" s="1"/>
      <c r="J499" s="9"/>
      <c r="K499" s="1"/>
      <c r="L499" s="1"/>
      <c r="M499" s="1"/>
      <c r="N499" s="8"/>
    </row>
    <row r="500" customHeight="1" spans="5:14">
      <c r="E500" s="1"/>
      <c r="F500" s="1"/>
      <c r="G500" s="8"/>
      <c r="H500" s="1"/>
      <c r="I500" s="1"/>
      <c r="J500" s="9"/>
      <c r="K500" s="1"/>
      <c r="L500" s="1"/>
      <c r="M500" s="1"/>
      <c r="N500" s="8"/>
    </row>
    <row r="501" customHeight="1" spans="5:14">
      <c r="E501" s="1"/>
      <c r="F501" s="1"/>
      <c r="G501" s="8"/>
      <c r="H501" s="1"/>
      <c r="I501" s="1"/>
      <c r="J501" s="9"/>
      <c r="K501" s="1"/>
      <c r="L501" s="1"/>
      <c r="M501" s="1"/>
      <c r="N501" s="8"/>
    </row>
    <row r="502" customHeight="1" spans="5:14">
      <c r="E502" s="1"/>
      <c r="F502" s="1"/>
      <c r="G502" s="8"/>
      <c r="H502" s="1"/>
      <c r="I502" s="1"/>
      <c r="J502" s="9"/>
      <c r="K502" s="1"/>
      <c r="L502" s="1"/>
      <c r="M502" s="1"/>
      <c r="N502" s="8"/>
    </row>
    <row r="503" customHeight="1" spans="5:14">
      <c r="E503" s="1"/>
      <c r="F503" s="1"/>
      <c r="G503" s="8"/>
      <c r="H503" s="1"/>
      <c r="I503" s="1"/>
      <c r="J503" s="9"/>
      <c r="K503" s="1"/>
      <c r="L503" s="1"/>
      <c r="M503" s="1"/>
      <c r="N503" s="8"/>
    </row>
    <row r="504" customHeight="1" spans="5:14">
      <c r="E504" s="1"/>
      <c r="F504" s="1"/>
      <c r="G504" s="8"/>
      <c r="H504" s="1"/>
      <c r="I504" s="1"/>
      <c r="J504" s="9"/>
      <c r="K504" s="1"/>
      <c r="L504" s="1"/>
      <c r="M504" s="1"/>
      <c r="N504" s="8"/>
    </row>
    <row r="505" customHeight="1" spans="5:14">
      <c r="E505" s="1"/>
      <c r="F505" s="1"/>
      <c r="G505" s="8"/>
      <c r="H505" s="1"/>
      <c r="I505" s="1"/>
      <c r="J505" s="9"/>
      <c r="K505" s="1"/>
      <c r="L505" s="1"/>
      <c r="M505" s="1"/>
      <c r="N505" s="8"/>
    </row>
    <row r="506" customHeight="1" spans="5:14">
      <c r="E506" s="1"/>
      <c r="F506" s="1"/>
      <c r="G506" s="8"/>
      <c r="H506" s="1"/>
      <c r="I506" s="1"/>
      <c r="J506" s="9"/>
      <c r="K506" s="1"/>
      <c r="L506" s="1"/>
      <c r="M506" s="1"/>
      <c r="N506" s="8"/>
    </row>
    <row r="507" customHeight="1" spans="5:14">
      <c r="E507" s="1"/>
      <c r="F507" s="1"/>
      <c r="G507" s="8"/>
      <c r="H507" s="1"/>
      <c r="I507" s="1"/>
      <c r="J507" s="9"/>
      <c r="K507" s="1"/>
      <c r="L507" s="1"/>
      <c r="M507" s="1"/>
      <c r="N507" s="8"/>
    </row>
    <row r="508" customHeight="1" spans="5:14">
      <c r="E508" s="1"/>
      <c r="F508" s="1"/>
      <c r="G508" s="8"/>
      <c r="H508" s="1"/>
      <c r="I508" s="1"/>
      <c r="J508" s="9"/>
      <c r="K508" s="1"/>
      <c r="L508" s="1"/>
      <c r="M508" s="1"/>
      <c r="N508" s="8"/>
    </row>
    <row r="509" customHeight="1" spans="5:14">
      <c r="E509" s="1"/>
      <c r="F509" s="1"/>
      <c r="G509" s="8"/>
      <c r="H509" s="1"/>
      <c r="I509" s="1"/>
      <c r="J509" s="9"/>
      <c r="K509" s="1"/>
      <c r="L509" s="1"/>
      <c r="M509" s="1"/>
      <c r="N509" s="8"/>
    </row>
    <row r="510" customHeight="1" spans="5:14">
      <c r="E510" s="1"/>
      <c r="F510" s="1"/>
      <c r="G510" s="8"/>
      <c r="H510" s="1"/>
      <c r="I510" s="1"/>
      <c r="J510" s="9"/>
      <c r="K510" s="1"/>
      <c r="L510" s="1"/>
      <c r="M510" s="1"/>
      <c r="N510" s="8"/>
    </row>
    <row r="511" customHeight="1" spans="5:14">
      <c r="E511" s="1"/>
      <c r="F511" s="1"/>
      <c r="G511" s="8"/>
      <c r="H511" s="1"/>
      <c r="I511" s="1"/>
      <c r="J511" s="9"/>
      <c r="K511" s="1"/>
      <c r="L511" s="1"/>
      <c r="M511" s="1"/>
      <c r="N511" s="8"/>
    </row>
    <row r="512" customHeight="1" spans="5:14">
      <c r="E512" s="1"/>
      <c r="F512" s="1"/>
      <c r="G512" s="8"/>
      <c r="H512" s="1"/>
      <c r="I512" s="1"/>
      <c r="J512" s="9"/>
      <c r="K512" s="1"/>
      <c r="L512" s="1"/>
      <c r="M512" s="1"/>
      <c r="N512" s="8"/>
    </row>
    <row r="513" customHeight="1" spans="5:14">
      <c r="E513" s="1"/>
      <c r="F513" s="1"/>
      <c r="G513" s="8"/>
      <c r="H513" s="1"/>
      <c r="I513" s="1"/>
      <c r="J513" s="9"/>
      <c r="K513" s="1"/>
      <c r="L513" s="1"/>
      <c r="M513" s="1"/>
      <c r="N513" s="8"/>
    </row>
    <row r="514" customHeight="1" spans="5:14">
      <c r="E514" s="1"/>
      <c r="F514" s="1"/>
      <c r="G514" s="8"/>
      <c r="H514" s="1"/>
      <c r="I514" s="1"/>
      <c r="J514" s="9"/>
      <c r="K514" s="1"/>
      <c r="L514" s="1"/>
      <c r="M514" s="1"/>
      <c r="N514" s="8"/>
    </row>
    <row r="515" customHeight="1" spans="5:14">
      <c r="E515" s="1"/>
      <c r="F515" s="1"/>
      <c r="G515" s="8"/>
      <c r="H515" s="1"/>
      <c r="I515" s="1"/>
      <c r="J515" s="9"/>
      <c r="K515" s="1"/>
      <c r="L515" s="1"/>
      <c r="M515" s="1"/>
      <c r="N515" s="8"/>
    </row>
    <row r="516" customHeight="1" spans="5:14">
      <c r="E516" s="1"/>
      <c r="F516" s="1"/>
      <c r="G516" s="8"/>
      <c r="H516" s="1"/>
      <c r="I516" s="1"/>
      <c r="J516" s="9"/>
      <c r="K516" s="1"/>
      <c r="L516" s="1"/>
      <c r="M516" s="1"/>
      <c r="N516" s="8"/>
    </row>
    <row r="517" customHeight="1" spans="5:14">
      <c r="E517" s="1"/>
      <c r="F517" s="1"/>
      <c r="G517" s="8"/>
      <c r="H517" s="1"/>
      <c r="I517" s="1"/>
      <c r="J517" s="9"/>
      <c r="K517" s="1"/>
      <c r="L517" s="1"/>
      <c r="M517" s="1"/>
      <c r="N517" s="8"/>
    </row>
    <row r="518" customHeight="1" spans="5:14">
      <c r="E518" s="1"/>
      <c r="F518" s="1"/>
      <c r="G518" s="8"/>
      <c r="H518" s="1"/>
      <c r="I518" s="1"/>
      <c r="J518" s="9"/>
      <c r="K518" s="1"/>
      <c r="L518" s="1"/>
      <c r="M518" s="1"/>
      <c r="N518" s="8"/>
    </row>
    <row r="519" customHeight="1" spans="5:14">
      <c r="E519" s="1"/>
      <c r="F519" s="1"/>
      <c r="G519" s="8"/>
      <c r="H519" s="1"/>
      <c r="I519" s="1"/>
      <c r="J519" s="9"/>
      <c r="K519" s="1"/>
      <c r="L519" s="1"/>
      <c r="M519" s="1"/>
      <c r="N519" s="8"/>
    </row>
    <row r="520" customHeight="1" spans="5:14">
      <c r="E520" s="1"/>
      <c r="F520" s="1"/>
      <c r="G520" s="8"/>
      <c r="H520" s="1"/>
      <c r="I520" s="1"/>
      <c r="J520" s="9"/>
      <c r="K520" s="1"/>
      <c r="L520" s="1"/>
      <c r="M520" s="1"/>
      <c r="N520" s="8"/>
    </row>
    <row r="521" customHeight="1" spans="5:14">
      <c r="E521" s="1"/>
      <c r="F521" s="1"/>
      <c r="G521" s="8"/>
      <c r="H521" s="1"/>
      <c r="I521" s="1"/>
      <c r="J521" s="9"/>
      <c r="K521" s="1"/>
      <c r="L521" s="1"/>
      <c r="M521" s="1"/>
      <c r="N521" s="8"/>
    </row>
    <row r="522" customHeight="1" spans="5:14">
      <c r="E522" s="1"/>
      <c r="F522" s="1"/>
      <c r="G522" s="8"/>
      <c r="H522" s="1"/>
      <c r="I522" s="1"/>
      <c r="J522" s="9"/>
      <c r="K522" s="1"/>
      <c r="L522" s="1"/>
      <c r="M522" s="1"/>
      <c r="N522" s="8"/>
    </row>
  </sheetData>
  <autoFilter xmlns:etc="http://www.wps.cn/officeDocument/2017/etCustomData" ref="A1:AS54" etc:filterBottomFollowUsedRange="0">
    <extLst/>
  </autoFilter>
  <pageMargins left="0.7" right="0.7" top="0.75" bottom="0.75" header="0.3" footer="0.3"/>
  <pageSetup paperSize="9" orientation="portrait"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lista de distribuite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2025-10-08T12:39:00Z</dcterms:created>
  <dcterms:modified xsi:type="dcterms:W3CDTF">2026-05-12T08:47:47Z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39023D58B0CF49C6A78944E2BA8FC3BA_12</vt:lpwstr>
  </property>
  <property fmtid="{D5CDD505-2E9C-101B-9397-08002B2CF9AE}" pid="3" name="KSOProductBuildVer">
    <vt:lpwstr>1033-12.1.0.25862</vt:lpwstr>
  </property>
  <property fmtid="{D5CDD505-2E9C-101B-9397-08002B2CF9AE}" pid="4" name="CalculationRule">
    <vt:i4>0</vt:i4>
  </property>
</Properties>
</file>