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166 AC Consumabile medicale de protecție\- Procedura subsecventă 8\Documente pentru demarare subsecvent 2026\"/>
    </mc:Choice>
  </mc:AlternateContent>
  <xr:revisionPtr revIDLastSave="0" documentId="13_ncr:1_{1F2EB8F7-560E-4CCD-88A0-E1D932B879B8}" xr6:coauthVersionLast="47" xr6:coauthVersionMax="47" xr10:uidLastSave="{00000000-0000-0000-0000-000000000000}"/>
  <bookViews>
    <workbookView xWindow="1170" yWindow="1170" windowWidth="18690" windowHeight="1501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3" i="5" l="1"/>
  <c r="J8" i="5" l="1"/>
  <c r="K8" i="5"/>
  <c r="J9" i="5"/>
  <c r="K9" i="5"/>
  <c r="J10" i="5"/>
  <c r="K10" i="5"/>
  <c r="J11" i="5"/>
  <c r="K11" i="5"/>
  <c r="J12" i="5"/>
  <c r="K12" i="5"/>
  <c r="J13" i="5" l="1"/>
  <c r="K13" i="5"/>
  <c r="K12" i="7"/>
  <c r="J12" i="7"/>
</calcChain>
</file>

<file path=xl/sharedStrings.xml><?xml version="1.0" encoding="utf-8"?>
<sst xmlns="http://schemas.openxmlformats.org/spreadsheetml/2006/main" count="90" uniqueCount="52">
  <si>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</si>
  <si>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</si>
  <si>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</si>
  <si>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</si>
  <si>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</si>
  <si>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</si>
  <si>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</si>
  <si>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</si>
  <si>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</si>
  <si>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</si>
  <si>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</si>
  <si>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</si>
  <si>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</si>
  <si>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</si>
  <si>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</si>
  <si>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</si>
  <si>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</si>
  <si>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</si>
  <si>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</si>
  <si>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</si>
  <si>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</si>
  <si>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</si>
  <si>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</si>
  <si>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</si>
  <si>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</si>
  <si>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</si>
  <si>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</si>
  <si>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</si>
  <si>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</si>
  <si>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</si>
  <si>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</si>
  <si>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</si>
  <si>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</si>
  <si>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</si>
  <si>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</si>
  <si>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Achiziționarea consumabilelor medicale de protecție pentru anul 2026 (subsecvent 8)</t>
  </si>
  <si>
    <t>Bahile (botoși de protecție)</t>
  </si>
  <si>
    <t>Bahile (botoși de protecție) (002685)</t>
  </si>
  <si>
    <t>Câmp pentru masă de instrumente, steril, jetabil</t>
  </si>
  <si>
    <t>Câmp pentru masă de instrumente, steril, jetabil (002736)</t>
  </si>
  <si>
    <t xml:space="preserve">Câmp pentru masa de instrumente, steril, jetabil, 200x240cm </t>
  </si>
  <si>
    <t>Câmp pentru masa de instrumente, steril, jetabil, 200x240cm  (002737)</t>
  </si>
  <si>
    <t>Set chirurgical pentru anestezie epidurală, cu filtru</t>
  </si>
  <si>
    <t>Set chirurgical pentru anestezie epidurală, cu filtru (003300)</t>
  </si>
  <si>
    <t xml:space="preserve">Set chirurgical standard steril </t>
  </si>
  <si>
    <t>Set chirurgical standard steril  (003304)</t>
  </si>
  <si>
    <t xml:space="preserve">1. Impermeabil (HDPE, LDPE, CPE) ≥ 20 µm 
2. Mărime: 41*15cm (±2cm) 
3. Dotate cu bandă elastică pe perimetru
4. De unică folosință </t>
  </si>
  <si>
    <t>240x160cm (+/-10cm ) – 1 buc., din material nețesut, polistratificat, minim 2 straturi: impermeabil; absorbant cu zona de absorbție de minim 75x240cm. Capacitatea de absorbție nu mai puțin de 42 g/m.p. Rezistent la rupere.</t>
  </si>
  <si>
    <t>240x200 cm (±10cm) – 1 buc., din material neţesut, polistratificat, minim 2 straturi: impermeabil; absorbant cu zona de absorbție minim 75x240 cm (±10cm). Capacitatea de absorbție nu mai puțin de 42 g/m.p. Rezistent la rupere. Ambalare per unitate cu plisare transversală.</t>
  </si>
  <si>
    <t>I. 1.ac tip Tuohy 2. mărime: 18 G, 8cm 3. marcat la fiecare 10mm 
II. 1. cateter mărime 19G-20G, 2. Lungimea 85cm-100cm 3. radiopac 
III. Adaptor Tuohy Borst (TBA) sau Conector (cum ar fi Nr.Fit) pentru fixarea cateterului
IV.Filtru hidrofilic antibacterian - 0.2 µm
V. 1.seringă de plastic LOR (Loos of Resistance)- 8-20 ml- sterilă, Latex free</t>
  </si>
  <si>
    <t>1. Câmp Mayo pentru masă de instrumente 145x80cm (+/-10cm ) – 1 buc., Impermeabil, absorbant, zonă absorbantă minim 65x85cm(+/-5cm). Pictogramă pentru ghidare.
2. Cearșaf steril cu bord adeziv și câmp absorbant 240x150cm (+/-10cm ) – 1 buc., Material nețesut minim 3 straturi bine delimitate, nu mai puțin de 42 g/m.p., polistratificat, impermeabil, zona câmpului absorbant minim 60x40cm, cu nivelul absorbției mediu.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3.Cearșaf cu bord adeziv și câmp absorbant 175x175cm (+/-10cm ) – 1 buc., Material nețesut minim 3 straturi bine delimitate, Polistratificat, impermeabil, zona câmpului absorbant minim 60x40cm, cu nivelul absorbției mediu. Zona adezivă aplicată nemijlocit pe marginea câmpului, impregnată în țesătură, fără cute, capacitate aderentă 100%. Nu se va admite lipici cu fața dublă. fără latex, fără colofoniu. Pictogramă pentru ghidare.
4. Cearșaf cu bord adeziv și câmp absorbant 90х75cm(+/-5cm) – 2 buc., Material nețesut minim 3 straturi bine delimitate, polistratificat, impermeabil, zona câmpului absorbant minim 90x40cm(+/-5cm), cu nivelul absorbției mediu. Zona adezivă aplicată nemijlocit pe marginea câmpului, impregnată în țesătură, fără cute, capacitate aderentă 100%. Nu se va admite lipici cu fața dublă. fără latex, fără colofoniu.
5. Șervețele absorbante sterile din celuloza 20x25cm – 4 buc.
6.Panglica de operație minim 20x25cm (±5cm) – 1 buc. impermeabilă, absorbantă, cu lipici pe toată suprafața, liber de colofoniu. Pentru fixarea fermă a tuburilor și instrumentelor în timpul operației.
7.Sterile, termen de valabilitate nu mai mic de 1 an la livrare;</t>
  </si>
  <si>
    <t>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</si>
</sst>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7">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sz val="11"/>
      <name val="Times New Roman"/>
      <family val="1"/>
    </font>
    <font>
      <sz val="11"/>
      <color theme="1"/>
      <name val="Times New Roman"/>
      <family val="1"/>
      <charset val="204"/>
    </font>
    <font>
      <sz val="11"/>
      <name val="Times New Roman"/>
      <family val="1"/>
      <charset val="204"/>
    </font>
    <font>
      <sz val="10"/>
      <name val="Times New Roman"/>
      <family val="1"/>
    </font>
    <font>
      <b/>
      <sz val="1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cellStyleXfs>
  <cellXfs count="88">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31"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32" fillId="0" borderId="1" xfId="0" applyFont="1" applyBorder="1" applyAlignment="1">
      <alignment horizontal="center" vertical="center"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32" fillId="0" borderId="1" xfId="0" applyFont="1" applyBorder="1" applyAlignment="1">
      <alignment horizontal="center" vertical="center"/>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3" fillId="3" borderId="1" xfId="0" applyFont="1" applyFill="1" applyBorder="1" applyAlignment="1">
      <alignment horizontal="center" vertical="center" wrapText="1"/>
    </xf>
    <xf numFmtId="0" fontId="34" fillId="3"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1" applyFont="1" applyAlignment="1" applyProtection="1">
      <alignment horizontal="center" vertical="center"/>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Border="1" applyAlignment="1" applyProtection="1">
      <alignment horizontal="center" vertical="center" wrapText="1"/>
      <protection locked="0"/>
    </xf>
    <xf numFmtId="0" fontId="6" fillId="0" borderId="6" xfId="1" applyFont="1" applyBorder="1" applyAlignment="1" applyProtection="1">
      <alignment horizontal="center" vertical="center" wrapText="1"/>
      <protection locked="0"/>
    </xf>
    <xf numFmtId="0" fontId="6" fillId="0" borderId="4" xfId="1" applyFont="1" applyBorder="1" applyAlignment="1" applyProtection="1">
      <alignment horizontal="center" vertical="center" wrapText="1"/>
      <protection locked="0"/>
    </xf>
    <xf numFmtId="0" fontId="7" fillId="3" borderId="0" xfId="1" applyFont="1" applyFill="1" applyBorder="1" applyAlignment="1" applyProtection="1">
      <alignment horizontal="center" vertical="center" wrapText="1"/>
      <protection locked="0"/>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0" fontId="6" fillId="0" borderId="0" xfId="1" applyFont="1" applyBorder="1" applyAlignment="1" applyProtection="1">
      <alignment horizontal="center" vertical="center" wrapText="1"/>
      <protection locked="0"/>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35" fillId="0" borderId="1" xfId="0" applyFont="1" applyBorder="1" applyAlignment="1">
      <alignment horizontal="center" vertical="center" wrapText="1"/>
    </xf>
    <xf numFmtId="0" fontId="32" fillId="3" borderId="1" xfId="0" applyFont="1" applyFill="1" applyBorder="1" applyAlignment="1" applyProtection="1">
      <alignment horizontal="center" vertical="center" wrapText="1"/>
      <protection locked="0"/>
    </xf>
    <xf numFmtId="0" fontId="32" fillId="3" borderId="1" xfId="0" applyFont="1" applyFill="1" applyBorder="1" applyAlignment="1">
      <alignment horizontal="center" vertical="center" wrapText="1"/>
    </xf>
    <xf numFmtId="0" fontId="6" fillId="3" borderId="1" xfId="1" applyFont="1" applyFill="1" applyBorder="1" applyAlignment="1">
      <alignment horizontal="center" vertical="center" wrapText="1"/>
    </xf>
    <xf numFmtId="164" fontId="36" fillId="0" borderId="1" xfId="70" applyFont="1" applyBorder="1" applyAlignment="1">
      <alignment horizontal="center" vertical="center"/>
    </xf>
    <xf numFmtId="2" fontId="30" fillId="0" borderId="1" xfId="1" applyNumberFormat="1" applyFont="1" applyBorder="1" applyAlignment="1" applyProtection="1">
      <alignment horizontal="center" vertical="center"/>
      <protection locked="0"/>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2"/>
  <sheetViews>
    <sheetView tabSelected="1" zoomScale="70" zoomScaleNormal="70" workbookViewId="0">
      <selection activeCell="H12" sqref="H12"/>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5" customWidth="1"/>
    <col min="9" max="9" width="30.42578125" style="9" customWidth="1"/>
    <col min="10" max="10" width="30" style="15" customWidth="1"/>
    <col min="11" max="11" width="1.7109375" style="9" customWidth="1"/>
    <col min="12" max="16384" width="9.140625" style="9"/>
  </cols>
  <sheetData>
    <row r="1" spans="1:11">
      <c r="C1" s="47" t="s">
        <v>27</v>
      </c>
      <c r="D1" s="48"/>
      <c r="E1" s="48"/>
      <c r="F1" s="48"/>
      <c r="G1" s="48"/>
      <c r="H1" s="48"/>
      <c r="I1" s="48"/>
      <c r="J1" s="48"/>
      <c r="K1" s="49"/>
    </row>
    <row r="2" spans="1:11">
      <c r="D2" s="53" t="s">
        <v>14</v>
      </c>
      <c r="E2" s="54"/>
      <c r="F2" s="54"/>
      <c r="G2" s="54"/>
      <c r="H2" s="55"/>
    </row>
    <row r="3" spans="1:11">
      <c r="A3" s="56" t="s">
        <v>9</v>
      </c>
      <c r="B3" s="57"/>
      <c r="C3" s="58"/>
      <c r="D3" s="59" t="s">
        <v>29</v>
      </c>
      <c r="E3" s="60"/>
      <c r="F3" s="60"/>
      <c r="G3" s="60"/>
      <c r="H3" s="61"/>
      <c r="I3" s="9" t="s">
        <v>10</v>
      </c>
      <c r="J3" s="15" t="s">
        <v>12</v>
      </c>
    </row>
    <row r="4" spans="1:11" s="13" customFormat="1" ht="15.75" customHeight="1">
      <c r="A4" s="62" t="s">
        <v>8</v>
      </c>
      <c r="B4" s="63"/>
      <c r="C4" s="64"/>
      <c r="D4" s="65" t="s">
        <v>35</v>
      </c>
      <c r="E4" s="66"/>
      <c r="F4" s="66"/>
      <c r="G4" s="66"/>
      <c r="H4" s="66"/>
      <c r="I4" s="67"/>
      <c r="J4" s="11" t="s">
        <v>13</v>
      </c>
      <c r="K4" s="12"/>
    </row>
    <row r="5" spans="1:11" s="14" customFormat="1">
      <c r="C5" s="13"/>
      <c r="D5" s="50"/>
      <c r="E5" s="51"/>
      <c r="F5" s="51"/>
      <c r="G5" s="51"/>
      <c r="H5" s="52"/>
      <c r="I5" s="50"/>
      <c r="J5" s="52"/>
      <c r="K5" s="12"/>
    </row>
    <row r="6" spans="1:11" ht="47.25">
      <c r="A6" s="18" t="s">
        <v>2</v>
      </c>
      <c r="B6" s="75" t="s">
        <v>0</v>
      </c>
      <c r="C6" s="42" t="s">
        <v>1</v>
      </c>
      <c r="D6" s="42" t="s">
        <v>3</v>
      </c>
      <c r="E6" s="42" t="s">
        <v>4</v>
      </c>
      <c r="F6" s="42" t="s">
        <v>5</v>
      </c>
      <c r="G6" s="76" t="s">
        <v>6</v>
      </c>
      <c r="H6" s="42" t="s">
        <v>7</v>
      </c>
      <c r="I6" s="42" t="s">
        <v>28</v>
      </c>
      <c r="J6" s="19" t="s">
        <v>31</v>
      </c>
      <c r="K6" s="8"/>
    </row>
    <row r="7" spans="1:11">
      <c r="A7" s="19">
        <v>1</v>
      </c>
      <c r="B7" s="24">
        <v>2</v>
      </c>
      <c r="C7" s="25"/>
      <c r="D7" s="26"/>
      <c r="E7" s="19">
        <v>3</v>
      </c>
      <c r="F7" s="19">
        <v>4</v>
      </c>
      <c r="G7" s="19">
        <v>5</v>
      </c>
      <c r="H7" s="42">
        <v>6</v>
      </c>
      <c r="I7" s="16">
        <v>7</v>
      </c>
      <c r="J7" s="18">
        <v>8</v>
      </c>
      <c r="K7" s="8"/>
    </row>
    <row r="8" spans="1:11" ht="60">
      <c r="A8" s="20" t="s">
        <v>30</v>
      </c>
      <c r="B8" s="44">
        <v>1</v>
      </c>
      <c r="C8" s="43" t="s">
        <v>36</v>
      </c>
      <c r="D8" s="43" t="s">
        <v>37</v>
      </c>
      <c r="E8" s="22"/>
      <c r="F8" s="22"/>
      <c r="G8" s="22"/>
      <c r="H8" s="27" t="s">
        <v>46</v>
      </c>
    </row>
    <row r="9" spans="1:11" ht="60">
      <c r="A9" s="20" t="s">
        <v>30</v>
      </c>
      <c r="B9" s="44">
        <v>13</v>
      </c>
      <c r="C9" s="43" t="s">
        <v>38</v>
      </c>
      <c r="D9" s="43" t="s">
        <v>39</v>
      </c>
      <c r="E9" s="22"/>
      <c r="F9" s="22"/>
      <c r="G9" s="22"/>
      <c r="H9" s="27" t="s">
        <v>47</v>
      </c>
    </row>
    <row r="10" spans="1:11" ht="75">
      <c r="A10" s="20" t="s">
        <v>30</v>
      </c>
      <c r="B10" s="44">
        <v>14</v>
      </c>
      <c r="C10" s="43" t="s">
        <v>40</v>
      </c>
      <c r="D10" s="43" t="s">
        <v>41</v>
      </c>
      <c r="E10" s="22"/>
      <c r="F10" s="22"/>
      <c r="G10" s="22"/>
      <c r="H10" s="27" t="s">
        <v>48</v>
      </c>
    </row>
    <row r="11" spans="1:11" ht="135">
      <c r="A11" s="20" t="s">
        <v>30</v>
      </c>
      <c r="B11" s="44">
        <v>70</v>
      </c>
      <c r="C11" s="43" t="s">
        <v>42</v>
      </c>
      <c r="D11" s="43" t="s">
        <v>43</v>
      </c>
      <c r="E11" s="22"/>
      <c r="F11" s="22"/>
      <c r="G11" s="22"/>
      <c r="H11" s="27" t="s">
        <v>49</v>
      </c>
    </row>
    <row r="12" spans="1:11" ht="409.5">
      <c r="A12" s="20" t="s">
        <v>30</v>
      </c>
      <c r="B12" s="44">
        <v>73</v>
      </c>
      <c r="C12" s="43" t="s">
        <v>44</v>
      </c>
      <c r="D12" s="43" t="s">
        <v>45</v>
      </c>
      <c r="E12" s="22"/>
      <c r="F12" s="22"/>
      <c r="G12" s="22"/>
      <c r="H12" s="27" t="s">
        <v>50</v>
      </c>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3"/>
  <sheetViews>
    <sheetView zoomScale="60" zoomScaleNormal="60" workbookViewId="0">
      <selection activeCell="E16" sqref="E16"/>
    </sheetView>
  </sheetViews>
  <sheetFormatPr defaultRowHeight="15.75"/>
  <cols>
    <col min="1" max="1" width="3.42578125" style="28" customWidth="1"/>
    <col min="2" max="2" width="5.7109375" style="28" customWidth="1"/>
    <col min="3" max="3" width="9.7109375" style="28" customWidth="1"/>
    <col min="4" max="4" width="28.7109375" style="28" customWidth="1"/>
    <col min="5" max="5" width="23" style="35" customWidth="1"/>
    <col min="6" max="6" width="15.28515625" style="28" customWidth="1"/>
    <col min="7" max="7" width="14.7109375" style="10" customWidth="1"/>
    <col min="8" max="8" width="15.85546875" style="28" customWidth="1"/>
    <col min="9" max="9" width="12.140625" style="28" customWidth="1"/>
    <col min="10" max="10" width="13.140625" style="28" customWidth="1"/>
    <col min="11" max="11" width="17" style="28" customWidth="1"/>
    <col min="12" max="12" width="30" style="28" customWidth="1"/>
    <col min="13" max="13" width="16.7109375" style="38" customWidth="1"/>
    <col min="14" max="16384" width="9.140625" style="28"/>
  </cols>
  <sheetData>
    <row r="1" spans="1:13">
      <c r="D1" s="69" t="s">
        <v>26</v>
      </c>
      <c r="E1" s="69"/>
      <c r="F1" s="69"/>
      <c r="G1" s="69"/>
      <c r="H1" s="69"/>
      <c r="I1" s="69"/>
      <c r="J1" s="69"/>
      <c r="K1" s="69"/>
      <c r="L1" s="69"/>
    </row>
    <row r="2" spans="1:13">
      <c r="D2" s="70" t="s">
        <v>17</v>
      </c>
      <c r="E2" s="70"/>
      <c r="F2" s="70"/>
      <c r="G2" s="70"/>
      <c r="H2" s="70"/>
      <c r="I2" s="70"/>
      <c r="J2" s="70"/>
      <c r="K2" s="29"/>
    </row>
    <row r="3" spans="1:13">
      <c r="B3" s="71" t="s">
        <v>9</v>
      </c>
      <c r="C3" s="71"/>
      <c r="D3" s="71"/>
      <c r="E3" s="72" t="s">
        <v>29</v>
      </c>
      <c r="F3" s="72"/>
      <c r="G3" s="72"/>
      <c r="H3" s="72"/>
      <c r="I3" s="72"/>
      <c r="K3" s="28" t="s">
        <v>10</v>
      </c>
      <c r="L3" s="28" t="s">
        <v>12</v>
      </c>
    </row>
    <row r="4" spans="1:13" s="32" customFormat="1" ht="31.5" customHeight="1">
      <c r="A4" s="30"/>
      <c r="B4" s="73" t="s">
        <v>8</v>
      </c>
      <c r="C4" s="73"/>
      <c r="D4" s="73"/>
      <c r="E4" s="65" t="s">
        <v>35</v>
      </c>
      <c r="F4" s="66"/>
      <c r="G4" s="66"/>
      <c r="H4" s="66"/>
      <c r="I4" s="66"/>
      <c r="J4" s="67"/>
      <c r="K4" s="31" t="s">
        <v>11</v>
      </c>
      <c r="L4" s="31" t="s">
        <v>13</v>
      </c>
      <c r="M4" s="39"/>
    </row>
    <row r="5" spans="1:13" s="33" customFormat="1">
      <c r="A5" s="30"/>
      <c r="E5" s="68"/>
      <c r="F5" s="68"/>
      <c r="G5" s="68"/>
      <c r="H5" s="68"/>
      <c r="I5" s="68"/>
      <c r="J5" s="17"/>
      <c r="K5" s="17"/>
      <c r="L5" s="17"/>
      <c r="M5" s="40"/>
    </row>
    <row r="6" spans="1:13" ht="47.25">
      <c r="A6" s="77"/>
      <c r="B6" s="23" t="s">
        <v>2</v>
      </c>
      <c r="C6" s="23" t="s">
        <v>0</v>
      </c>
      <c r="D6" s="23" t="s">
        <v>1</v>
      </c>
      <c r="E6" s="23" t="s">
        <v>3</v>
      </c>
      <c r="F6" s="23" t="s">
        <v>18</v>
      </c>
      <c r="G6" s="78" t="s">
        <v>19</v>
      </c>
      <c r="H6" s="23" t="s">
        <v>20</v>
      </c>
      <c r="I6" s="23" t="s">
        <v>21</v>
      </c>
      <c r="J6" s="23" t="s">
        <v>22</v>
      </c>
      <c r="K6" s="23" t="s">
        <v>23</v>
      </c>
      <c r="L6" s="23" t="s">
        <v>24</v>
      </c>
      <c r="M6" s="79" t="s">
        <v>33</v>
      </c>
    </row>
    <row r="7" spans="1:13">
      <c r="A7" s="77"/>
      <c r="B7" s="23">
        <v>1</v>
      </c>
      <c r="C7" s="80">
        <v>2</v>
      </c>
      <c r="D7" s="80"/>
      <c r="E7" s="80"/>
      <c r="F7" s="23">
        <v>3</v>
      </c>
      <c r="G7" s="41">
        <v>4</v>
      </c>
      <c r="H7" s="23">
        <v>5</v>
      </c>
      <c r="I7" s="23">
        <v>6</v>
      </c>
      <c r="J7" s="23">
        <v>7</v>
      </c>
      <c r="K7" s="23">
        <v>8</v>
      </c>
      <c r="L7" s="81">
        <v>9</v>
      </c>
      <c r="M7" s="79"/>
    </row>
    <row r="8" spans="1:13" ht="47.25">
      <c r="A8" s="46"/>
      <c r="B8" s="82" t="s">
        <v>30</v>
      </c>
      <c r="C8" s="83">
        <v>1</v>
      </c>
      <c r="D8" s="84" t="s">
        <v>36</v>
      </c>
      <c r="E8" s="84" t="s">
        <v>37</v>
      </c>
      <c r="F8" s="34" t="s">
        <v>51</v>
      </c>
      <c r="G8" s="34">
        <v>40000</v>
      </c>
      <c r="H8" s="21"/>
      <c r="I8" s="21"/>
      <c r="J8" s="21">
        <f t="shared" ref="J8:J12" si="0">H8*G8</f>
        <v>0</v>
      </c>
      <c r="K8" s="21">
        <f t="shared" ref="K8:K12" si="1">I8*G8</f>
        <v>0</v>
      </c>
      <c r="L8" s="85" t="s">
        <v>34</v>
      </c>
      <c r="M8" s="86">
        <v>10000</v>
      </c>
    </row>
    <row r="9" spans="1:13" ht="47.25">
      <c r="A9" s="46"/>
      <c r="B9" s="82" t="s">
        <v>30</v>
      </c>
      <c r="C9" s="83">
        <v>13</v>
      </c>
      <c r="D9" s="84" t="s">
        <v>38</v>
      </c>
      <c r="E9" s="84" t="s">
        <v>39</v>
      </c>
      <c r="F9" s="34" t="s">
        <v>51</v>
      </c>
      <c r="G9" s="34">
        <v>600</v>
      </c>
      <c r="H9" s="21"/>
      <c r="I9" s="21"/>
      <c r="J9" s="21">
        <f t="shared" si="0"/>
        <v>0</v>
      </c>
      <c r="K9" s="21">
        <f t="shared" si="1"/>
        <v>0</v>
      </c>
      <c r="L9" s="85" t="s">
        <v>34</v>
      </c>
      <c r="M9" s="86">
        <v>10962.000000000002</v>
      </c>
    </row>
    <row r="10" spans="1:13" ht="66" customHeight="1">
      <c r="A10" s="46"/>
      <c r="B10" s="82" t="s">
        <v>30</v>
      </c>
      <c r="C10" s="83">
        <v>14</v>
      </c>
      <c r="D10" s="84" t="s">
        <v>40</v>
      </c>
      <c r="E10" s="84" t="s">
        <v>41</v>
      </c>
      <c r="F10" s="34" t="s">
        <v>51</v>
      </c>
      <c r="G10" s="34">
        <v>1800</v>
      </c>
      <c r="H10" s="21"/>
      <c r="I10" s="21"/>
      <c r="J10" s="21">
        <f t="shared" si="0"/>
        <v>0</v>
      </c>
      <c r="K10" s="21">
        <f t="shared" si="1"/>
        <v>0</v>
      </c>
      <c r="L10" s="85" t="s">
        <v>34</v>
      </c>
      <c r="M10" s="86">
        <v>43200</v>
      </c>
    </row>
    <row r="11" spans="1:13" ht="47.25">
      <c r="A11" s="46"/>
      <c r="B11" s="82" t="s">
        <v>30</v>
      </c>
      <c r="C11" s="83">
        <v>70</v>
      </c>
      <c r="D11" s="84" t="s">
        <v>42</v>
      </c>
      <c r="E11" s="84" t="s">
        <v>43</v>
      </c>
      <c r="F11" s="34" t="s">
        <v>51</v>
      </c>
      <c r="G11" s="34">
        <v>262</v>
      </c>
      <c r="H11" s="21"/>
      <c r="I11" s="21"/>
      <c r="J11" s="21">
        <f t="shared" si="0"/>
        <v>0</v>
      </c>
      <c r="K11" s="21">
        <f t="shared" si="1"/>
        <v>0</v>
      </c>
      <c r="L11" s="85" t="s">
        <v>34</v>
      </c>
      <c r="M11" s="86">
        <v>21811.5</v>
      </c>
    </row>
    <row r="12" spans="1:13" ht="47.25">
      <c r="A12" s="46"/>
      <c r="B12" s="82" t="s">
        <v>30</v>
      </c>
      <c r="C12" s="83">
        <v>73</v>
      </c>
      <c r="D12" s="84" t="s">
        <v>44</v>
      </c>
      <c r="E12" s="84" t="s">
        <v>45</v>
      </c>
      <c r="F12" s="34" t="s">
        <v>51</v>
      </c>
      <c r="G12" s="34">
        <v>50</v>
      </c>
      <c r="H12" s="21"/>
      <c r="I12" s="21"/>
      <c r="J12" s="21">
        <f t="shared" si="0"/>
        <v>0</v>
      </c>
      <c r="K12" s="21">
        <f t="shared" si="1"/>
        <v>0</v>
      </c>
      <c r="L12" s="85" t="s">
        <v>34</v>
      </c>
      <c r="M12" s="86">
        <v>5457.5</v>
      </c>
    </row>
    <row r="13" spans="1:13" ht="21.75" customHeight="1">
      <c r="A13" s="46"/>
      <c r="B13" s="21"/>
      <c r="C13" s="21"/>
      <c r="D13" s="21" t="s">
        <v>32</v>
      </c>
      <c r="E13" s="36"/>
      <c r="F13" s="21"/>
      <c r="G13" s="37"/>
      <c r="H13" s="21"/>
      <c r="I13" s="21"/>
      <c r="J13" s="21">
        <f>SUM(J8:J12)</f>
        <v>0</v>
      </c>
      <c r="K13" s="21">
        <f>SUM(K8:K12)</f>
        <v>0</v>
      </c>
      <c r="L13" s="21"/>
      <c r="M13" s="87">
        <f>SUM(M8:M12)</f>
        <v>91431</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4" t="s">
        <v>25</v>
      </c>
      <c r="I12" s="74"/>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2026-07-29T05:29:02Z</dcterms:modified>
</cp:coreProperties>
</file>