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4332"/>
  <workbookPr/>
  <bookViews>
    <workbookView xWindow="65416" yWindow="65416" windowWidth="29040" windowHeight="15840" activeTab="0"/>
  </bookViews>
  <sheets>
    <sheet name="Specificaţii tehnice" sheetId="4" r:id="rId1"/>
    <sheet name="Specificaţii de preț" sheetId="5" r:id="rId2"/>
    <sheet name="Sheet2" sheetId="7" r:id="rId3"/>
    <sheet name="Sheet1" sheetId="8" r:id="rId4"/>
  </sheets>
  <definedNames>
    <definedName name="_xlnm._FilterDatabase" localSheetId="1" hidden="1">'Specificaţii de preț'!$A$6:$L$79</definedName>
    <definedName name="_xlnm._FilterDatabase" localSheetId="0" hidden="1">'Specificaţii tehnice'!$A$6:$K$98</definedName>
  </definedNames>
  <calcPr calcId="181029"/>
</workbook>
</file>

<file path=xl/sharedStrings.xml><?xml version="1.0" encoding="utf-8"?>
<sst xmlns="http://schemas.openxmlformats.org/spreadsheetml/2006/main" count="1342" uniqueCount="229">
  <si>
    <t>Nr. Lot</t>
  </si>
  <si>
    <t>Denumire Lot</t>
  </si>
  <si>
    <t>33100000-1</t>
  </si>
  <si>
    <t>Cod CPV</t>
  </si>
  <si>
    <t>Denumirea poziției</t>
  </si>
  <si>
    <t>Modelul articolului</t>
  </si>
  <si>
    <t>Ţara de origine</t>
  </si>
  <si>
    <t>Produ-cătorul</t>
  </si>
  <si>
    <t>Specificarea tehnică deplină solicitată de către autoritatea contractantă</t>
  </si>
  <si>
    <t>Denumirea licitaţiei:</t>
  </si>
  <si>
    <t>Numărul licitaţiei:</t>
  </si>
  <si>
    <t>Data: „___” _________________ 20__</t>
  </si>
  <si>
    <t>Lot: ___________</t>
  </si>
  <si>
    <t>Alternativa nr.: ___________</t>
  </si>
  <si>
    <t>Pagina: __din __</t>
  </si>
  <si>
    <t>[Acest tabel va fi completat de către ofertant în coloanele 3, 4, 5, 7, iar de către autoritatea contractantă – în coloanele 1, 2, 6, 8]</t>
  </si>
  <si>
    <t>Semnat:_______________ Numele, Prenumele:_____________________________ În calitate de: ________________</t>
  </si>
  <si>
    <t>Ofertantul: _______________________ Adresa: ______________________________</t>
  </si>
  <si>
    <t>[Acest tabel va fi completat de către ofertant în coloanele 5,6,7,8, iar de către autoritatea contractantă – în coloanele 1,2,3,4,9]</t>
  </si>
  <si>
    <t>Unitatea de măsură</t>
  </si>
  <si>
    <t>Cantitatea</t>
  </si>
  <si>
    <t>Preţ unitar (fără TVA)</t>
  </si>
  <si>
    <t>Preţ unitar (cu TVA)</t>
  </si>
  <si>
    <t xml:space="preserve">Suma (fără TVA)
</t>
  </si>
  <si>
    <t xml:space="preserve">Suma (cu TVA)
</t>
  </si>
  <si>
    <t xml:space="preserve">Termenul de livrare/prestare 
</t>
  </si>
  <si>
    <t>Suma total:</t>
  </si>
  <si>
    <t xml:space="preserve">LP nr. </t>
  </si>
  <si>
    <t xml:space="preserve">în termen de 30 de zile de la solicitarea scrisă a beneficiarului </t>
  </si>
  <si>
    <t>Prețul estimativ</t>
  </si>
  <si>
    <t>bucată</t>
  </si>
  <si>
    <t>Specificaţii tehnice</t>
  </si>
  <si>
    <t>Specificaţii de preț</t>
  </si>
  <si>
    <t>Bucată</t>
  </si>
  <si>
    <t>Ansa polipectomie ovala</t>
  </si>
  <si>
    <t>Ansa polipectomie rotativa asimetrica (gastro-colono.)</t>
  </si>
  <si>
    <t>Balon dilatator esofagian</t>
  </si>
  <si>
    <t>Forceps endoscopic pentru hemostaza prin coagulare</t>
  </si>
  <si>
    <t xml:space="preserve">Perie de curăţare pentru endoscop </t>
  </si>
  <si>
    <t xml:space="preserve">Cannula ERCP controlabila </t>
  </si>
  <si>
    <t>Ghid metalic tip “Zebra” 0,025; 0,035</t>
  </si>
  <si>
    <t>Cateter dilatator a căilor biliare tip Soehendra</t>
  </si>
  <si>
    <t>Cos extracteur de calcul/Baschet / PCGR -NITINOL</t>
  </si>
  <si>
    <t xml:space="preserve">Cos extracteur de calcul/ Baschet                                                                          </t>
  </si>
  <si>
    <t>Ac pentru  puncţie – biopsie ecoghidata</t>
  </si>
  <si>
    <t xml:space="preserve">Stent biodegradabil pentru stricturi benigne si achalazie </t>
  </si>
  <si>
    <t>Forceps tip  combinat “Aligator” si "dinte de soarece"</t>
  </si>
  <si>
    <t>Forceps biopsie gastroscop</t>
  </si>
  <si>
    <t>Forceps biopsie colonoscop</t>
  </si>
  <si>
    <t>Set mucosectomie</t>
  </si>
  <si>
    <t>Set  protezare a cailor pancreatice</t>
  </si>
  <si>
    <t>Papilotom canular biluminar</t>
  </si>
  <si>
    <t>Papilotom Tip 3Lumen,lungimea de taere 20-25  mm,partial izolat</t>
  </si>
  <si>
    <t>Papilotom precut</t>
  </si>
  <si>
    <t>Set drenare nasobiliară</t>
  </si>
  <si>
    <t xml:space="preserve">Set endoligaturarea varicelor esofagiene          </t>
  </si>
  <si>
    <t xml:space="preserve">Stent biliar TEFLON-diametru 8-11,5 Fr,cu sistem de amplasare </t>
  </si>
  <si>
    <t>Stent biliar PVC-diametru 8,5-11,5 Fr,cu sistem de amplasare  .</t>
  </si>
  <si>
    <t>Stent biliar metalic(nichel-titanum)-expandabil</t>
  </si>
  <si>
    <t>Sondă  balon-extractor pentru colangiografie endoscopica</t>
  </si>
  <si>
    <t>Sondă  balon –extractor pentru colangiografie endoscopica</t>
  </si>
  <si>
    <t>Container pentru polipii excizati</t>
  </si>
  <si>
    <t>Sonda-set  naso-duodenala pentru nutritie /d3,7-4,2 mm/</t>
  </si>
  <si>
    <t xml:space="preserve"> Set –nefrostomie transcutana-ecoghida  8-18 FR</t>
  </si>
  <si>
    <t>Capac pentru capatul distal al endoscopului</t>
  </si>
  <si>
    <t xml:space="preserve">Servetele viscoza biodegradabila 100% </t>
  </si>
  <si>
    <t>Proba argon pentru colonoscopie si gastroscopie</t>
  </si>
  <si>
    <t>Piesa bucala</t>
  </si>
  <si>
    <t xml:space="preserve"> Servete igienic pentru gastroscopie</t>
  </si>
  <si>
    <t xml:space="preserve">Gel lubrificant cu anestetic </t>
  </si>
  <si>
    <t xml:space="preserve"> Set conectoare "Olympus"</t>
  </si>
  <si>
    <t>Forceps biopsie "fierbinte"</t>
  </si>
  <si>
    <t>Pantaloni scurti</t>
  </si>
  <si>
    <t>Dispozitiv pentru ligaturare</t>
  </si>
  <si>
    <t xml:space="preserve">Cersaf pentru acoperirea mesei </t>
  </si>
  <si>
    <t>Injector endoscopic cu functie de coagulare pentru hemostaza</t>
  </si>
  <si>
    <t>Set Electroade -pentru dissectie endoscopica</t>
  </si>
  <si>
    <t>Cos cu plasa pentru extragerea corpilor straini, a polipilor inlaturati din stomac, colon</t>
  </si>
  <si>
    <t>Test Ureazic Helicobacter Pylori</t>
  </si>
  <si>
    <t xml:space="preserve">Electrod pasiv </t>
  </si>
  <si>
    <t xml:space="preserve">gel lubrificant  </t>
  </si>
  <si>
    <t>Soluție pentru curățarea și dezinfectarea sondelor USgrafice,fără alcool</t>
  </si>
  <si>
    <t>Ansa polipectomie 10mm</t>
  </si>
  <si>
    <t>Ansa polipectomie 15mm</t>
  </si>
  <si>
    <t>Ansa polipectomie 24mm</t>
  </si>
  <si>
    <t>Forceps de biopsie pentru bronhoscop canal 2.0mm</t>
  </si>
  <si>
    <t>Forceps de biopsie pentru bronhoscop canal 2.8mm</t>
  </si>
  <si>
    <t>Forceps de biopsie pentru gastroscop canal 2.8mm</t>
  </si>
  <si>
    <t>Extractor corp straini dinte de soarece, canal 2.8mm</t>
  </si>
  <si>
    <t>Extractor corp straini tip dinte de soarece si aligator, canal 2.0mm</t>
  </si>
  <si>
    <t>Periute, cu 2 capete de lucru, pentru curatirea canalelor endoscopului 2.0 – 2.8mm.</t>
  </si>
  <si>
    <t>Ghiduri de Nitinol,0.035"</t>
  </si>
  <si>
    <t>Flush cateter, pentru canalul 2.0</t>
  </si>
  <si>
    <t xml:space="preserve">Gel lubrefiant </t>
  </si>
  <si>
    <t>Servetele viscoza biodegradabile 100%</t>
  </si>
  <si>
    <t>3.00</t>
  </si>
  <si>
    <t>5.00</t>
  </si>
  <si>
    <t>1.00</t>
  </si>
  <si>
    <t>75.00</t>
  </si>
  <si>
    <t>25.00</t>
  </si>
  <si>
    <t>diametru 15-30mm(la cerere)cu ac de injectare inclus: canula 0.7 mm,ac lungime 6 mm. Lungime set 230 cm.(gastro-colono.) cu 2 cabluri de conectare cu coagulatorul.</t>
  </si>
  <si>
    <t xml:space="preserve">ansa asimetrica diam-10-25 mm(la cerere), in canula transparenta ,rotabila,cu conector  lateral de irigare.Fir metalic impletit 7-9 fire (la cerere).Utilizabila pentru polipectomie si rezectii endoscopice ale mucoaseiLungimea-2300 mm </t>
  </si>
  <si>
    <t>lungime balon-80 mm,diametru -25-35 mm, Presiune - 2 atm, 7 Fr,900mm,cu virf distal atraumatic,cu ghid-0,35dur,radiopac, pentru achalazie</t>
  </si>
  <si>
    <t>Forceps endoscopic pentru hemostaza prin coagulare, cu conector lateral pentru irigare, rotativ. Deschiderea branselor 5mm. Lungimea 2000mm</t>
  </si>
  <si>
    <t>d-2-3,2mm (cu 2 capete lucratoare)</t>
  </si>
  <si>
    <t>Cu un canal pentru ghid 0,035inch, cu  posibilitatea de asi schimba unghiul capatului distal sub unghi pina la 60 grade, capat distal tip - bila.lungimea- nu mai mica de 200 cm,pentru canalul endoscopului cu d- 2.8 mm</t>
  </si>
  <si>
    <t>Confectionat din nitinol; suprafata spiralata( imletit),rezistent la fracturari, 0,025-0,035 inch;lungimea 450-480 cm; capatul distal moale, drept sau angulat-la cerinte</t>
  </si>
  <si>
    <t>cu diapazonul de dilatare 8-8,5  Fr. Canal d-3,7 mm</t>
  </si>
  <si>
    <t>cu daipazonul de dilatare  10 Fr. Canal 4,2 mm</t>
  </si>
  <si>
    <t xml:space="preserve">spiralat, 20x30mm-, lungime-215-250cm,diametrul 2,3-2,6mm </t>
  </si>
  <si>
    <t xml:space="preserve">Multifilamentara,Hexagonala, cu 4 fire din inox, Deschiderea 25-35mm (la solicitare), cu port de irigare,pentru caile biliare si pancreatice, d-2,4mm,lungimea-1500-2500mm      </t>
  </si>
  <si>
    <t xml:space="preserve">semi-automat,lungime ac  20 cm,lungime reglabila de bioptat 1.0-2.5 cm.14-18 ga </t>
  </si>
  <si>
    <t>(biliare, esofagiene, bronhiale, la solicitate)-perioada de degradare 8-12 saptamini,radiopac,diametrul 1,0-2,5cm,lungime 4-12cm</t>
  </si>
  <si>
    <t xml:space="preserve">pentru înlăturarea corpilor străini ,cu2dinti,bransele deschise &gt;14mm compatibil  cu canalul endoscopului de 2,8mm,lungime 230cm </t>
  </si>
  <si>
    <t>diametrul de 2,4-2,8mm,cu ac,lungimea-160cm</t>
  </si>
  <si>
    <t>diametrul de 2,8-3,2mm,cu ac,lungimea-230cm</t>
  </si>
  <si>
    <t xml:space="preserve">cu sistem de ligaturare prin bandare elastic 7 inele. diam 9-13mm,  ansa titan fir impletit,canal endoscop 2.8mm </t>
  </si>
  <si>
    <t>Confectionat din nitinol, cu markeri-inele radiopace  la fiecare centrimetru, vzibile endoscopic nu mai putin de -7 buc si 15-18 vizibile  radiologic ;lungimea totala nu mai mica de  460cm, pentru  colangiografie endoscopica.</t>
  </si>
  <si>
    <t xml:space="preserve"> Proteza tiflon, 7 Fr, lungimea- 30-90mm, cu orificii pe de drenare pe tot parcursul protezei, cu marcheri de platina,Pusher cu conector lateral . Lungimea totala min-200cm</t>
  </si>
  <si>
    <t>electrod de taere arcat 20- 30 mm,electrod ac-retractabil 10 mm, lungime 2150 mm, directia taerii-ora 11.</t>
  </si>
  <si>
    <t>Papilotom Tip 3Lumen,lungimea de taere 20- 25  mm,partial izolat 15mm, port irgare, port  ghid de 0,35,diametru 4,4-4,5  Fr,lungimea nu mai mica de 2150mm.</t>
  </si>
  <si>
    <t>lungimea   200cm  biluminar (contrastare+ghid)</t>
  </si>
  <si>
    <t>cateter alfa, tub nazal, tub- extensiv,conector,TEFLON,lungime 2900mm,8-10 Fr.</t>
  </si>
  <si>
    <t>cu un cartus transparent,diam-8,5-11,5mm,cu 10 benzi elastice-latex,cu 2 fire de tractie si 2 puncte de detasare a inelelor,firul de tractie nu mai mic de 140,0cm</t>
  </si>
  <si>
    <t>diametrul 8,5-11,5Fr,lungimea 5-16cm-dupa cerinte,cu sistem de amplasare (cateter-cu conector pentru introducerea agentului de contrast,ghid "zebra"-0,35-nu mai scurt de 400,0cm, puser)</t>
  </si>
  <si>
    <t>diametrul 8,5-11,5Fr,lungimea 5-16cm-dupa cerinte,cu sistem de amplasare (cateter-cu conector pentru introducerea agentului de contrast,ghid tip "zebra"-0,35-nu mai scurt de 400,0cm puser)</t>
  </si>
  <si>
    <t>Expandabil,cu efect de memorie termică, setul contine:stent- nitinol si un tub de inserție teflon de 175 mm. diametru 7/9 Fr., olivă distală radiopacă, cu capat distal transparent; capacitatea de repozitionare in jur de 60%, cu indicator de punct de nereturnare, acoperit- sau nu-la cerinte, lungimea 40-100 mm, Diam-10mm (Nitinol,) cu 3 markeri radiopaci de Aur</t>
  </si>
  <si>
    <t xml:space="preserve">pentru colangiografie endoscopica-retrogată/cu 3 canale,cu balon diametrul 14-16mm/,lungime 2000 mm,5-7Fr </t>
  </si>
  <si>
    <t>pentru colngiografie endoscopica-retrogată/cu canal de ghidare, cu balon diametrul16-20mm/,lungime 2000 mm,5-7Fr</t>
  </si>
  <si>
    <t>Container pontru polipii inlaturati endoscopiccu posibilitatea expediierii la laborator,cu capac,cu un conector la endoscop si altul la aspirator</t>
  </si>
  <si>
    <t>Lungimea  mai mare de 250cm,cu ghid metalic-0,35,pentru canalul endoscopului de 3,7-4,2mm</t>
  </si>
  <si>
    <t>Nefrostoma transcutana,ecoghidata 8-18 FrPigtail, transcutan,cu mecanism de fixare,10-12Fr</t>
  </si>
  <si>
    <t>Pentru dissectie endoscopica, se imbraca pe capatul distal al endoscopului, cu d-8,5-14mm,din plastic, sau moale -la solicitare, cu 2 orificii pentru irigare</t>
  </si>
  <si>
    <t>100% biodegradabile,cu detergent si dezinfectant, inofensive pentru  endoscoape si sonde ultrasonografice (fara alcool ) activ de la 3 min.  100 buc. in set</t>
  </si>
  <si>
    <t xml:space="preserve"> proba argon-plasma pentru colonoscopie diametru 2,8-3,2 mm compatibila cu coagulatorul   "Lamiday Noury" de care dispune sectia</t>
  </si>
  <si>
    <t>Piesa bucala pentru endoscopie digestiva-adulti, cu fixator si conecsiune pentru tubul de oxigen</t>
  </si>
  <si>
    <t xml:space="preserve"> Servetele-de o singura folosinta, pentru gastroscopie,care absoarbe saliva,cu lipici pentru fixare in timpul endoscopiei</t>
  </si>
  <si>
    <t>Gel lubrificant cu anestetic(Lidocaina), steril,flacon 12,5 gr</t>
  </si>
  <si>
    <r>
      <t xml:space="preserve"> Set conectoare endoscop </t>
    </r>
    <r>
      <rPr>
        <b/>
        <sz val="12"/>
        <color indexed="8"/>
        <rFont val="Times New Roman"/>
        <family val="1"/>
      </rPr>
      <t>Olympus"</t>
    </r>
    <r>
      <rPr>
        <sz val="12"/>
        <color indexed="8"/>
        <rFont val="Times New Roman"/>
        <family val="1"/>
      </rPr>
      <t xml:space="preserve"> cu masina </t>
    </r>
    <r>
      <rPr>
        <b/>
        <sz val="12"/>
        <color indexed="8"/>
        <rFont val="Times New Roman"/>
        <family val="1"/>
      </rPr>
      <t>"SOLUSCOPE S 1"</t>
    </r>
    <r>
      <rPr>
        <sz val="12"/>
        <color indexed="8"/>
        <rFont val="Times New Roman"/>
        <family val="1"/>
      </rPr>
      <t>de reprocesare a endoscoapelor , de care dispune sectia</t>
    </r>
  </si>
  <si>
    <t>Diam 2,8-3,7mm(la cerere), lungimea nu mai mica de 230 cm</t>
  </si>
  <si>
    <t>de o singura folosinta,pentru colonoscopie, cu fisura-gaura  la spate,marime universala</t>
  </si>
  <si>
    <t xml:space="preserve">cu laț detașabil diametrul &gt;25mm si &lt;40mm, lungimea nu mai mica de 230cm, pentru polipectomie endoscopica prin canalul endoscopului-de min2,8mm.De unica folosinta. </t>
  </si>
  <si>
    <t>Pentru masa de colangiografie endoscopica cu buzunare 800x500mm, pentru sculele endoscopice     10 buc in set</t>
  </si>
  <si>
    <t>Injector endoscopic cu functie de coagulare pentru hemostaza pentru proceduri de EMR, EMD. Cu port de irigare. Lungime ac 4mm,Lungime totala2300mm.</t>
  </si>
  <si>
    <t>Setul contine: electrod cu capat de ceramica-1 buc; electrod patrulateral - 1buc; electrod cîrlig-1 buc; electrod drept cu posibilitate de injectare a lichidelor-1 buc; Lungimea totala 180-250 cm</t>
  </si>
  <si>
    <t xml:space="preserve">Diametrul cosului 20-30mm(la cerere),Lungimea dispozitivului nu mai mica de 2300 mm, diam.canulei 2,3-2,8 mm </t>
  </si>
  <si>
    <t>Test rapid  (lichid) , citirea rezultatului pozitiv-negativ 5 min, pastrarea la temperatura camerei.</t>
  </si>
  <si>
    <t>Electrod pasiv de o singura folosinta, placa cu lipici, pentru coagulatorul "Lamiday Noury" de care dispune sectia</t>
  </si>
  <si>
    <t>pentru proceduri endoscopice (gastro-colono-bronhoscopie s.a.) in flacoane de 250 ml cu pompa</t>
  </si>
  <si>
    <t>Flacon 750- 800 ml, cu pompa, Substanta activa, acid peracetic, peroxidde hidrogen. Nu contine alcool. Efect antimictobian: virucid, bactericid, fungicid,sporicid</t>
  </si>
  <si>
    <t>Ansa de unica folosinta, in tub transparent. Diametrul 10mm. Lungimea &gt;200cm</t>
  </si>
  <si>
    <t>Ansa de unica folosinta, in tub transparent. Diametrul 15mm. Lungimea &gt;200cm</t>
  </si>
  <si>
    <t>Ansa de unica folosinta, in tub transparent. Diametrul 24mm. Lungimea &gt;200cm</t>
  </si>
  <si>
    <t>Forceps de biopsie, cupe fara dinti, fara ac. Pentru canalul de biopsie 2.0mm. Lungimea 1100 – 1300mm</t>
  </si>
  <si>
    <t>Forceps de biopsie, cupe fara dinti, fara ac. Pentru canalul de biopsie 2.8mm. Lungimea 1100 – 1300mm</t>
  </si>
  <si>
    <t>Forceps de biopsie pentru gastroscop, cupe fara dinti, fara ac. Pentru canalul de biopsie 2.8mm. Lungimea 1600 – 1800 mm</t>
  </si>
  <si>
    <t>Forceps de extragere a corpilor straini, tip dinte de soarece, pentru canalul de biopsie 2.8mm</t>
  </si>
  <si>
    <t>Forceps de extragere a corpilor straini, tip combinat dinte de soarece si aligator, pentru canalul de biopsie 2.0mm, lungimea 1100-1300mm</t>
  </si>
  <si>
    <t>Periute, cu 2 capete de lucru. Posibil de utilizat la curatirea canalelor de 2.0 – 2.8 mm</t>
  </si>
  <si>
    <t xml:space="preserve">Ghiduri din nitinol, hidrofilice. 0.035", Lungimea 350-400cm, de tip stiff. </t>
  </si>
  <si>
    <t>Flush cateter cu duza de metal, pentru canal de diametrul 2.0mm</t>
  </si>
  <si>
    <t>Pentru proceduri  endoscopice ( gastroscopie/ bronhoscopie)  in flacoane cite 250ml cu pompa.</t>
  </si>
  <si>
    <t>Biodegradabile cu detergent si dezinfectant inoffensive p/u endoscopsi fara alcool, active minim 3 minute.100buc in set</t>
  </si>
  <si>
    <t>Xelen</t>
  </si>
  <si>
    <t>Solutie de decalcinare</t>
  </si>
  <si>
    <t>4% NB Formaldehyde</t>
  </si>
  <si>
    <t>Acetona</t>
  </si>
  <si>
    <t>Eosin Y1% aqueous</t>
  </si>
  <si>
    <t>Hematoxilina prepreparata</t>
  </si>
  <si>
    <t>Mediu de montare rapid lamele</t>
  </si>
  <si>
    <t>Bluing Reagent pentru histopatologie</t>
  </si>
  <si>
    <t xml:space="preserve">Clarifier Reagent pentru histopatologie </t>
  </si>
  <si>
    <t>Alcool prepreparat 70%</t>
  </si>
  <si>
    <t>Alcool prepreparat 80%</t>
  </si>
  <si>
    <t>Alcool prepreparat 100%</t>
  </si>
  <si>
    <t>Parafin omogenizat cu aditivi sintetici inlocuitori de ceara (granulat) 56-58 grade</t>
  </si>
  <si>
    <t>Lame histologie pnetu IHC</t>
  </si>
  <si>
    <t>Lame histologice de sticla</t>
  </si>
  <si>
    <t>Lame pentru microtom MX35</t>
  </si>
  <si>
    <t>Lame pentru microtom HP35 Ultra</t>
  </si>
  <si>
    <t>Lame pentru criotom R</t>
  </si>
  <si>
    <t>Casete histologice cu capace</t>
  </si>
  <si>
    <t xml:space="preserve">Lamele histologice de acoperire </t>
  </si>
  <si>
    <t>Formalina 37%</t>
  </si>
  <si>
    <t>10% NB Formaldehyde</t>
  </si>
  <si>
    <t>Acid alcohol</t>
  </si>
  <si>
    <t>Kit-periodic-Acid-Argint-Methenamină</t>
  </si>
  <si>
    <t>Van Gieson Trichrome kit 3x100 mL</t>
  </si>
  <si>
    <t>Alcian Blue-P.A.S kit 7x500</t>
  </si>
  <si>
    <t>Lame pentru secționare T 260</t>
  </si>
  <si>
    <t>Lame pentru secționare T 130</t>
  </si>
  <si>
    <t>Litru</t>
  </si>
  <si>
    <t>Kilogram</t>
  </si>
  <si>
    <t xml:space="preserve"> Teste</t>
  </si>
  <si>
    <t>Teste</t>
  </si>
  <si>
    <t>Apa(&gt;99%), Sulfat de magneziu(&lt;1%), Bicarbonat de sodium(&lt;1%), 1-tetradecanaminium, certificate IVD, preambalata si sigilate de producator.  Certificare IVD. Preambalate si sigilate de la producator.</t>
  </si>
  <si>
    <t>cu TVA</t>
  </si>
  <si>
    <t>FĂRĂ TVA</t>
  </si>
  <si>
    <t xml:space="preserve">Ambalaj-10 litre  butelie. Cerințe de calitate:
 Date de identitate (denumirea, numărul lotului, seria, termenii de valabilitate, condiţiile de păstrare) ale produsului indicate pe ambalaj trebuie să coincidă în mod obligatoriu cu cele de pe etichetele componentelor incluse în set. Instrucţiunile de utilizare a setului să conţină caracteristicile de performanţă şi calitate. Instrucţiunile privind modul de utilizare să fie prezentate în limba de stat sau limba rusă. De la deschidere sa fie valabile nu mai putin 12 luni. </t>
  </si>
  <si>
    <t>Butelie 2,5l.; Date de identitate (denumirea, numărul lotului, seria, termenii de valabilitate, condiţiile de păstrare) ale produsului indicate pe ambalaj trebuie să coincidă în mod obligatoriu cu cele de pe etichetele componentelor incluse în set. Instrucţiunile de utilizare a setului să conţină caracteristicile de performanţă şi calitate. Instrucţiunile privind modul de utilizare să fie prezentate în limba de stat sau limba rusă. De la deschidere sa fie valabile nu mai putin 12 luni. Certificat IVD. Sigilate si preambalate de la producator. Prezentarea mostrelor in cantitatea necesara pentru un ciclu de lucru minim.</t>
  </si>
  <si>
    <t>Butelie 20 litrii -10% neutral buffered and stabilized formalin solution,pH:7,0 Date de identitate (denumirea, numărul lotului, seria, termenii de valabilitate, condiţiile de păstrare) ale produsului indicate pe ambalaj trebuie să coincidă în mod obligatoriu cu cele de pe etichetele componentelor incluse în set. Instrucţiunile de utilizare a setului să conţină caracteristicile de performanţă şi calitate. Instrucţiunile privind modul de utilizare să fie prezentate în limba de stat sau limba rusă. De la deschidere sa fie valabile nu mai putin 12 luni. Certificat IVD. Sigilate si preambalate de la producator. Prezentarea mostrelor in cantitatea necesara pentru un ciclu de lucru minim.</t>
  </si>
  <si>
    <t>Acetona, pur pentru analiza,ambalaj flacon.Cerințe de calitate:
Date de identitate (denumirea, numărul lotului, seria, termenii de valabilitate, condiţiile de păstrare) ale produsului indicate pe ambalaj trebuie să coincidă în mod obligatoriu cu cele de pe etichetele componentelor incluse în set. Instrucţiunile de utilizare a setului să conţină caracteristicile de performanţă şi calitate. Instrucţiunile privind modul de utilizare să fie prezentate în limba de stat sau limba rusă. De la deschidere sa fie valabile nu mai putin 12 luni. Certificat IVD. Sigilate si preambalate de la producator. Prezentarea mostrelor in cantitatea necesara pentru un ciclu de lucru minim.</t>
  </si>
  <si>
    <t>EosinY1% solutie apoasa,gata pentru pregatire, Butelie 2,5l.     Date de identitate (denumirea, numărul lotului, seria, termenii de valabilitate, condiţiile de păstrare) ale produsului indicate pe ambalaj trebuie să coincidă în mod obligatoriu cu cele de pe etichetele componentelor incluse în set. Instrucţiunile de utilizare a setului să conţină caracteristicile de performanţă şi calitate. Instrucţiunile privind modul de utilizare să fie prezentate în limba de stat sau limba rusă. De la deschidere sa fie valabile nu mai putin 12 luni. Certificat IVD. Sigilate si preambalate de la producator. Prezentarea mostrelor in cantitatea necesara pentru un ciclu de lucru minim.</t>
  </si>
  <si>
    <t>Hematoxilina Harris,solutia pregatita Butelie 2,5 l.Date de identitate (denumirea, numărul lotului, seria, termenii de valabilitate, condiţiile de păstrare) ale produsului indicate pe ambalaj trebuie să coincidă în mod obligatoriu cu cele de pe etichetele componentelor incluse în set. Instrucţiunile de utilizare a setului să conţină caracteristicile de performanţă şi calitate. Instrucţiunile privind modul de utilizare să fie prezentate în limba de stat sau limba rusă. De la deschidere sa fie valabile nu mai putin 12 luni. Certificat IVD. Sigilate si preambalate de la producator. Prezentarea mostrelor in cantitatea necesara pentru un ciclu de lucru minim.</t>
  </si>
  <si>
    <t>Mediu de montare pe baza de xilen compatibele cu ClearVue Thermo Scientific.Recipiente plastic 500 ml.                                                         Date de identitate (denumirea, numărul lotului, seria, termenii de valabilitate, condiţiile de păstrare) ale produsului indicate pe ambalaj trebuie să coincidă în mod obligatoriu cu cele de pe etichetele componentelor incluse în set. Instrucţiunile de utilizare a setului să conţină caracteristicile de performanţă şi calitate. Instrucţiunile privind modul de utilizare să fie prezentate în limba de stat sau limba rusă. De la deschidere sa fie valabile nu mai putin 12 luni.  Certificat ISO 13485 și/sau ISO 9001 (în dependență de categoria produsului); Date de identitate (denumirea, numărul lotului, seria, termenii de valabilitate, condiţiile de păstrare) ale produsului indicate pe ambalaj trebuie să coincidă în mod obligatoriu cu cele de pe etichetele componentelor incluse în set. Instrucţiunile de utilizare a setului să conţină caracteristicile de performanţă şi calitate. Instrucţiunile privind modul de utilizare să fie prezentate în limba de stat sau limba rusă. De la deschidere sa fie valabile nu mai putin 12 luni.  Certificat IVD. Sigilate si preambalate de la producator. Prezentarea mostrelor in cantitatea necesara pentru un ciclu de lucru minim.</t>
  </si>
  <si>
    <t>Reagent pentru histopatologie Alcool etilic(70-76%), Acid acetic(7-10%), Apa(5-10%), Alcool izopropilic(4-5%), Alcool metilic(4-5%). Date de identitate (denumirea, numărul lotului, seria, termenii de valabilitate, condiţiile de păstrare) ale produsului indicate pe ambalaj trebuie să coincidă în mod obligatoriu cu cele de pe etichetele componentelor incluse în set. Instrucţiunile de utilizare a setului să conţină caracteristicile de performanţă şi calitate. Instrucţiunile privind modul de utilizare să fie prezentate în limba de stat sau limba rusă. De la deschidere sa fie valabile nu mai putin 12 luni.  Certificat IVD. Sigilate si preambalate de la producator. Prezentarea mostrelor in cantitatea necesara pentru un ciclu de lucru minim.</t>
  </si>
  <si>
    <t>Solutie alcool etilic 70% denaturat, gata pentru folosire in laborator Butelie 10 l.                                                                                            
Date de identitate (denumirea, numărul lotului, seria, termenii de valabilitate, condiţiile de păstrare) ale produsului indicate pe ambalaj trebuie să coincidă în mod obligatoriu cu cele de pe etichetele componentelor incluse în set. Instrucţiunile de utilizare a setului să conţină caracteristicile de performanţă şi calitate. Instrucţiunile privind modul de utilizare să fie prezentate în limba de stat sau limba rusă. De la deschidere sa fie valabile nu mai putin 12 luni.  Certificat IVD. Sigilate si preambalate de la producator. Prezentarea mostrelor in cantitatea necesara pentru un ciclu de lucru minim.</t>
  </si>
  <si>
    <t xml:space="preserve">Solutie alcool etilic 80% denaturat, gata pentru folosire in laborator Butelie 10 l.                                                                                             Date de identitate (denumirea, numărul lotului, seria, termenii de valabilitate, condiţiile de păstrare) ale produsului indicate pe ambalaj trebuie să coincidă în mod obligatoriu cu cele de pe etichetele componentelor incluse în set. Instrucţiunile de utilizare a setului să conţină caracteristicile de performanţă şi calitate. Instrucţiunile privind modul de utilizare să fie prezentate în limba de stat sau limba rusă. De la deschidere sa fie valabile nu mai putin 12 luni.Certificat IVD. Sigilate si preambalate de la producator. Prezentarea mostrelor in cantitatea necesara pentru un ciclu de lucru minim. </t>
  </si>
  <si>
    <t xml:space="preserve">Solutie alcool etilic 100% denaturat, gata pentru folosire in laborator Butelie 10 l.                                                                                      Date de identitate (denumirea, numărul lotului, seria, termenii de valabilitate, condiţiile de păstrare) ale produsului indicate pe ambalaj trebuie să coincidă în mod obligatoriu cu cele de pe etichetele componentelor incluse în set. Instrucţiunile de utilizare a setului să conţină caracteristicile de performanţă şi calitate. Instrucţiunile privind modul de utilizare să fie prezentate în limba de stat sau limba rusă. De la deschidere sa fie valabile nu mai putin 12 luni. Certificat IVD. Sigilate si preambalate de la producator. Prezentarea mostrelor in cantitatea necesara pentru un ciclu de lucru minim. </t>
  </si>
  <si>
    <t xml:space="preserve">10 kg sac;      Parafina histologica cu substinuentii de ceara, punct de solidificare. 56-58 oC, amb.  Granulata.                                          Date de identitate (denumirea, numărul lotului, seria, termenii de valabilitate, condiţiile de păstrare) ale produsului indicate pe ambalaj trebuie să coincidă în mod obligatoriu cu cele de pe etichetele componentelor incluse în set. Instrucţiunile de utilizare a setului să conţină caracteristicile de performanţă şi calitate. Instrucţiunile privind modul de utilizare să fie prezentate în limba de stat sau limba rusă. De la deschidere sa fie valabile nu mai putin 12 luni. Certificat IVD. Sigilate si preambalate de la producator. Prezentarea mostrelor in cantitatea necesara pentru un ciclu de lucru minim.                </t>
  </si>
  <si>
    <t>Foarte transparent și achromatic  practic fără culoare, deformare; omogenitate optică ridicată  practic fără incluziuni, dungi, bule etc. ; transmisie spectrală înaltă; planaritate bună; stabilitate chimică foarte bună; indicele de refracție ajustat pentru microscoape;fabricate din sticla sodica clasa hidrolitica 3, dimensiuni: aproximativ 76 x 26 mm, grosime aproximativ 1.1 mm, lame cu margine mata de 20 mm (la un capat, pe ambele parti), cu  cap rodat la 45º, pre-curatate, gata de utilizare, autoclavabile, in cutii de 50 de bucati.  compatibile cu coversliper Thermo  Scientific   Microm CTM6, Ventana BenchMark GX ; Date de identitate (denumirea, numărul lotului, seria, termenii de valabilitate, condiţiile de păstrare) ale produsului indicate pe ambalaj trebuie să coincidă în mod obligatoriu cu cele de pe etichetele componentelor incluse în set. Instrucţiunile de utilizare a setului să conţină caracteristicile de performanţă şi calitate. Instrucţiunile privind modul de utilizare să fie prezentate în limba de stat sau limba rusă. De la deschidere sa fie valabile nu mai putin 12 luni. Certificat IVD. Sigilate si preambalate de la producator. Prezentarea mostrelor in cantitatea necesara pentru un ciclu de lucru minim.</t>
  </si>
  <si>
    <t xml:space="preserve">Foarte transparent și achromatic  practic fără culoare, deformare; omogenitate optică ridicată  practic fără incluziuni, dungi, bule etc. ; transmisie spectrală înaltă; planaritate bună; stabilitate chimică foarte bună; indicele de refracție ajustat pentru microscoape;fabricate din sticla sodica clasa hidrolitica 3, dimensiuni: aproximativ 76 x 26 mm, grosime aproximativ 1.1 mm, lame cu margine mata (alba) de 20 mm (la un capat, pe ambele parti), cu  cap rodat la 45º, pre-curatate, gata de utilizare, autoclavabile, in cutii de 50 de bucati.  compatibile cu coversliper Thermo  Scientific   Microm CTM6,  Date de identitate (denumirea, numărul lotului, seria, termenii de valabilitate, condiţiile de păstrare) ale produsului indicate pe ambalaj trebuie să coincidă în mod obligatoriu cu cele de pe etichetele componentelor incluse în set. Instrucţiunile de utilizare a setului să conţină caracteristicile de performanţă şi calitate. Instrucţiunile privind modul de utilizare să fie prezentate în limba de stat sau limba rusă. De la deschidere sa fie valabile nu mai putin 12 luni. </t>
  </si>
  <si>
    <t xml:space="preserve">lungimea:80mm; latimea:8mm; 35grade;otel-carbon(cutie-50 buc). Date de identitate (denumirea, numărul lotului, seria, termenii de valabilitate, condiţiile de păstrare) ale produsului indicate pe ambalaj trebuie să coincidă în mod obligatoriu cu cele de pe etichetele componentelor incluse în set. Instrucţiunile de utilizare a setului să conţină caracteristicile de performanţă şi calitate. Instrucţiunile privind modul de utilizare să fie prezentate în limba de stat sau limba rusă. De la deschidere sa fie valabile nu mai putin 12 luni. </t>
  </si>
  <si>
    <t xml:space="preserve">lungimea:75mm; latimea:10mm; 34grade;otel-carbon(cutie-50 buc).
 Date de identitate (denumirea, numărul lotului, seria, termenii de valabilitate, condiţiile de păstrare) ale produsului indicate pe ambalaj trebuie să coincidă în mod obligatoriu cu cele de pe etichetele componentelor incluse în set. Instrucţiunile de utilizare a setului să conţină caracteristicile de performanţă şi calitate. Instrucţiunile privind modul de utilizare să fie prezentate în limba de stat sau limba rusă. De la deschidere sa fie valabile nu mai putin 12 luni. </t>
  </si>
  <si>
    <t>lungimea:80mm; latimea:8mm; 35grade;otel-carbon(cutie-50 buc). Cerințe de calitate:
 Certificat IVD. Sigilate si preambalate de la producator.</t>
  </si>
  <si>
    <t>(material –masă plastică, unica folosință) pentru procesarea histopatologică a materialului bioptic și postoperator și incluzionarea în blocurile parafinice; Date de identitate (denumirea, numărul lotului, seria, termenii de valabilitate, condiţiile de păstrare) ale produsului indicate pe ambalaj trebuie să coincidă în mod obligatoriu cu cele de pe etichetele componentelor incluse în set. Instrucţiunile de utilizare a setului să conţină caracteristicile de performanţă şi calitate. Instrucţiunile privind modul de utilizare să fie prezentate în limba de stat sau limba rusă. De la deschidere sa fie valabile nu mai putin 12 luni.  Certificat IVD. Sigilate si preambalate de la producator. Prezentarea mostrelor in cantitatea necesara pentru un ciclu de lucru minim.</t>
  </si>
  <si>
    <t>Foarte transparent și achromatic  practic fără culoare, deformare; omogenitate optică ridicată  practic fără incluziuni, dungi, bule etc. ; transmisie spectrală înaltă; planaritate bună; stabilitate chimică foarte bună; indicele de refracție ajustat pentru microscoape; fabricate din sticlă borosilicată; destinate pentru aparate de acoperire automatizată ; dim. 50x24mm/0,13-0,17mm (#1,5), dispuse in cosuri a cite 500 bucati/cos, preambalate și sigilate de la producator,    compatibile cu coversliper ClearVue Thermo Scientific, Thermo  Scientific   Microm CTM6, Ventana BenchMark GX, Cerințe de calitate:; Date de identitate (denumirea, numărul lotului, seria, termenii de valabilitate, condiţiile de păstrare) ale produsului indicate pe ambalaj trebuie să coincidă în mod obligatoriu cu cele de pe etichetele componentelor incluse în set. Instrucţiunile de utilizare a setului să conţină caracteristicile de performanţă şi calitate. Instrucţiunile privind modul de utilizare să fie prezentate în limba de stat sau limba rusă. De la deschidere sa fie valabile nu mai putin 12 luni. Certificat IVD. Sigilate si preambalate de la producator. Prezentarea mostrelor in cantitatea necesara pentru un ciclu de lucru minim.</t>
  </si>
  <si>
    <t>Butelie-20 - formalina 37%Cerințe de calitate:
 Date de identitate (denumirea, numărul lotului, seria, termenii de valabilitate, condiţiile de păstrare) ale produsului indicate pe ambalaj trebuie să coincidă în mod obligatoriu cu cele de pe etichetele componentelor incluse în set. Instrucţiunile de utilizare a setului să conţină caracteristicile de performanţă şi calitate. Instrucţiunile privind modul de utilizare să fie prezentate în limba de stat sau limba rusă. De la deschidere sa fie valabile nu mai putin 12 luni.  Certificat IVD. Sigilate si preambalate de la producator. Prezentarea mostrelor in cantitatea necesara pentru un ciclu de lucru minim. Certificat IVD. Sigilate si preambalate de la producator. Prezentarea mostrelor in cantitatea necesara pentru un ciclu de lucru minim.</t>
  </si>
  <si>
    <t>Butelie-20 -25% neutral buffered and stabilized formalin solution, pH7,0Cerințe de calitate:
Date de identitate (denumirea, numărul lotului, seria, termenii de valabilitate, condiţiile de păstrare) ale produsului indicate pe ambalaj trebuie să coincidă în mod obligatoriu cu cele de pe etichetele componentelor incluse în set. Instrucţiunile de utilizare a setului să conţină caracteristicile de performanţă şi calitate. Instrucţiunile privind modul de utilizare să fie prezentate în limba de stat sau limba rusă. De la deschidere sa fie valabile nu mai putin 12 luni.  Certificat IVD. Sigilate si preambalate de la producator. Prezentarea mostrelor in cantitatea necesara pentru un ciclu de lucru minim.</t>
  </si>
  <si>
    <t xml:space="preserve">Acid alcohol. Date de identitate (denumirea, numărul lotului, seria, termenii de valabilitate, condiţiile de păstrare) ale produsului indicate pe ambalaj trebuie să coincidă în mod obligatoriu cu cele de pe etichetele componentelor incluse în set. Instrucţiunile de utilizare a setului să conţină caracteristicile de performanţă şi calitate. Instrucţiunile privind modul de utilizare să fie prezentate în limba de stat sau limba rusă. De la deschidere sa fie valabile nu mai putin 12 luni. Certificat IVD. Sigilate si preambalate de la producator. Prezentarea mostrelor in cantitatea necesara pentru un ciclu de lucru minim.  </t>
  </si>
  <si>
    <t>Kit-periodic-Acid-Argint-Methenamină pentru colorarea structurilor argentafinei și a rinichilor(P.A.S.M. / JONES KIT). Recipient a cite un litru. C Date de identitate (denumirea, numărul lotului, seria, termenii de valabilitate, condiţiile de păstrare) ale produsului indicate pe ambalaj trebuie să coincidă în mod obligatoriu cu cele de pe etichetele componentelor incluse în set. Instrucţiunile de utilizare a setului să conţină caracteristicile de performanţă şi calitate. Instrucţiunile privind modul de utilizare să fie prezentate în limba de stat sau limba rusă. De la deschidere sa fie valabile nu mai putin 12 luni. Sigilate si preambalate de la producator.Certificat IVD. Sigilate si preambalate de la producator. Prezentarea mostrelor in cantitatea necesara pentru un ciclu de lucru minim</t>
  </si>
  <si>
    <t>Van Gieson Trichrome kit 3x100 mL,  setul din 3 reagenti in forma de solutie gata pentru folosire ,cate 100 ml fiecare; Date de identitate (denumirea, numărul lotului, seria, termenii de valabilitate, condiţiile de păstrare) ale produsului indicate pe ambalaj trebuie să coincidă în mod obligatoriu cu cele de pe etichetele componentelor incluse în set. Instrucţiunile de utilizare a setului să conţină caracteristicile de performanţă şi calitate. Instrucţiunile privind modul de utilizare să fie prezentate în limba de stat sau limba rusă. De la deschidere sa fie valabile nu mai putin 12 luni. Certificat IVD. Sigilate si preambalate de la producator. Prezentarea mostrelor in cantitatea necesara pentru un ciclu de lucru minim.</t>
  </si>
  <si>
    <t xml:space="preserve">Alcian Blue-P.A.S kit 7x500. Date de identitate (denumirea, numărul lotului, seria, termenii de valabilitate, condiţiile de păstrare) ale produsului indicate pe ambalaj trebuie să coincidă în mod obligatoriu cu cele de pe etichetele componentelor incluse în set. Instrucţiunile de utilizare a setului să conţină caracteristicile de performanţă şi calitate. Instrucţiunile privind modul de utilizare să fie prezentate în limba de stat sau limba rusă. De la deschidere sa fie valabile nu mai putin 12 luni. </t>
  </si>
  <si>
    <t xml:space="preserve">Cutie a cîte 50 bucăți,  Lungimea 260 mmm. Dispasable Trimming Blades.latimea:18mm; 35grade;otel-carbon(cutie-50 buc). Date de identitate (denumirea, numărul lotului, seria, termenii de valabilitate, condiţiile de păstrare) ale produsului indicate pe ambalaj trebuie să coincidă în mod obligatoriu cu cele de pe etichetele componentelor incluse în set. Instrucţiunile de utilizare a setului să conţină caracteristicile de performanţă şi calitate. Instrucţiunile privind modul de utilizare să fie prezentate în limba de stat sau limba rusă. De la deschidere sa fie valabile nu mai putin 12 luni. </t>
  </si>
  <si>
    <t xml:space="preserve">Cutie a cîte 50 bucăți,  Lungimea 130 mmm. Dispasable Trimming Blades.latimea:18mm; 35grade;otel-carbon(cutie-50 buc).  Date de identitate (denumirea, numărul lotului, seria, termenii de valabilitate, condiţiile de păstrare) ale produsului indicate pe ambalaj trebuie să coincidă în mod obligatoriu cu cele de pe etichetele componentelor incluse în set. Instrucţiunile de utilizare a setului să conţină caracteristicile de performanţă şi calitate. Instrucţiunile privind modul de utilizare să fie prezentate în limba de stat sau limba rusă. De la deschidere sa fie valabile nu mai putin 12 luni. </t>
  </si>
  <si>
    <t>Achiziționarea consumabilelor medicale pentru endoscopie, bronhoscopie și morfopatologie și regenți conform necesitățile   intervenționala conform necesităților IMSP Spitalul Clinic Republican "Timofei Moșneaga" pentru anul 2023</t>
  </si>
  <si>
    <t>Achiziționarea consumabilelor medicale pentru endoscopie, bronhoscopie și morfopatologie și regenți conform necesitățile intervenționala conform necesităților IMSP Spitalul Clinic Republican "Timofei Moșneaga" pentru anul 2023</t>
  </si>
  <si>
    <t xml:space="preserve">Ambalaj-10 litre  butelie.
 Date de identitate (denumirea, numărul lotului, seria, termenii de valabilitate, condiţiile de păstrare) ale produsului indicate pe ambalaj trebuie să coincidă în mod obligatoriu cu cele de pe etichetele componentelor incluse în set. Instrucţiunile de utilizare a setului să conţină caracteristicile de performanţă şi calitate. Instrucţiunile privind modul de utilizare să fie prezentate în limba de stat sau limba rusă. De la deschidere sa fie valabile nu mai putin 12 luni. </t>
  </si>
  <si>
    <t>Mediu de montare pe baza de xilen compatibele cu ClearVue Thermo Scientific.Recipiente plastic 500 ml.                                                         Date de identitate (denumirea, numărul lotului, seria, termenii de valabilitate, condiţiile de păstrare) ale produsului indicate pe ambalaj trebuie să coincidă în mod obligatoriu cu cele de pe etichetele componentelor incluse în set. Instrucţiunile de utilizare a setului să conţină caracteristicile de performanţă şi calitate. Instrucţiunile privind modul de utilizare să fie prezentate în limba de stat sau limba rusă. De la deschidere sa fie valabile nu mai putin 12 luni.  Date de identitate (denumirea, numărul lotului, seria, termenii de valabilitate, condiţiile de păstrare) ale produsului indicate pe ambalaj trebuie să coincidă în mod obligatoriu cu cele de pe etichetele componentelor incluse în set. Instrucţiunile de utilizare a setului să conţină caracteristicile de performanţă şi calitate. Instrucţiunile privind modul de utilizare să fie prezentate în limba de stat sau limba rusă. De la deschidere sa fie valabile nu mai putin 12 luni.  Certificat IVD. Sigilate si preambalate de la producator. Prezentarea mostrelor in cantitatea necesara pentru un ciclu de lucru minim.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</si>
</sst>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21">
    <font>
      <sz val="10"/>
      <name val="Arial"/>
      <family val="2"/>
    </font>
    <font>
      <b/>
      <sz val="12"/>
      <name val="Times New Roman"/>
      <family val="1"/>
    </font>
    <font>
      <sz val="12"/>
      <name val="Times New Roman"/>
      <family val="1"/>
    </font>
    <font>
      <b/>
      <sz val="12"/>
      <color indexed="8"/>
      <name val="Times New Roman"/>
      <family val="1"/>
    </font>
    <font>
      <sz val="12"/>
      <color indexed="8"/>
      <name val="Times New Roman"/>
      <family val="1"/>
    </font>
    <font>
      <i/>
      <sz val="12"/>
      <name val="Times New Roman"/>
      <family val="1"/>
    </font>
    <font>
      <sz val="10"/>
      <color indexed="8"/>
      <name val="Times New Roman"/>
      <family val="1"/>
    </font>
    <font>
      <b/>
      <sz val="12"/>
      <color theme="4" tint="-0.24997000396251678"/>
      <name val="Times New Roman"/>
      <family val="1"/>
    </font>
    <font>
      <sz val="16"/>
      <name val="Times New Roman"/>
      <family val="1"/>
    </font>
    <font>
      <sz val="8"/>
      <name val="Arial"/>
      <family val="2"/>
    </font>
    <font>
      <sz val="10"/>
      <name val="Times New Roman"/>
      <family val="1"/>
    </font>
    <font>
      <b/>
      <sz val="10"/>
      <color indexed="8"/>
      <name val="Times New Roman"/>
      <family val="1"/>
    </font>
    <font>
      <sz val="10"/>
      <color rgb="FF000000"/>
      <name val="Times New Roman"/>
      <family val="2"/>
    </font>
    <font>
      <sz val="11"/>
      <color theme="1"/>
      <name val="Calibri"/>
      <family val="2"/>
      <scheme val="minor"/>
    </font>
    <font>
      <sz val="10"/>
      <color theme="1"/>
      <name val="Times New Roman"/>
      <family val="1"/>
    </font>
    <font>
      <b/>
      <sz val="11"/>
      <color rgb="FF3F3F3F"/>
      <name val="Calibri"/>
      <family val="2"/>
      <scheme val="minor"/>
    </font>
    <font>
      <sz val="12"/>
      <color theme="1" tint="0.04998999834060669"/>
      <name val="Times New Roman"/>
      <family val="1"/>
    </font>
    <font>
      <sz val="12"/>
      <color rgb="FF000000"/>
      <name val="Times New Roman"/>
      <family val="1"/>
    </font>
    <font>
      <sz val="12"/>
      <color theme="1"/>
      <name val="Calibri"/>
      <family val="2"/>
      <scheme val="minor"/>
    </font>
    <font>
      <sz val="12"/>
      <color theme="1"/>
      <name val="Times New Roman"/>
      <family val="1"/>
    </font>
    <font>
      <sz val="10"/>
      <color rgb="FFFF0000"/>
      <name val="Times New Roman"/>
      <family val="1"/>
    </font>
  </fonts>
  <fills count="6">
    <fill>
      <patternFill/>
    </fill>
    <fill>
      <patternFill patternType="gray125"/>
    </fill>
    <fill>
      <patternFill patternType="solid">
        <fgColor rgb="FFF2F2F2"/>
        <bgColor indexed="64"/>
      </patternFill>
    </fill>
    <fill>
      <patternFill patternType="solid">
        <fgColor indexed="22"/>
        <bgColor indexed="64"/>
      </patternFill>
    </fill>
    <fill>
      <patternFill patternType="solid">
        <fgColor theme="0"/>
        <bgColor indexed="64"/>
      </patternFill>
    </fill>
    <fill>
      <patternFill patternType="solid">
        <fgColor theme="0" tint="-0.1499900072813034"/>
        <bgColor indexed="64"/>
      </patternFill>
    </fill>
  </fills>
  <borders count="17">
    <border>
      <left/>
      <right/>
      <top/>
      <bottom/>
      <diagonal/>
    </border>
    <border>
      <left style="thin">
        <color rgb="FF3F3F3F"/>
      </left>
      <right style="thin">
        <color rgb="FF3F3F3F"/>
      </right>
      <top style="thin">
        <color rgb="FF3F3F3F"/>
      </top>
      <bottom style="thin">
        <color rgb="FF3F3F3F"/>
      </bottom>
    </border>
    <border>
      <left style="thin"/>
      <right style="thin"/>
      <top style="thin"/>
      <bottom style="thin"/>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000000"/>
      </top>
      <bottom/>
    </border>
    <border>
      <left style="thin"/>
      <right/>
      <top style="thin"/>
      <bottom style="thin"/>
    </border>
    <border>
      <left style="thin"/>
      <right style="thin"/>
      <top/>
      <bottom style="thin"/>
    </border>
    <border>
      <left style="thin"/>
      <right/>
      <top/>
      <bottom style="thin"/>
    </border>
    <border>
      <left style="thin"/>
      <right style="thin"/>
      <top style="thin"/>
      <bottom/>
    </border>
    <border>
      <left style="thin"/>
      <right/>
      <top style="thin"/>
      <bottom/>
    </border>
    <border>
      <left/>
      <right style="thin"/>
      <top style="thin"/>
      <bottom style="thin"/>
    </border>
    <border>
      <left/>
      <right style="thin"/>
      <top/>
      <bottom/>
    </border>
    <border>
      <left style="thin">
        <color indexed="8"/>
      </left>
      <right style="thin">
        <color indexed="8"/>
      </right>
      <top/>
      <bottom style="thin">
        <color indexed="8"/>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border>
    <border>
      <left style="thin">
        <color rgb="FF3F3F3F"/>
      </left>
      <right style="thin">
        <color rgb="FF3F3F3F"/>
      </right>
      <top style="thin">
        <color rgb="FF3F3F3F"/>
      </top>
      <bottom/>
    </border>
    <border>
      <left/>
      <right/>
      <top style="thin"/>
      <bottom style="thin"/>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lignment/>
      <protection/>
    </xf>
    <xf numFmtId="0" fontId="13" fillId="0" borderId="0">
      <alignment/>
      <protection/>
    </xf>
    <xf numFmtId="0" fontId="15" fillId="2" borderId="1" applyNumberFormat="0" applyAlignment="0" applyProtection="0"/>
    <xf numFmtId="0" fontId="13" fillId="0" borderId="0">
      <alignment/>
      <protection/>
    </xf>
  </cellStyleXfs>
  <cellXfs count="162">
    <xf numFmtId="0" fontId="0" fillId="0" borderId="0" xfId="0"/>
    <xf numFmtId="0" fontId="3" fillId="3" borderId="2" xfId="0" applyFont="1" applyFill="1" applyBorder="1" applyAlignment="1">
      <alignment vertical="center" wrapText="1"/>
    </xf>
    <xf numFmtId="0" fontId="2" fillId="0" borderId="0" xfId="20" applyFont="1" applyProtection="1">
      <alignment/>
      <protection locked="0"/>
    </xf>
    <xf numFmtId="0" fontId="2" fillId="0" borderId="0" xfId="20" applyFont="1" applyAlignment="1" applyProtection="1">
      <alignment horizontal="center"/>
      <protection locked="0"/>
    </xf>
    <xf numFmtId="164" fontId="2" fillId="0" borderId="0" xfId="20" applyNumberFormat="1" applyFont="1">
      <alignment/>
      <protection/>
    </xf>
    <xf numFmtId="0" fontId="8" fillId="0" borderId="0" xfId="20" applyFont="1" applyProtection="1">
      <alignment/>
      <protection locked="0"/>
    </xf>
    <xf numFmtId="0" fontId="2" fillId="0" borderId="0" xfId="20" applyFont="1">
      <alignment/>
      <protection/>
    </xf>
    <xf numFmtId="0" fontId="2" fillId="0" borderId="0" xfId="20" applyFont="1" applyAlignment="1">
      <alignment horizontal="center"/>
      <protection/>
    </xf>
    <xf numFmtId="0" fontId="4" fillId="0" borderId="2" xfId="0" applyFont="1" applyBorder="1" applyAlignment="1" applyProtection="1">
      <alignment horizontal="left" vertical="top" wrapText="1"/>
      <protection locked="0"/>
    </xf>
    <xf numFmtId="0" fontId="2" fillId="0" borderId="2" xfId="0" applyFont="1" applyBorder="1" applyProtection="1">
      <protection locked="0"/>
    </xf>
    <xf numFmtId="0" fontId="3" fillId="3" borderId="2" xfId="0" applyFont="1" applyFill="1" applyBorder="1" applyAlignment="1">
      <alignment horizontal="center" vertical="center" wrapText="1"/>
    </xf>
    <xf numFmtId="0" fontId="2" fillId="0" borderId="2" xfId="0" applyFont="1" applyBorder="1" applyAlignment="1" applyProtection="1">
      <alignment wrapText="1"/>
      <protection locked="0"/>
    </xf>
    <xf numFmtId="0" fontId="2" fillId="4" borderId="2" xfId="0" applyFont="1" applyFill="1" applyBorder="1" applyProtection="1">
      <protection locked="0"/>
    </xf>
    <xf numFmtId="0" fontId="6" fillId="4" borderId="2" xfId="0" applyFont="1" applyFill="1" applyBorder="1" applyAlignment="1">
      <alignment horizontal="center" vertical="top" wrapText="1"/>
    </xf>
    <xf numFmtId="0" fontId="3" fillId="4" borderId="2" xfId="20" applyFont="1" applyFill="1" applyBorder="1" applyAlignment="1">
      <alignment horizontal="center" vertical="center" wrapText="1"/>
      <protection/>
    </xf>
    <xf numFmtId="0" fontId="2" fillId="4" borderId="2" xfId="20" applyFont="1" applyFill="1" applyBorder="1" applyProtection="1">
      <alignment/>
      <protection locked="0"/>
    </xf>
    <xf numFmtId="0" fontId="3" fillId="3" borderId="2" xfId="20" applyFont="1" applyFill="1" applyBorder="1" applyAlignment="1">
      <alignment horizontal="center" vertical="center" wrapText="1"/>
      <protection/>
    </xf>
    <xf numFmtId="0" fontId="10" fillId="0" borderId="2" xfId="0" applyFont="1" applyBorder="1" applyAlignment="1" applyProtection="1">
      <alignment vertical="top"/>
      <protection locked="0"/>
    </xf>
    <xf numFmtId="0" fontId="3" fillId="3" borderId="2" xfId="0" applyFont="1" applyFill="1" applyBorder="1" applyAlignment="1">
      <alignment horizontal="center" vertical="top" wrapText="1"/>
    </xf>
    <xf numFmtId="0" fontId="2" fillId="0" borderId="2" xfId="0" applyFont="1" applyBorder="1" applyAlignment="1" applyProtection="1">
      <alignment vertical="top" wrapText="1"/>
      <protection locked="0"/>
    </xf>
    <xf numFmtId="0" fontId="2" fillId="0" borderId="2" xfId="0" applyFont="1" applyBorder="1" applyAlignment="1" applyProtection="1">
      <alignment vertical="top"/>
      <protection locked="0"/>
    </xf>
    <xf numFmtId="0" fontId="3" fillId="3" borderId="2" xfId="0" applyFont="1" applyFill="1" applyBorder="1" applyAlignment="1">
      <alignment vertical="top" wrapText="1"/>
    </xf>
    <xf numFmtId="0" fontId="11" fillId="3" borderId="2" xfId="0" applyFont="1" applyFill="1" applyBorder="1" applyAlignment="1">
      <alignment vertical="top" wrapText="1"/>
    </xf>
    <xf numFmtId="2" fontId="12" fillId="4" borderId="3" xfId="0" applyNumberFormat="1" applyFont="1" applyFill="1" applyBorder="1" applyAlignment="1">
      <alignment horizontal="right" vertical="top" shrinkToFit="1"/>
    </xf>
    <xf numFmtId="2" fontId="12" fillId="4" borderId="4" xfId="0" applyNumberFormat="1" applyFont="1" applyFill="1" applyBorder="1" applyAlignment="1">
      <alignment horizontal="right" vertical="top" shrinkToFit="1"/>
    </xf>
    <xf numFmtId="0" fontId="2" fillId="0" borderId="2" xfId="0" applyFont="1" applyBorder="1" applyAlignment="1" applyProtection="1">
      <alignment horizontal="left" vertical="top"/>
      <protection locked="0"/>
    </xf>
    <xf numFmtId="0" fontId="3" fillId="3" borderId="2" xfId="0" applyFont="1" applyFill="1" applyBorder="1" applyAlignment="1">
      <alignment horizontal="left" vertical="top" wrapText="1"/>
    </xf>
    <xf numFmtId="0" fontId="2" fillId="4" borderId="0" xfId="20" applyFont="1" applyFill="1" applyProtection="1">
      <alignment/>
      <protection locked="0"/>
    </xf>
    <xf numFmtId="0" fontId="3" fillId="3" borderId="2" xfId="21" applyFont="1" applyFill="1" applyBorder="1" applyAlignment="1">
      <alignment horizontal="center" vertical="center" wrapText="1"/>
      <protection/>
    </xf>
    <xf numFmtId="0" fontId="2" fillId="4" borderId="2" xfId="20" applyFont="1" applyFill="1" applyBorder="1" applyAlignment="1" applyProtection="1">
      <alignment vertical="top"/>
      <protection locked="0"/>
    </xf>
    <xf numFmtId="1" fontId="3" fillId="3" borderId="2" xfId="21" applyNumberFormat="1" applyFont="1" applyFill="1" applyBorder="1" applyAlignment="1">
      <alignment horizontal="center" vertical="center" wrapText="1"/>
      <protection/>
    </xf>
    <xf numFmtId="1" fontId="3" fillId="3" borderId="2" xfId="20" applyNumberFormat="1" applyFont="1" applyFill="1" applyBorder="1" applyAlignment="1">
      <alignment horizontal="center" vertical="center" wrapText="1"/>
      <protection/>
    </xf>
    <xf numFmtId="1" fontId="2" fillId="0" borderId="2" xfId="0" applyNumberFormat="1" applyFont="1" applyBorder="1" applyProtection="1">
      <protection locked="0"/>
    </xf>
    <xf numFmtId="0" fontId="2" fillId="4" borderId="0" xfId="20" applyFont="1" applyFill="1" applyAlignment="1" applyProtection="1">
      <alignment wrapText="1"/>
      <protection locked="0"/>
    </xf>
    <xf numFmtId="0" fontId="2" fillId="4" borderId="0" xfId="20" applyFont="1" applyFill="1" applyAlignment="1" applyProtection="1">
      <alignment horizontal="center"/>
      <protection locked="0"/>
    </xf>
    <xf numFmtId="2" fontId="2" fillId="4" borderId="0" xfId="20" applyNumberFormat="1" applyFont="1" applyFill="1" applyAlignment="1" applyProtection="1">
      <alignment horizontal="center" vertical="center"/>
      <protection locked="0"/>
    </xf>
    <xf numFmtId="0" fontId="4" fillId="4" borderId="5" xfId="20" applyFont="1" applyFill="1" applyBorder="1" applyAlignment="1">
      <alignment vertical="center" wrapText="1"/>
      <protection/>
    </xf>
    <xf numFmtId="0" fontId="4" fillId="4" borderId="0" xfId="20" applyFont="1" applyFill="1" applyAlignment="1" applyProtection="1">
      <alignment horizontal="left" vertical="top" wrapText="1"/>
      <protection locked="0"/>
    </xf>
    <xf numFmtId="0" fontId="2" fillId="4" borderId="2" xfId="20" applyFont="1" applyFill="1" applyBorder="1" applyAlignment="1" applyProtection="1">
      <alignment vertical="top" wrapText="1"/>
      <protection locked="0"/>
    </xf>
    <xf numFmtId="2" fontId="3" fillId="4" borderId="2" xfId="20" applyNumberFormat="1" applyFont="1" applyFill="1" applyBorder="1" applyAlignment="1">
      <alignment horizontal="center" vertical="center" wrapText="1"/>
      <protection/>
    </xf>
    <xf numFmtId="0" fontId="4" fillId="4" borderId="2" xfId="20" applyFont="1" applyFill="1" applyBorder="1" applyAlignment="1">
      <alignment horizontal="center" vertical="center" wrapText="1"/>
      <protection/>
    </xf>
    <xf numFmtId="0" fontId="3" fillId="5" borderId="6" xfId="20" applyFont="1" applyFill="1" applyBorder="1" applyAlignment="1">
      <alignment vertical="center" wrapText="1"/>
      <protection/>
    </xf>
    <xf numFmtId="0" fontId="3" fillId="5" borderId="6" xfId="20" applyFont="1" applyFill="1" applyBorder="1" applyAlignment="1">
      <alignment horizontal="center" vertical="center" wrapText="1"/>
      <protection/>
    </xf>
    <xf numFmtId="2" fontId="3" fillId="5" borderId="6" xfId="20" applyNumberFormat="1" applyFont="1" applyFill="1" applyBorder="1" applyAlignment="1">
      <alignment horizontal="center" vertical="center" wrapText="1"/>
      <protection/>
    </xf>
    <xf numFmtId="0" fontId="3" fillId="5" borderId="6" xfId="20" applyFont="1" applyFill="1" applyBorder="1" applyAlignment="1">
      <alignment horizontal="center" vertical="center"/>
      <protection/>
    </xf>
    <xf numFmtId="0" fontId="4" fillId="5" borderId="7" xfId="20" applyFont="1" applyFill="1" applyBorder="1" applyAlignment="1">
      <alignment horizontal="center" vertical="center" wrapText="1"/>
      <protection/>
    </xf>
    <xf numFmtId="0" fontId="2" fillId="5" borderId="6" xfId="20" applyFont="1" applyFill="1" applyBorder="1" applyAlignment="1" applyProtection="1">
      <alignment horizontal="center" vertical="top" wrapText="1"/>
      <protection locked="0"/>
    </xf>
    <xf numFmtId="0" fontId="7" fillId="4" borderId="2" xfId="20" applyFont="1" applyFill="1" applyBorder="1" applyProtection="1">
      <alignment/>
      <protection locked="0"/>
    </xf>
    <xf numFmtId="0" fontId="5" fillId="4" borderId="2" xfId="20" applyFont="1" applyFill="1" applyBorder="1" applyProtection="1">
      <alignment/>
      <protection locked="0"/>
    </xf>
    <xf numFmtId="0" fontId="5" fillId="4" borderId="2" xfId="20" applyFont="1" applyFill="1" applyBorder="1" applyAlignment="1" applyProtection="1">
      <alignment horizontal="center"/>
      <protection locked="0"/>
    </xf>
    <xf numFmtId="0" fontId="1" fillId="4" borderId="2" xfId="20" applyFont="1" applyFill="1" applyBorder="1" applyAlignment="1" applyProtection="1">
      <alignment vertical="center"/>
      <protection locked="0"/>
    </xf>
    <xf numFmtId="0" fontId="4" fillId="4" borderId="2" xfId="20" applyFont="1" applyFill="1" applyBorder="1" applyAlignment="1" applyProtection="1">
      <alignment horizontal="left" vertical="top" wrapText="1"/>
      <protection locked="0"/>
    </xf>
    <xf numFmtId="0" fontId="4" fillId="4" borderId="2" xfId="20" applyFont="1" applyFill="1" applyBorder="1" applyAlignment="1" applyProtection="1">
      <alignment vertical="top" wrapText="1"/>
      <protection locked="0"/>
    </xf>
    <xf numFmtId="0" fontId="2" fillId="4" borderId="2" xfId="20" applyFont="1" applyFill="1" applyBorder="1" applyAlignment="1" applyProtection="1">
      <alignment wrapText="1"/>
      <protection locked="0"/>
    </xf>
    <xf numFmtId="0" fontId="3" fillId="4" borderId="2" xfId="20" applyFont="1" applyFill="1" applyBorder="1" applyAlignment="1" applyProtection="1">
      <alignment vertical="top" wrapText="1"/>
      <protection locked="0"/>
    </xf>
    <xf numFmtId="0" fontId="6" fillId="4" borderId="8" xfId="0" applyFont="1" applyFill="1" applyBorder="1" applyAlignment="1">
      <alignment horizontal="center" vertical="top" wrapText="1"/>
    </xf>
    <xf numFmtId="0" fontId="3" fillId="4" borderId="8" xfId="20" applyFont="1" applyFill="1" applyBorder="1" applyAlignment="1">
      <alignment horizontal="center" vertical="center" wrapText="1"/>
      <protection/>
    </xf>
    <xf numFmtId="0" fontId="2" fillId="4" borderId="8" xfId="20" applyFont="1" applyFill="1" applyBorder="1" applyProtection="1">
      <alignment/>
      <protection locked="0"/>
    </xf>
    <xf numFmtId="0" fontId="4" fillId="4" borderId="9" xfId="20" applyFont="1" applyFill="1" applyBorder="1" applyAlignment="1">
      <alignment vertical="center" wrapText="1"/>
      <protection/>
    </xf>
    <xf numFmtId="2" fontId="12" fillId="4" borderId="2" xfId="0" applyNumberFormat="1" applyFont="1" applyFill="1" applyBorder="1" applyAlignment="1">
      <alignment horizontal="right" vertical="top" shrinkToFit="1"/>
    </xf>
    <xf numFmtId="0" fontId="4" fillId="4" borderId="2" xfId="20" applyFont="1" applyFill="1" applyBorder="1" applyAlignment="1">
      <alignment vertical="center" wrapText="1"/>
      <protection/>
    </xf>
    <xf numFmtId="0" fontId="2" fillId="0" borderId="2" xfId="20" applyFont="1" applyBorder="1" applyAlignment="1">
      <alignment horizontal="center"/>
      <protection/>
    </xf>
    <xf numFmtId="164" fontId="2" fillId="0" borderId="2" xfId="20" applyNumberFormat="1" applyFont="1" applyBorder="1">
      <alignment/>
      <protection/>
    </xf>
    <xf numFmtId="0" fontId="2" fillId="0" borderId="2" xfId="20" applyFont="1" applyBorder="1" applyProtection="1">
      <alignment/>
      <protection locked="0"/>
    </xf>
    <xf numFmtId="0" fontId="8" fillId="0" borderId="2" xfId="20" applyFont="1" applyBorder="1" applyProtection="1">
      <alignment/>
      <protection locked="0"/>
    </xf>
    <xf numFmtId="0" fontId="2" fillId="4" borderId="10" xfId="0" applyFont="1" applyFill="1" applyBorder="1" applyProtection="1">
      <protection locked="0"/>
    </xf>
    <xf numFmtId="0" fontId="2" fillId="0" borderId="10" xfId="0" applyFont="1" applyBorder="1" applyProtection="1">
      <protection locked="0"/>
    </xf>
    <xf numFmtId="0" fontId="6" fillId="4" borderId="2" xfId="0" applyFont="1" applyFill="1" applyBorder="1" applyAlignment="1">
      <alignment horizontal="center" vertical="center" wrapText="1"/>
    </xf>
    <xf numFmtId="0" fontId="10" fillId="0" borderId="2" xfId="0" applyFont="1" applyBorder="1" applyAlignment="1">
      <alignment horizontal="center" vertical="center" wrapText="1"/>
    </xf>
    <xf numFmtId="0" fontId="3" fillId="3" borderId="2" xfId="0" applyFont="1" applyFill="1" applyBorder="1" applyAlignment="1">
      <alignment horizontal="center" vertical="center" wrapText="1"/>
    </xf>
    <xf numFmtId="0" fontId="2" fillId="0" borderId="0" xfId="20" applyFont="1" applyAlignment="1">
      <alignment horizontal="center"/>
      <protection/>
    </xf>
    <xf numFmtId="0" fontId="16" fillId="0" borderId="6" xfId="23" applyFont="1" applyBorder="1" applyAlignment="1">
      <alignment horizontal="center" vertical="center" wrapText="1"/>
      <protection/>
    </xf>
    <xf numFmtId="0" fontId="16" fillId="0" borderId="6" xfId="0" applyFont="1" applyBorder="1" applyAlignment="1">
      <alignment horizontal="justify" vertical="distributed" wrapText="1"/>
    </xf>
    <xf numFmtId="0" fontId="16" fillId="0" borderId="2" xfId="23" applyFont="1" applyBorder="1" applyAlignment="1">
      <alignment horizontal="center" vertical="center" wrapText="1"/>
      <protection/>
    </xf>
    <xf numFmtId="0" fontId="16" fillId="0" borderId="2" xfId="0" applyFont="1" applyBorder="1" applyAlignment="1">
      <alignment horizontal="justify" vertical="distributed" wrapText="1"/>
    </xf>
    <xf numFmtId="0" fontId="16" fillId="0" borderId="2" xfId="0" applyFont="1" applyBorder="1" applyAlignment="1">
      <alignment horizontal="justify" vertical="distributed"/>
    </xf>
    <xf numFmtId="0" fontId="16" fillId="0" borderId="2" xfId="0" applyFont="1" applyBorder="1" applyAlignment="1">
      <alignment vertical="distributed" wrapText="1"/>
    </xf>
    <xf numFmtId="0" fontId="16" fillId="0" borderId="8" xfId="0" applyFont="1" applyBorder="1" applyAlignment="1">
      <alignment horizontal="justify" vertical="distributed"/>
    </xf>
    <xf numFmtId="4" fontId="16" fillId="0" borderId="2" xfId="0" applyNumberFormat="1" applyFont="1" applyBorder="1" applyAlignment="1">
      <alignment horizontal="left" vertical="center" wrapText="1"/>
    </xf>
    <xf numFmtId="4" fontId="16" fillId="0" borderId="2" xfId="0" applyNumberFormat="1" applyFont="1" applyBorder="1" applyAlignment="1">
      <alignment horizontal="left" vertical="center" wrapText="1"/>
    </xf>
    <xf numFmtId="0" fontId="16" fillId="0" borderId="10" xfId="0" applyFont="1" applyBorder="1" applyAlignment="1">
      <alignment wrapText="1"/>
    </xf>
    <xf numFmtId="0" fontId="16" fillId="0" borderId="11" xfId="0" applyFont="1" applyBorder="1" applyAlignment="1">
      <alignment wrapText="1"/>
    </xf>
    <xf numFmtId="0" fontId="17" fillId="0" borderId="2" xfId="0" applyFont="1" applyBorder="1" applyAlignment="1">
      <alignment vertical="top" wrapText="1"/>
    </xf>
    <xf numFmtId="0" fontId="17" fillId="0" borderId="2" xfId="0" applyFont="1" applyBorder="1" applyAlignment="1">
      <alignment vertical="top"/>
    </xf>
    <xf numFmtId="0" fontId="17" fillId="0" borderId="2" xfId="0" applyFont="1" applyBorder="1" applyAlignment="1">
      <alignment horizontal="center" vertical="top" wrapText="1"/>
    </xf>
    <xf numFmtId="4" fontId="16" fillId="0" borderId="12" xfId="0" applyNumberFormat="1" applyFont="1" applyBorder="1" applyAlignment="1">
      <alignment horizontal="center" vertical="center" wrapText="1"/>
    </xf>
    <xf numFmtId="4" fontId="16" fillId="0" borderId="13" xfId="0" applyNumberFormat="1" applyFont="1" applyBorder="1" applyAlignment="1">
      <alignment horizontal="center" vertical="center" wrapText="1"/>
    </xf>
    <xf numFmtId="4" fontId="16" fillId="0" borderId="14" xfId="0" applyNumberFormat="1" applyFont="1" applyBorder="1" applyAlignment="1">
      <alignment horizontal="center" vertical="center" wrapText="1"/>
    </xf>
    <xf numFmtId="4" fontId="16" fillId="0" borderId="2" xfId="0" applyNumberFormat="1" applyFont="1" applyBorder="1" applyAlignment="1">
      <alignment horizontal="center" vertical="center" wrapText="1"/>
    </xf>
    <xf numFmtId="0" fontId="16" fillId="0" borderId="15" xfId="22" applyFont="1" applyFill="1" applyBorder="1" applyAlignment="1">
      <alignment horizontal="center" vertical="center" wrapText="1"/>
    </xf>
    <xf numFmtId="0" fontId="16" fillId="0" borderId="2" xfId="0" applyFont="1" applyBorder="1" applyAlignment="1">
      <alignment horizontal="center" vertical="center"/>
    </xf>
    <xf numFmtId="0" fontId="16" fillId="0" borderId="10" xfId="0" applyFont="1" applyBorder="1" applyAlignment="1">
      <alignment horizontal="center" vertical="center"/>
    </xf>
    <xf numFmtId="0" fontId="16" fillId="0" borderId="11" xfId="0" applyFont="1" applyBorder="1" applyAlignment="1">
      <alignment horizontal="center" vertical="center"/>
    </xf>
    <xf numFmtId="0" fontId="18" fillId="0" borderId="6" xfId="0" applyFont="1" applyBorder="1" applyAlignment="1">
      <alignment horizontal="center" vertical="center"/>
    </xf>
    <xf numFmtId="0" fontId="18" fillId="0" borderId="2" xfId="0" applyFont="1" applyBorder="1" applyAlignment="1">
      <alignment horizontal="center" vertical="center"/>
    </xf>
    <xf numFmtId="0" fontId="2" fillId="0" borderId="2" xfId="23" applyFont="1" applyBorder="1" applyAlignment="1">
      <alignment horizontal="center" vertical="center" wrapText="1"/>
      <protection/>
    </xf>
    <xf numFmtId="0" fontId="16" fillId="0" borderId="2" xfId="0" applyFont="1" applyBorder="1" applyAlignment="1">
      <alignment horizontal="center" vertical="center" wrapText="1"/>
    </xf>
    <xf numFmtId="0" fontId="16" fillId="0" borderId="8" xfId="23" applyFont="1" applyBorder="1" applyAlignment="1">
      <alignment horizontal="center" vertical="center" wrapText="1"/>
      <protection/>
    </xf>
    <xf numFmtId="0" fontId="16" fillId="0" borderId="2" xfId="23" applyFont="1" applyBorder="1" applyAlignment="1">
      <alignment horizontal="center" vertical="center" wrapText="1"/>
      <protection/>
    </xf>
    <xf numFmtId="0" fontId="16"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19" fillId="0" borderId="2" xfId="0" applyFont="1" applyBorder="1" applyAlignment="1">
      <alignment horizontal="center" vertical="center" wrapText="1"/>
    </xf>
    <xf numFmtId="0" fontId="17" fillId="0" borderId="2" xfId="0" applyFont="1" applyBorder="1" applyAlignment="1">
      <alignment horizontal="center" vertical="center" wrapText="1"/>
    </xf>
    <xf numFmtId="4" fontId="16" fillId="0" borderId="6" xfId="23" applyNumberFormat="1" applyFont="1" applyBorder="1" applyAlignment="1">
      <alignment horizontal="center" vertical="center" wrapText="1"/>
      <protection/>
    </xf>
    <xf numFmtId="4" fontId="16" fillId="0" borderId="2" xfId="23" applyNumberFormat="1" applyFont="1" applyBorder="1" applyAlignment="1">
      <alignment horizontal="center" vertical="center" wrapText="1"/>
      <protection/>
    </xf>
    <xf numFmtId="4" fontId="16" fillId="0" borderId="15" xfId="22" applyNumberFormat="1" applyFont="1" applyFill="1" applyBorder="1" applyAlignment="1">
      <alignment horizontal="center" vertical="center" wrapText="1"/>
    </xf>
    <xf numFmtId="4" fontId="16" fillId="0" borderId="2" xfId="0" applyNumberFormat="1" applyFont="1" applyBorder="1" applyAlignment="1">
      <alignment horizontal="center" vertical="center"/>
    </xf>
    <xf numFmtId="4" fontId="16" fillId="0" borderId="10" xfId="0" applyNumberFormat="1" applyFont="1" applyBorder="1" applyAlignment="1">
      <alignment horizontal="center" vertical="center"/>
    </xf>
    <xf numFmtId="4" fontId="2" fillId="0" borderId="11" xfId="0" applyNumberFormat="1" applyFont="1" applyBorder="1" applyAlignment="1">
      <alignment horizontal="center" vertical="center"/>
    </xf>
    <xf numFmtId="0" fontId="2" fillId="0" borderId="5" xfId="0" applyFont="1" applyBorder="1" applyAlignment="1">
      <alignment horizontal="center" vertical="center"/>
    </xf>
    <xf numFmtId="0" fontId="14" fillId="0" borderId="2" xfId="0" applyFont="1" applyBorder="1" applyAlignment="1">
      <alignment horizontal="left" vertical="top" wrapText="1"/>
    </xf>
    <xf numFmtId="0" fontId="14" fillId="4" borderId="2" xfId="0" applyFont="1" applyFill="1" applyBorder="1" applyAlignment="1">
      <alignment horizontal="left" vertical="top" wrapText="1"/>
    </xf>
    <xf numFmtId="0" fontId="14" fillId="0" borderId="2" xfId="0" applyFont="1" applyBorder="1" applyAlignment="1">
      <alignment horizontal="left" vertical="top"/>
    </xf>
    <xf numFmtId="0" fontId="10" fillId="0" borderId="2" xfId="0" applyFont="1" applyBorder="1" applyAlignment="1">
      <alignment horizontal="left" vertical="top" wrapText="1"/>
    </xf>
    <xf numFmtId="0" fontId="14" fillId="0" borderId="2" xfId="0" applyFont="1" applyBorder="1" applyAlignment="1">
      <alignment horizontal="center" vertical="top"/>
    </xf>
    <xf numFmtId="0" fontId="14" fillId="4" borderId="2" xfId="0" applyFont="1" applyFill="1" applyBorder="1" applyAlignment="1">
      <alignment horizontal="center" vertical="top"/>
    </xf>
    <xf numFmtId="0" fontId="20" fillId="0" borderId="2" xfId="0" applyFont="1" applyBorder="1" applyAlignment="1">
      <alignment horizontal="center" vertical="top"/>
    </xf>
    <xf numFmtId="4" fontId="2" fillId="0" borderId="0" xfId="20" applyNumberFormat="1" applyFont="1" applyProtection="1">
      <alignment/>
      <protection locked="0"/>
    </xf>
    <xf numFmtId="2" fontId="2" fillId="0" borderId="2" xfId="0" applyNumberFormat="1" applyFont="1" applyBorder="1" applyProtection="1">
      <protection locked="0"/>
    </xf>
    <xf numFmtId="2" fontId="4" fillId="0" borderId="2" xfId="0" applyNumberFormat="1" applyFont="1" applyBorder="1" applyAlignment="1" applyProtection="1">
      <alignment vertical="top" wrapText="1"/>
      <protection locked="0"/>
    </xf>
    <xf numFmtId="2" fontId="3" fillId="3" borderId="2" xfId="0" applyNumberFormat="1" applyFont="1" applyFill="1" applyBorder="1" applyAlignment="1">
      <alignment horizontal="center" vertical="center" wrapText="1"/>
    </xf>
    <xf numFmtId="2" fontId="2" fillId="4" borderId="2" xfId="0" applyNumberFormat="1" applyFont="1" applyFill="1" applyBorder="1" applyProtection="1">
      <protection locked="0"/>
    </xf>
    <xf numFmtId="2" fontId="2" fillId="0" borderId="0" xfId="20" applyNumberFormat="1" applyFont="1" applyProtection="1">
      <alignment/>
      <protection locked="0"/>
    </xf>
    <xf numFmtId="2" fontId="8" fillId="0" borderId="0" xfId="20" applyNumberFormat="1" applyFont="1" applyProtection="1">
      <alignment/>
      <protection locked="0"/>
    </xf>
    <xf numFmtId="2" fontId="0" fillId="0" borderId="0" xfId="0" applyNumberFormat="1"/>
    <xf numFmtId="0" fontId="2" fillId="0" borderId="2" xfId="0" applyFont="1" applyBorder="1" applyAlignment="1">
      <alignment horizontal="center" vertical="center"/>
    </xf>
    <xf numFmtId="0" fontId="2" fillId="0" borderId="2" xfId="20" applyFont="1" applyBorder="1">
      <alignment/>
      <protection/>
    </xf>
    <xf numFmtId="0" fontId="0" fillId="0" borderId="2" xfId="0" applyBorder="1"/>
    <xf numFmtId="1" fontId="0" fillId="0" borderId="0" xfId="0" applyNumberFormat="1"/>
    <xf numFmtId="4" fontId="0" fillId="0" borderId="0" xfId="0" applyNumberFormat="1"/>
    <xf numFmtId="0" fontId="16" fillId="0" borderId="6" xfId="23" applyFont="1" applyBorder="1" applyAlignment="1">
      <alignment horizontal="left" vertical="center" wrapText="1"/>
      <protection/>
    </xf>
    <xf numFmtId="0" fontId="16" fillId="0" borderId="2" xfId="23" applyFont="1" applyBorder="1" applyAlignment="1">
      <alignment horizontal="left" vertical="center" wrapText="1"/>
      <protection/>
    </xf>
    <xf numFmtId="0" fontId="2" fillId="0" borderId="2" xfId="23" applyFont="1" applyBorder="1" applyAlignment="1">
      <alignment horizontal="left" vertical="center" wrapText="1"/>
      <protection/>
    </xf>
    <xf numFmtId="0" fontId="16" fillId="0" borderId="2" xfId="0" applyFont="1" applyBorder="1" applyAlignment="1">
      <alignment horizontal="left" vertical="center" wrapText="1"/>
    </xf>
    <xf numFmtId="0" fontId="16" fillId="0" borderId="8" xfId="23" applyFont="1" applyBorder="1" applyAlignment="1">
      <alignment horizontal="left" vertical="center" wrapText="1"/>
      <protection/>
    </xf>
    <xf numFmtId="0" fontId="16" fillId="0" borderId="2" xfId="23" applyFont="1" applyBorder="1" applyAlignment="1">
      <alignment horizontal="left" vertical="center" wrapText="1"/>
      <protection/>
    </xf>
    <xf numFmtId="0" fontId="16" fillId="0" borderId="10" xfId="0" applyFont="1" applyBorder="1" applyAlignment="1">
      <alignment horizontal="left" vertical="center" wrapText="1"/>
    </xf>
    <xf numFmtId="0" fontId="2" fillId="0" borderId="11" xfId="0" applyFont="1" applyBorder="1" applyAlignment="1">
      <alignment horizontal="left" vertical="center" wrapText="1"/>
    </xf>
    <xf numFmtId="0" fontId="19" fillId="0" borderId="2" xfId="0" applyFont="1" applyBorder="1" applyAlignment="1">
      <alignment horizontal="left" vertical="center" wrapText="1"/>
    </xf>
    <xf numFmtId="0" fontId="17" fillId="0" borderId="2" xfId="0" applyFont="1" applyBorder="1" applyAlignment="1">
      <alignment horizontal="left" vertical="center" wrapText="1"/>
    </xf>
    <xf numFmtId="0" fontId="3" fillId="0" borderId="2" xfId="0" applyFont="1" applyBorder="1" applyAlignment="1" applyProtection="1">
      <alignment horizontal="center" vertical="top" wrapText="1"/>
      <protection locked="0"/>
    </xf>
    <xf numFmtId="0" fontId="3" fillId="3" borderId="2" xfId="0" applyFont="1" applyFill="1" applyBorder="1" applyAlignment="1">
      <alignment horizontal="center" vertical="center" wrapText="1"/>
    </xf>
    <xf numFmtId="0" fontId="3" fillId="3" borderId="8" xfId="0" applyFont="1" applyFill="1" applyBorder="1" applyAlignment="1">
      <alignment horizontal="center" vertical="center" wrapText="1"/>
    </xf>
    <xf numFmtId="0" fontId="7" fillId="0" borderId="2" xfId="0" applyFont="1" applyBorder="1" applyAlignment="1" applyProtection="1">
      <alignment horizontal="center"/>
      <protection locked="0"/>
    </xf>
    <xf numFmtId="0" fontId="5" fillId="0" borderId="2" xfId="0" applyFont="1" applyBorder="1" applyAlignment="1" applyProtection="1">
      <alignment horizontal="center"/>
      <protection locked="0"/>
    </xf>
    <xf numFmtId="0" fontId="1" fillId="0" borderId="2" xfId="0" applyFont="1" applyBorder="1" applyAlignment="1" applyProtection="1">
      <alignment horizontal="right" vertical="center"/>
      <protection locked="0"/>
    </xf>
    <xf numFmtId="0" fontId="2" fillId="0" borderId="2" xfId="0" applyFont="1" applyBorder="1" applyAlignment="1" applyProtection="1">
      <alignment horizontal="left" vertical="center"/>
      <protection locked="0"/>
    </xf>
    <xf numFmtId="0" fontId="3" fillId="0" borderId="2" xfId="0" applyFont="1" applyBorder="1" applyAlignment="1" applyProtection="1">
      <alignment horizontal="right" vertical="center" wrapText="1"/>
      <protection locked="0"/>
    </xf>
    <xf numFmtId="0" fontId="4" fillId="4" borderId="5" xfId="20" applyFont="1" applyFill="1" applyBorder="1" applyAlignment="1" applyProtection="1">
      <alignment horizontal="center" vertical="top" wrapText="1"/>
      <protection locked="0"/>
    </xf>
    <xf numFmtId="0" fontId="4" fillId="4" borderId="16" xfId="20" applyFont="1" applyFill="1" applyBorder="1" applyAlignment="1" applyProtection="1">
      <alignment horizontal="center" vertical="top" wrapText="1"/>
      <protection locked="0"/>
    </xf>
    <xf numFmtId="0" fontId="4" fillId="4" borderId="10" xfId="20" applyFont="1" applyFill="1" applyBorder="1" applyAlignment="1" applyProtection="1">
      <alignment horizontal="center" vertical="top" wrapText="1"/>
      <protection locked="0"/>
    </xf>
    <xf numFmtId="0" fontId="2" fillId="4" borderId="5" xfId="20" applyFont="1" applyFill="1" applyBorder="1" applyAlignment="1" applyProtection="1">
      <alignment horizontal="left" vertical="center"/>
      <protection locked="0"/>
    </xf>
    <xf numFmtId="0" fontId="2" fillId="4" borderId="16" xfId="20" applyFont="1" applyFill="1" applyBorder="1" applyAlignment="1" applyProtection="1">
      <alignment horizontal="left" vertical="center"/>
      <protection locked="0"/>
    </xf>
    <xf numFmtId="0" fontId="2" fillId="4" borderId="10" xfId="20" applyFont="1" applyFill="1" applyBorder="1" applyAlignment="1" applyProtection="1">
      <alignment horizontal="left" vertical="center"/>
      <protection locked="0"/>
    </xf>
    <xf numFmtId="0" fontId="7" fillId="4" borderId="5" xfId="20" applyFont="1" applyFill="1" applyBorder="1" applyAlignment="1" applyProtection="1">
      <alignment horizontal="center"/>
      <protection locked="0"/>
    </xf>
    <xf numFmtId="0" fontId="7" fillId="4" borderId="16" xfId="20" applyFont="1" applyFill="1" applyBorder="1" applyAlignment="1" applyProtection="1">
      <alignment horizontal="center"/>
      <protection locked="0"/>
    </xf>
    <xf numFmtId="0" fontId="7" fillId="4" borderId="10" xfId="20" applyFont="1" applyFill="1" applyBorder="1" applyAlignment="1" applyProtection="1">
      <alignment horizontal="center"/>
      <protection locked="0"/>
    </xf>
    <xf numFmtId="0" fontId="3" fillId="4" borderId="2" xfId="20" applyFont="1" applyFill="1" applyBorder="1" applyAlignment="1">
      <alignment horizontal="center" vertical="center" wrapText="1"/>
      <protection/>
    </xf>
    <xf numFmtId="0" fontId="3" fillId="4" borderId="5" xfId="20" applyFont="1" applyFill="1" applyBorder="1" applyAlignment="1" applyProtection="1">
      <alignment horizontal="center" vertical="center" wrapText="1"/>
      <protection locked="0"/>
    </xf>
    <xf numFmtId="0" fontId="3" fillId="4" borderId="16" xfId="20" applyFont="1" applyFill="1" applyBorder="1" applyAlignment="1" applyProtection="1">
      <alignment horizontal="center" vertical="center" wrapText="1"/>
      <protection locked="0"/>
    </xf>
    <xf numFmtId="0" fontId="3" fillId="4" borderId="10" xfId="20" applyFont="1" applyFill="1" applyBorder="1" applyAlignment="1" applyProtection="1">
      <alignment horizontal="center" vertical="center" wrapText="1"/>
      <protection locked="0"/>
    </xf>
    <xf numFmtId="0" fontId="2" fillId="0" borderId="0" xfId="20" applyFont="1" applyAlignment="1">
      <alignment horizontal="center"/>
      <protection/>
    </xf>
  </cellXfs>
  <cellStyles count="10">
    <cellStyle name="Normal" xfId="0"/>
    <cellStyle name="Percent" xfId="15"/>
    <cellStyle name="Currency" xfId="16"/>
    <cellStyle name="Currency [0]" xfId="17"/>
    <cellStyle name="Comma" xfId="18"/>
    <cellStyle name="Comma [0]" xfId="19"/>
    <cellStyle name="Normal 2" xfId="20"/>
    <cellStyle name="Normal 3" xfId="21"/>
    <cellStyle name="Output" xfId="22"/>
    <cellStyle name="Обычный 2" xfId="2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pageSetUpPr fitToPage="1"/>
  </sheetPr>
  <dimension ref="A1:V103"/>
  <sheetViews>
    <sheetView tabSelected="1" zoomScale="90" zoomScaleNormal="90" workbookViewId="0" topLeftCell="A1">
      <selection activeCell="H94" sqref="H94"/>
    </sheetView>
  </sheetViews>
  <sheetFormatPr defaultColWidth="9.140625" defaultRowHeight="19.5" customHeight="1"/>
  <cols>
    <col min="1" max="1" width="5.7109375" style="9" customWidth="1"/>
    <col min="2" max="2" width="4.421875" style="17" customWidth="1"/>
    <col min="3" max="3" width="25.8515625" style="20" customWidth="1"/>
    <col min="4" max="4" width="31.421875" style="19" customWidth="1"/>
    <col min="5" max="5" width="10.57421875" style="9" customWidth="1"/>
    <col min="6" max="6" width="11.28125" style="32" customWidth="1"/>
    <col min="7" max="7" width="10.7109375" style="9" customWidth="1"/>
    <col min="8" max="8" width="105.8515625" style="19" customWidth="1"/>
    <col min="9" max="9" width="22.28125" style="25" customWidth="1"/>
    <col min="10" max="10" width="28.57421875" style="118" customWidth="1"/>
    <col min="11" max="11" width="1.7109375" style="9" customWidth="1"/>
    <col min="12" max="16384" width="9.140625" style="9" customWidth="1"/>
  </cols>
  <sheetData>
    <row r="1" spans="3:10" ht="20.1" customHeight="1">
      <c r="C1" s="143" t="s">
        <v>31</v>
      </c>
      <c r="D1" s="143"/>
      <c r="E1" s="143"/>
      <c r="F1" s="143"/>
      <c r="G1" s="143"/>
      <c r="H1" s="143"/>
      <c r="I1" s="143"/>
      <c r="J1" s="143"/>
    </row>
    <row r="2" spans="4:8" ht="20.1" customHeight="1">
      <c r="D2" s="144" t="s">
        <v>15</v>
      </c>
      <c r="E2" s="144"/>
      <c r="F2" s="144"/>
      <c r="G2" s="144"/>
      <c r="H2" s="144"/>
    </row>
    <row r="3" spans="1:10" ht="20.1" customHeight="1">
      <c r="A3" s="145" t="s">
        <v>10</v>
      </c>
      <c r="B3" s="145"/>
      <c r="C3" s="145"/>
      <c r="D3" s="146" t="s">
        <v>27</v>
      </c>
      <c r="E3" s="146"/>
      <c r="F3" s="146"/>
      <c r="G3" s="146"/>
      <c r="H3" s="146"/>
      <c r="I3" s="25" t="s">
        <v>11</v>
      </c>
      <c r="J3" s="118" t="s">
        <v>13</v>
      </c>
    </row>
    <row r="4" spans="1:11" s="11" customFormat="1" ht="20.1" customHeight="1">
      <c r="A4" s="147" t="s">
        <v>9</v>
      </c>
      <c r="B4" s="147"/>
      <c r="C4" s="147"/>
      <c r="D4" s="148" t="s">
        <v>226</v>
      </c>
      <c r="E4" s="149"/>
      <c r="F4" s="149"/>
      <c r="G4" s="149"/>
      <c r="H4" s="149"/>
      <c r="I4" s="150"/>
      <c r="J4" s="119" t="s">
        <v>14</v>
      </c>
      <c r="K4" s="8"/>
    </row>
    <row r="5" spans="4:11" ht="20.1" customHeight="1">
      <c r="D5" s="140"/>
      <c r="E5" s="140"/>
      <c r="F5" s="140"/>
      <c r="G5" s="140"/>
      <c r="H5" s="140"/>
      <c r="I5" s="140"/>
      <c r="J5" s="140"/>
      <c r="K5" s="8"/>
    </row>
    <row r="6" spans="1:11" ht="31.5">
      <c r="A6" s="1" t="s">
        <v>3</v>
      </c>
      <c r="B6" s="22" t="s">
        <v>0</v>
      </c>
      <c r="C6" s="21" t="s">
        <v>1</v>
      </c>
      <c r="D6" s="18" t="s">
        <v>4</v>
      </c>
      <c r="E6" s="28" t="s">
        <v>5</v>
      </c>
      <c r="F6" s="30" t="s">
        <v>6</v>
      </c>
      <c r="G6" s="28" t="s">
        <v>7</v>
      </c>
      <c r="H6" s="18" t="s">
        <v>8</v>
      </c>
      <c r="I6" s="26"/>
      <c r="J6" s="120"/>
      <c r="K6" s="8"/>
    </row>
    <row r="7" spans="1:11" ht="15.75">
      <c r="A7" s="10">
        <v>1</v>
      </c>
      <c r="B7" s="141">
        <v>2</v>
      </c>
      <c r="C7" s="141"/>
      <c r="D7" s="142"/>
      <c r="E7" s="16">
        <v>3</v>
      </c>
      <c r="F7" s="31"/>
      <c r="G7" s="10">
        <v>5</v>
      </c>
      <c r="H7" s="18">
        <v>6</v>
      </c>
      <c r="I7" s="26"/>
      <c r="J7" s="120"/>
      <c r="K7" s="8"/>
    </row>
    <row r="8" spans="1:11" s="12" customFormat="1" ht="31.5">
      <c r="A8" s="13" t="s">
        <v>2</v>
      </c>
      <c r="B8" s="71">
        <v>1</v>
      </c>
      <c r="C8" s="72" t="s">
        <v>34</v>
      </c>
      <c r="D8" s="72" t="s">
        <v>34</v>
      </c>
      <c r="E8" s="68"/>
      <c r="F8" s="85"/>
      <c r="G8" s="67"/>
      <c r="H8" s="130" t="s">
        <v>100</v>
      </c>
      <c r="I8" s="103"/>
      <c r="J8" s="121"/>
      <c r="K8" s="65"/>
    </row>
    <row r="9" spans="1:11" s="12" customFormat="1" ht="31.5">
      <c r="A9" s="13" t="s">
        <v>2</v>
      </c>
      <c r="B9" s="73">
        <v>2</v>
      </c>
      <c r="C9" s="74" t="s">
        <v>35</v>
      </c>
      <c r="D9" s="74" t="s">
        <v>35</v>
      </c>
      <c r="E9" s="68"/>
      <c r="F9" s="86"/>
      <c r="G9" s="67"/>
      <c r="H9" s="131" t="s">
        <v>101</v>
      </c>
      <c r="I9" s="104"/>
      <c r="J9" s="121"/>
      <c r="K9" s="65"/>
    </row>
    <row r="10" spans="1:11" s="12" customFormat="1" ht="31.5">
      <c r="A10" s="13" t="s">
        <v>2</v>
      </c>
      <c r="B10" s="71">
        <v>3</v>
      </c>
      <c r="C10" s="74" t="s">
        <v>36</v>
      </c>
      <c r="D10" s="74" t="s">
        <v>36</v>
      </c>
      <c r="E10" s="68"/>
      <c r="F10" s="86"/>
      <c r="G10" s="67"/>
      <c r="H10" s="131" t="s">
        <v>102</v>
      </c>
      <c r="I10" s="104"/>
      <c r="J10" s="121"/>
      <c r="K10" s="65"/>
    </row>
    <row r="11" spans="1:11" s="12" customFormat="1" ht="31.5">
      <c r="A11" s="13" t="s">
        <v>2</v>
      </c>
      <c r="B11" s="73">
        <v>4</v>
      </c>
      <c r="C11" s="74" t="s">
        <v>37</v>
      </c>
      <c r="D11" s="74" t="s">
        <v>37</v>
      </c>
      <c r="E11" s="68"/>
      <c r="F11" s="86"/>
      <c r="G11" s="67"/>
      <c r="H11" s="131" t="s">
        <v>103</v>
      </c>
      <c r="I11" s="104"/>
      <c r="J11" s="121"/>
      <c r="K11" s="65"/>
    </row>
    <row r="12" spans="1:11" s="12" customFormat="1" ht="31.5">
      <c r="A12" s="13" t="s">
        <v>2</v>
      </c>
      <c r="B12" s="71">
        <v>5</v>
      </c>
      <c r="C12" s="74" t="s">
        <v>38</v>
      </c>
      <c r="D12" s="74" t="s">
        <v>38</v>
      </c>
      <c r="E12" s="68"/>
      <c r="F12" s="86"/>
      <c r="G12" s="67"/>
      <c r="H12" s="131" t="s">
        <v>104</v>
      </c>
      <c r="I12" s="104"/>
      <c r="J12" s="121"/>
      <c r="K12" s="65"/>
    </row>
    <row r="13" spans="1:11" s="12" customFormat="1" ht="31.5">
      <c r="A13" s="13" t="s">
        <v>2</v>
      </c>
      <c r="B13" s="73">
        <v>6</v>
      </c>
      <c r="C13" s="74" t="s">
        <v>39</v>
      </c>
      <c r="D13" s="74" t="s">
        <v>39</v>
      </c>
      <c r="E13" s="68"/>
      <c r="F13" s="86"/>
      <c r="G13" s="67"/>
      <c r="H13" s="131" t="s">
        <v>105</v>
      </c>
      <c r="I13" s="104"/>
      <c r="J13" s="121"/>
      <c r="K13" s="65"/>
    </row>
    <row r="14" spans="1:11" s="12" customFormat="1" ht="31.5">
      <c r="A14" s="13" t="s">
        <v>2</v>
      </c>
      <c r="B14" s="71">
        <v>7</v>
      </c>
      <c r="C14" s="74" t="s">
        <v>40</v>
      </c>
      <c r="D14" s="74" t="s">
        <v>40</v>
      </c>
      <c r="E14" s="68"/>
      <c r="F14" s="86"/>
      <c r="G14" s="67"/>
      <c r="H14" s="131" t="s">
        <v>106</v>
      </c>
      <c r="I14" s="104"/>
      <c r="J14" s="121"/>
      <c r="K14" s="65"/>
    </row>
    <row r="15" spans="1:11" s="12" customFormat="1" ht="31.5">
      <c r="A15" s="13" t="s">
        <v>2</v>
      </c>
      <c r="B15" s="73">
        <v>8</v>
      </c>
      <c r="C15" s="74" t="s">
        <v>41</v>
      </c>
      <c r="D15" s="74" t="s">
        <v>41</v>
      </c>
      <c r="E15" s="68"/>
      <c r="F15" s="86"/>
      <c r="G15" s="67"/>
      <c r="H15" s="131" t="s">
        <v>107</v>
      </c>
      <c r="I15" s="104"/>
      <c r="J15" s="121"/>
      <c r="K15" s="65"/>
    </row>
    <row r="16" spans="1:11" s="12" customFormat="1" ht="31.5">
      <c r="A16" s="13" t="s">
        <v>2</v>
      </c>
      <c r="B16" s="71">
        <v>9</v>
      </c>
      <c r="C16" s="74" t="s">
        <v>41</v>
      </c>
      <c r="D16" s="74" t="s">
        <v>41</v>
      </c>
      <c r="E16" s="68"/>
      <c r="F16" s="86"/>
      <c r="G16" s="67"/>
      <c r="H16" s="131" t="s">
        <v>108</v>
      </c>
      <c r="I16" s="104"/>
      <c r="J16" s="121"/>
      <c r="K16" s="65"/>
    </row>
    <row r="17" spans="1:11" s="12" customFormat="1" ht="47.25">
      <c r="A17" s="13" t="s">
        <v>2</v>
      </c>
      <c r="B17" s="73">
        <v>10</v>
      </c>
      <c r="C17" s="74" t="s">
        <v>42</v>
      </c>
      <c r="D17" s="74" t="s">
        <v>42</v>
      </c>
      <c r="E17" s="68"/>
      <c r="F17" s="86"/>
      <c r="G17" s="67"/>
      <c r="H17" s="131" t="s">
        <v>109</v>
      </c>
      <c r="I17" s="104"/>
      <c r="J17" s="121"/>
      <c r="K17" s="65"/>
    </row>
    <row r="18" spans="1:11" s="12" customFormat="1" ht="31.5">
      <c r="A18" s="13" t="s">
        <v>2</v>
      </c>
      <c r="B18" s="71">
        <v>11</v>
      </c>
      <c r="C18" s="74" t="s">
        <v>43</v>
      </c>
      <c r="D18" s="74" t="s">
        <v>43</v>
      </c>
      <c r="E18" s="68"/>
      <c r="F18" s="86"/>
      <c r="G18" s="67"/>
      <c r="H18" s="131" t="s">
        <v>110</v>
      </c>
      <c r="I18" s="104"/>
      <c r="J18" s="121"/>
      <c r="K18" s="65"/>
    </row>
    <row r="19" spans="1:11" s="12" customFormat="1" ht="31.5">
      <c r="A19" s="13" t="s">
        <v>2</v>
      </c>
      <c r="B19" s="73">
        <v>12</v>
      </c>
      <c r="C19" s="74" t="s">
        <v>44</v>
      </c>
      <c r="D19" s="74" t="s">
        <v>44</v>
      </c>
      <c r="E19" s="68"/>
      <c r="F19" s="86"/>
      <c r="G19" s="67"/>
      <c r="H19" s="131" t="s">
        <v>111</v>
      </c>
      <c r="I19" s="104"/>
      <c r="J19" s="121"/>
      <c r="K19" s="65"/>
    </row>
    <row r="20" spans="1:11" s="12" customFormat="1" ht="31.5">
      <c r="A20" s="13" t="s">
        <v>2</v>
      </c>
      <c r="B20" s="71">
        <v>13</v>
      </c>
      <c r="C20" s="74" t="s">
        <v>45</v>
      </c>
      <c r="D20" s="74" t="s">
        <v>45</v>
      </c>
      <c r="E20" s="68"/>
      <c r="F20" s="86"/>
      <c r="G20" s="67"/>
      <c r="H20" s="131" t="s">
        <v>112</v>
      </c>
      <c r="I20" s="104"/>
      <c r="J20" s="121"/>
      <c r="K20" s="65"/>
    </row>
    <row r="21" spans="1:11" s="12" customFormat="1" ht="47.25">
      <c r="A21" s="13" t="s">
        <v>2</v>
      </c>
      <c r="B21" s="73">
        <v>14</v>
      </c>
      <c r="C21" s="74" t="s">
        <v>46</v>
      </c>
      <c r="D21" s="74" t="s">
        <v>46</v>
      </c>
      <c r="E21" s="68"/>
      <c r="F21" s="86"/>
      <c r="G21" s="67"/>
      <c r="H21" s="131" t="s">
        <v>113</v>
      </c>
      <c r="I21" s="104"/>
      <c r="J21" s="121"/>
      <c r="K21" s="65"/>
    </row>
    <row r="22" spans="1:11" s="12" customFormat="1" ht="25.5">
      <c r="A22" s="13" t="s">
        <v>2</v>
      </c>
      <c r="B22" s="71">
        <v>15</v>
      </c>
      <c r="C22" s="74" t="s">
        <v>47</v>
      </c>
      <c r="D22" s="74" t="s">
        <v>47</v>
      </c>
      <c r="E22" s="68"/>
      <c r="F22" s="86"/>
      <c r="G22" s="67"/>
      <c r="H22" s="131" t="s">
        <v>114</v>
      </c>
      <c r="I22" s="104"/>
      <c r="J22" s="121"/>
      <c r="K22" s="65"/>
    </row>
    <row r="23" spans="1:11" s="12" customFormat="1" ht="31.5">
      <c r="A23" s="13" t="s">
        <v>2</v>
      </c>
      <c r="B23" s="73">
        <v>16</v>
      </c>
      <c r="C23" s="74" t="s">
        <v>48</v>
      </c>
      <c r="D23" s="74" t="s">
        <v>48</v>
      </c>
      <c r="E23" s="68"/>
      <c r="F23" s="86"/>
      <c r="G23" s="67"/>
      <c r="H23" s="131" t="s">
        <v>115</v>
      </c>
      <c r="I23" s="104"/>
      <c r="J23" s="121"/>
      <c r="K23" s="65"/>
    </row>
    <row r="24" spans="1:11" s="12" customFormat="1" ht="25.5">
      <c r="A24" s="13" t="s">
        <v>2</v>
      </c>
      <c r="B24" s="71">
        <v>17</v>
      </c>
      <c r="C24" s="74" t="s">
        <v>49</v>
      </c>
      <c r="D24" s="74" t="s">
        <v>49</v>
      </c>
      <c r="E24" s="68"/>
      <c r="F24" s="86"/>
      <c r="G24" s="67"/>
      <c r="H24" s="132" t="s">
        <v>116</v>
      </c>
      <c r="I24" s="104"/>
      <c r="J24" s="121"/>
      <c r="K24" s="65"/>
    </row>
    <row r="25" spans="1:11" s="12" customFormat="1" ht="31.5">
      <c r="A25" s="13" t="s">
        <v>2</v>
      </c>
      <c r="B25" s="73">
        <v>18</v>
      </c>
      <c r="C25" s="74" t="s">
        <v>40</v>
      </c>
      <c r="D25" s="74" t="s">
        <v>40</v>
      </c>
      <c r="E25" s="68"/>
      <c r="F25" s="86"/>
      <c r="G25" s="67"/>
      <c r="H25" s="132" t="s">
        <v>117</v>
      </c>
      <c r="I25" s="104"/>
      <c r="J25" s="121"/>
      <c r="K25" s="65"/>
    </row>
    <row r="26" spans="1:11" s="12" customFormat="1" ht="31.5">
      <c r="A26" s="13" t="s">
        <v>2</v>
      </c>
      <c r="B26" s="71">
        <v>19</v>
      </c>
      <c r="C26" s="74" t="s">
        <v>50</v>
      </c>
      <c r="D26" s="74" t="s">
        <v>50</v>
      </c>
      <c r="E26" s="68"/>
      <c r="F26" s="86"/>
      <c r="G26" s="67"/>
      <c r="H26" s="131" t="s">
        <v>118</v>
      </c>
      <c r="I26" s="104"/>
      <c r="J26" s="121"/>
      <c r="K26" s="65"/>
    </row>
    <row r="27" spans="1:11" s="12" customFormat="1" ht="25.5">
      <c r="A27" s="13" t="s">
        <v>2</v>
      </c>
      <c r="B27" s="73">
        <v>20</v>
      </c>
      <c r="C27" s="74" t="s">
        <v>51</v>
      </c>
      <c r="D27" s="74" t="s">
        <v>51</v>
      </c>
      <c r="E27" s="68"/>
      <c r="F27" s="86"/>
      <c r="G27" s="67"/>
      <c r="H27" s="131" t="s">
        <v>119</v>
      </c>
      <c r="I27" s="104"/>
      <c r="J27" s="121"/>
      <c r="K27" s="65"/>
    </row>
    <row r="28" spans="1:11" s="12" customFormat="1" ht="47.25">
      <c r="A28" s="13" t="s">
        <v>2</v>
      </c>
      <c r="B28" s="71">
        <v>21</v>
      </c>
      <c r="C28" s="74" t="s">
        <v>52</v>
      </c>
      <c r="D28" s="74" t="s">
        <v>52</v>
      </c>
      <c r="E28" s="68"/>
      <c r="F28" s="86"/>
      <c r="G28" s="67"/>
      <c r="H28" s="133" t="s">
        <v>120</v>
      </c>
      <c r="I28" s="104"/>
      <c r="J28" s="121"/>
      <c r="K28" s="65"/>
    </row>
    <row r="29" spans="1:11" s="12" customFormat="1" ht="25.5">
      <c r="A29" s="13" t="s">
        <v>2</v>
      </c>
      <c r="B29" s="73">
        <v>22</v>
      </c>
      <c r="C29" s="74" t="s">
        <v>53</v>
      </c>
      <c r="D29" s="74" t="s">
        <v>53</v>
      </c>
      <c r="E29" s="68"/>
      <c r="F29" s="86"/>
      <c r="G29" s="67"/>
      <c r="H29" s="131" t="s">
        <v>121</v>
      </c>
      <c r="I29" s="104"/>
      <c r="J29" s="121"/>
      <c r="K29" s="65"/>
    </row>
    <row r="30" spans="1:11" s="12" customFormat="1" ht="25.5">
      <c r="A30" s="13" t="s">
        <v>2</v>
      </c>
      <c r="B30" s="71">
        <v>23</v>
      </c>
      <c r="C30" s="74" t="s">
        <v>54</v>
      </c>
      <c r="D30" s="74" t="s">
        <v>54</v>
      </c>
      <c r="E30" s="68"/>
      <c r="F30" s="86"/>
      <c r="G30" s="67"/>
      <c r="H30" s="131" t="s">
        <v>122</v>
      </c>
      <c r="I30" s="104"/>
      <c r="J30" s="121"/>
      <c r="K30" s="65"/>
    </row>
    <row r="31" spans="1:11" s="12" customFormat="1" ht="31.5">
      <c r="A31" s="13" t="s">
        <v>2</v>
      </c>
      <c r="B31" s="73">
        <v>24</v>
      </c>
      <c r="C31" s="74" t="s">
        <v>55</v>
      </c>
      <c r="D31" s="74" t="s">
        <v>55</v>
      </c>
      <c r="E31" s="68"/>
      <c r="F31" s="86"/>
      <c r="G31" s="67"/>
      <c r="H31" s="131" t="s">
        <v>123</v>
      </c>
      <c r="I31" s="104"/>
      <c r="J31" s="121"/>
      <c r="K31" s="65"/>
    </row>
    <row r="32" spans="1:11" s="12" customFormat="1" ht="47.25">
      <c r="A32" s="13" t="s">
        <v>2</v>
      </c>
      <c r="B32" s="71">
        <v>25</v>
      </c>
      <c r="C32" s="74" t="s">
        <v>56</v>
      </c>
      <c r="D32" s="74" t="s">
        <v>56</v>
      </c>
      <c r="E32" s="68"/>
      <c r="F32" s="86"/>
      <c r="G32" s="67"/>
      <c r="H32" s="131" t="s">
        <v>124</v>
      </c>
      <c r="I32" s="104"/>
      <c r="J32" s="121"/>
      <c r="K32" s="65"/>
    </row>
    <row r="33" spans="1:11" s="12" customFormat="1" ht="47.25">
      <c r="A33" s="13" t="s">
        <v>2</v>
      </c>
      <c r="B33" s="73">
        <v>26</v>
      </c>
      <c r="C33" s="74" t="s">
        <v>57</v>
      </c>
      <c r="D33" s="74" t="s">
        <v>57</v>
      </c>
      <c r="E33" s="68"/>
      <c r="F33" s="86"/>
      <c r="G33" s="67"/>
      <c r="H33" s="131" t="s">
        <v>125</v>
      </c>
      <c r="I33" s="104"/>
      <c r="J33" s="121"/>
      <c r="K33" s="65"/>
    </row>
    <row r="34" spans="1:11" s="12" customFormat="1" ht="63">
      <c r="A34" s="13" t="s">
        <v>2</v>
      </c>
      <c r="B34" s="71">
        <v>27</v>
      </c>
      <c r="C34" s="74" t="s">
        <v>58</v>
      </c>
      <c r="D34" s="74" t="s">
        <v>58</v>
      </c>
      <c r="E34" s="68"/>
      <c r="F34" s="86"/>
      <c r="G34" s="67"/>
      <c r="H34" s="131" t="s">
        <v>126</v>
      </c>
      <c r="I34" s="104"/>
      <c r="J34" s="121"/>
      <c r="K34" s="65"/>
    </row>
    <row r="35" spans="1:11" s="12" customFormat="1" ht="47.25">
      <c r="A35" s="13" t="s">
        <v>2</v>
      </c>
      <c r="B35" s="73">
        <v>28</v>
      </c>
      <c r="C35" s="74" t="s">
        <v>59</v>
      </c>
      <c r="D35" s="74" t="s">
        <v>59</v>
      </c>
      <c r="E35" s="68"/>
      <c r="F35" s="86"/>
      <c r="G35" s="67"/>
      <c r="H35" s="131" t="s">
        <v>127</v>
      </c>
      <c r="I35" s="104"/>
      <c r="J35" s="121"/>
      <c r="K35" s="65"/>
    </row>
    <row r="36" spans="1:11" s="12" customFormat="1" ht="47.25">
      <c r="A36" s="13" t="s">
        <v>2</v>
      </c>
      <c r="B36" s="71">
        <v>29</v>
      </c>
      <c r="C36" s="74" t="s">
        <v>60</v>
      </c>
      <c r="D36" s="74" t="s">
        <v>60</v>
      </c>
      <c r="E36" s="68"/>
      <c r="F36" s="86"/>
      <c r="G36" s="67"/>
      <c r="H36" s="131" t="s">
        <v>128</v>
      </c>
      <c r="I36" s="104"/>
      <c r="J36" s="121"/>
      <c r="K36" s="65"/>
    </row>
    <row r="37" spans="1:11" s="12" customFormat="1" ht="31.5">
      <c r="A37" s="13" t="s">
        <v>2</v>
      </c>
      <c r="B37" s="73">
        <v>30</v>
      </c>
      <c r="C37" s="74" t="s">
        <v>61</v>
      </c>
      <c r="D37" s="74" t="s">
        <v>61</v>
      </c>
      <c r="E37" s="68"/>
      <c r="F37" s="86"/>
      <c r="G37" s="67"/>
      <c r="H37" s="131" t="s">
        <v>129</v>
      </c>
      <c r="I37" s="104"/>
      <c r="J37" s="121"/>
      <c r="K37" s="65"/>
    </row>
    <row r="38" spans="1:11" s="12" customFormat="1" ht="47.25">
      <c r="A38" s="13" t="s">
        <v>2</v>
      </c>
      <c r="B38" s="71">
        <v>31</v>
      </c>
      <c r="C38" s="75" t="s">
        <v>62</v>
      </c>
      <c r="D38" s="75" t="s">
        <v>62</v>
      </c>
      <c r="E38" s="68"/>
      <c r="F38" s="86"/>
      <c r="G38" s="67"/>
      <c r="H38" s="131" t="s">
        <v>130</v>
      </c>
      <c r="I38" s="104"/>
      <c r="J38" s="121"/>
      <c r="K38" s="65"/>
    </row>
    <row r="39" spans="1:11" ht="47.25">
      <c r="A39" s="13" t="s">
        <v>2</v>
      </c>
      <c r="B39" s="73">
        <v>32</v>
      </c>
      <c r="C39" s="75" t="s">
        <v>63</v>
      </c>
      <c r="D39" s="75" t="s">
        <v>63</v>
      </c>
      <c r="E39" s="68"/>
      <c r="F39" s="86"/>
      <c r="G39" s="12"/>
      <c r="H39" s="131" t="s">
        <v>131</v>
      </c>
      <c r="I39" s="104"/>
      <c r="J39" s="121"/>
      <c r="K39" s="66"/>
    </row>
    <row r="40" spans="1:11" ht="31.5">
      <c r="A40" s="13" t="s">
        <v>2</v>
      </c>
      <c r="B40" s="71">
        <v>33</v>
      </c>
      <c r="C40" s="74" t="s">
        <v>64</v>
      </c>
      <c r="D40" s="74" t="s">
        <v>64</v>
      </c>
      <c r="E40" s="68"/>
      <c r="F40" s="86"/>
      <c r="H40" s="131" t="s">
        <v>132</v>
      </c>
      <c r="I40" s="104"/>
      <c r="J40" s="121"/>
      <c r="K40" s="66"/>
    </row>
    <row r="41" spans="1:22" ht="31.5">
      <c r="A41" s="13" t="s">
        <v>2</v>
      </c>
      <c r="B41" s="73">
        <v>34</v>
      </c>
      <c r="C41" s="76" t="s">
        <v>65</v>
      </c>
      <c r="D41" s="76" t="s">
        <v>65</v>
      </c>
      <c r="E41" s="68"/>
      <c r="F41" s="86"/>
      <c r="G41" s="63"/>
      <c r="H41" s="131" t="s">
        <v>133</v>
      </c>
      <c r="I41" s="104"/>
      <c r="J41" s="121"/>
      <c r="K41" s="2"/>
      <c r="L41" s="2"/>
      <c r="M41" s="2"/>
      <c r="N41" s="2"/>
      <c r="O41" s="2"/>
      <c r="P41" s="2"/>
      <c r="Q41" s="2"/>
      <c r="R41" s="2"/>
      <c r="S41" s="2"/>
      <c r="T41" s="2"/>
      <c r="U41" s="2"/>
      <c r="V41" s="2"/>
    </row>
    <row r="42" spans="1:22" ht="47.25">
      <c r="A42" s="13" t="s">
        <v>2</v>
      </c>
      <c r="B42" s="71">
        <v>35</v>
      </c>
      <c r="C42" s="74" t="s">
        <v>66</v>
      </c>
      <c r="D42" s="74" t="s">
        <v>66</v>
      </c>
      <c r="E42" s="68"/>
      <c r="F42" s="86"/>
      <c r="G42" s="64"/>
      <c r="H42" s="131" t="s">
        <v>134</v>
      </c>
      <c r="I42" s="104"/>
      <c r="J42" s="121"/>
      <c r="K42" s="5"/>
      <c r="L42" s="5"/>
      <c r="M42" s="5"/>
      <c r="N42" s="5"/>
      <c r="O42" s="5"/>
      <c r="P42" s="5"/>
      <c r="Q42" s="5"/>
      <c r="R42" s="5"/>
      <c r="S42" s="5"/>
      <c r="T42" s="5"/>
      <c r="U42" s="5"/>
      <c r="V42" s="5"/>
    </row>
    <row r="43" spans="1:22" ht="25.5">
      <c r="A43" s="13" t="s">
        <v>2</v>
      </c>
      <c r="B43" s="73">
        <v>36</v>
      </c>
      <c r="C43" s="75" t="s">
        <v>67</v>
      </c>
      <c r="D43" s="75" t="s">
        <v>67</v>
      </c>
      <c r="E43" s="68"/>
      <c r="F43" s="86"/>
      <c r="G43" s="64"/>
      <c r="H43" s="131" t="s">
        <v>135</v>
      </c>
      <c r="I43" s="104"/>
      <c r="J43" s="121"/>
      <c r="K43" s="5"/>
      <c r="L43" s="5"/>
      <c r="M43" s="5"/>
      <c r="N43" s="5"/>
      <c r="O43" s="5"/>
      <c r="P43" s="5"/>
      <c r="Q43" s="5"/>
      <c r="R43" s="5"/>
      <c r="S43" s="5"/>
      <c r="T43" s="5"/>
      <c r="U43" s="5"/>
      <c r="V43" s="5"/>
    </row>
    <row r="44" spans="1:22" ht="31.5">
      <c r="A44" s="13" t="s">
        <v>2</v>
      </c>
      <c r="B44" s="71">
        <v>37</v>
      </c>
      <c r="C44" s="75" t="s">
        <v>68</v>
      </c>
      <c r="D44" s="75" t="s">
        <v>68</v>
      </c>
      <c r="E44" s="68"/>
      <c r="F44" s="86"/>
      <c r="G44" s="64"/>
      <c r="H44" s="131" t="s">
        <v>136</v>
      </c>
      <c r="I44" s="104"/>
      <c r="J44" s="121"/>
      <c r="K44" s="5"/>
      <c r="L44" s="5"/>
      <c r="M44" s="5"/>
      <c r="N44" s="5"/>
      <c r="O44" s="5"/>
      <c r="P44" s="5"/>
      <c r="Q44" s="5"/>
      <c r="R44" s="5"/>
      <c r="S44" s="5"/>
      <c r="T44" s="5"/>
      <c r="U44" s="5"/>
      <c r="V44" s="5"/>
    </row>
    <row r="45" spans="1:11" ht="25.5">
      <c r="A45" s="13" t="s">
        <v>2</v>
      </c>
      <c r="B45" s="73">
        <v>38</v>
      </c>
      <c r="C45" s="75" t="s">
        <v>69</v>
      </c>
      <c r="D45" s="75" t="s">
        <v>69</v>
      </c>
      <c r="E45" s="68"/>
      <c r="F45" s="86"/>
      <c r="H45" s="131" t="s">
        <v>137</v>
      </c>
      <c r="I45" s="104"/>
      <c r="J45" s="121"/>
      <c r="K45" s="66"/>
    </row>
    <row r="46" spans="1:11" ht="31.5">
      <c r="A46" s="13" t="s">
        <v>2</v>
      </c>
      <c r="B46" s="71">
        <v>39</v>
      </c>
      <c r="C46" s="75" t="s">
        <v>70</v>
      </c>
      <c r="D46" s="75" t="s">
        <v>70</v>
      </c>
      <c r="E46" s="68"/>
      <c r="F46" s="86"/>
      <c r="H46" s="131" t="s">
        <v>138</v>
      </c>
      <c r="I46" s="104"/>
      <c r="J46" s="121"/>
      <c r="K46" s="66"/>
    </row>
    <row r="47" spans="1:11" s="12" customFormat="1" ht="25.5">
      <c r="A47" s="13" t="s">
        <v>2</v>
      </c>
      <c r="B47" s="73">
        <v>40</v>
      </c>
      <c r="C47" s="75" t="s">
        <v>71</v>
      </c>
      <c r="D47" s="75" t="s">
        <v>71</v>
      </c>
      <c r="E47" s="68"/>
      <c r="F47" s="86"/>
      <c r="H47" s="131" t="s">
        <v>139</v>
      </c>
      <c r="I47" s="104"/>
      <c r="J47" s="121"/>
      <c r="K47" s="65"/>
    </row>
    <row r="48" spans="1:11" ht="25.5">
      <c r="A48" s="13" t="s">
        <v>2</v>
      </c>
      <c r="B48" s="71">
        <v>41</v>
      </c>
      <c r="C48" s="75" t="s">
        <v>72</v>
      </c>
      <c r="D48" s="75" t="s">
        <v>72</v>
      </c>
      <c r="E48" s="68"/>
      <c r="F48" s="87"/>
      <c r="H48" s="131" t="s">
        <v>140</v>
      </c>
      <c r="I48" s="104"/>
      <c r="J48" s="121"/>
      <c r="K48" s="66"/>
    </row>
    <row r="49" spans="1:11" ht="31.5">
      <c r="A49" s="13" t="s">
        <v>2</v>
      </c>
      <c r="B49" s="73">
        <v>42</v>
      </c>
      <c r="C49" s="75" t="s">
        <v>73</v>
      </c>
      <c r="D49" s="75" t="s">
        <v>73</v>
      </c>
      <c r="E49" s="68"/>
      <c r="F49" s="88"/>
      <c r="H49" s="131" t="s">
        <v>141</v>
      </c>
      <c r="I49" s="104"/>
      <c r="J49" s="121"/>
      <c r="K49" s="66"/>
    </row>
    <row r="50" spans="1:11" ht="31.5">
      <c r="A50" s="13" t="s">
        <v>2</v>
      </c>
      <c r="B50" s="71">
        <v>43</v>
      </c>
      <c r="C50" s="75" t="s">
        <v>74</v>
      </c>
      <c r="D50" s="75" t="s">
        <v>74</v>
      </c>
      <c r="E50" s="68"/>
      <c r="F50" s="73"/>
      <c r="H50" s="131" t="s">
        <v>142</v>
      </c>
      <c r="I50" s="104"/>
      <c r="J50" s="121"/>
      <c r="K50" s="66"/>
    </row>
    <row r="51" spans="1:11" ht="47.25">
      <c r="A51" s="13" t="s">
        <v>2</v>
      </c>
      <c r="B51" s="73">
        <v>44</v>
      </c>
      <c r="C51" s="77" t="s">
        <v>75</v>
      </c>
      <c r="D51" s="77" t="s">
        <v>75</v>
      </c>
      <c r="E51" s="68"/>
      <c r="F51" s="89"/>
      <c r="H51" s="134" t="s">
        <v>143</v>
      </c>
      <c r="I51" s="105"/>
      <c r="J51" s="121"/>
      <c r="K51" s="66"/>
    </row>
    <row r="52" spans="1:11" ht="31.5">
      <c r="A52" s="13" t="s">
        <v>2</v>
      </c>
      <c r="B52" s="71">
        <v>45</v>
      </c>
      <c r="C52" s="78" t="s">
        <v>76</v>
      </c>
      <c r="D52" s="78" t="s">
        <v>76</v>
      </c>
      <c r="E52" s="68"/>
      <c r="F52" s="88"/>
      <c r="H52" s="131" t="s">
        <v>144</v>
      </c>
      <c r="I52" s="88"/>
      <c r="J52" s="121"/>
      <c r="K52" s="66"/>
    </row>
    <row r="53" spans="1:11" ht="63">
      <c r="A53" s="13" t="s">
        <v>2</v>
      </c>
      <c r="B53" s="73">
        <v>46</v>
      </c>
      <c r="C53" s="78" t="s">
        <v>77</v>
      </c>
      <c r="D53" s="78" t="s">
        <v>77</v>
      </c>
      <c r="E53" s="68"/>
      <c r="F53" s="88"/>
      <c r="H53" s="135" t="s">
        <v>145</v>
      </c>
      <c r="I53" s="88"/>
      <c r="J53" s="121"/>
      <c r="K53" s="66"/>
    </row>
    <row r="54" spans="1:11" ht="31.5">
      <c r="A54" s="13" t="s">
        <v>2</v>
      </c>
      <c r="B54" s="71">
        <v>47</v>
      </c>
      <c r="C54" s="79" t="s">
        <v>78</v>
      </c>
      <c r="D54" s="79" t="s">
        <v>78</v>
      </c>
      <c r="E54" s="68"/>
      <c r="F54" s="88"/>
      <c r="H54" s="131" t="s">
        <v>146</v>
      </c>
      <c r="I54" s="88"/>
      <c r="J54" s="121"/>
      <c r="K54" s="66"/>
    </row>
    <row r="55" spans="1:11" ht="25.5">
      <c r="A55" s="13" t="s">
        <v>2</v>
      </c>
      <c r="B55" s="73">
        <v>48</v>
      </c>
      <c r="C55" s="80" t="s">
        <v>79</v>
      </c>
      <c r="D55" s="80" t="s">
        <v>79</v>
      </c>
      <c r="E55" s="68"/>
      <c r="F55" s="90"/>
      <c r="H55" s="133" t="s">
        <v>147</v>
      </c>
      <c r="I55" s="106"/>
      <c r="J55" s="121"/>
      <c r="K55" s="66"/>
    </row>
    <row r="56" spans="1:11" ht="25.5">
      <c r="A56" s="13" t="s">
        <v>2</v>
      </c>
      <c r="B56" s="71">
        <v>49</v>
      </c>
      <c r="C56" s="80" t="s">
        <v>80</v>
      </c>
      <c r="D56" s="80" t="s">
        <v>80</v>
      </c>
      <c r="E56" s="68"/>
      <c r="F56" s="91"/>
      <c r="H56" s="136" t="s">
        <v>148</v>
      </c>
      <c r="I56" s="107"/>
      <c r="J56" s="121"/>
      <c r="K56" s="66"/>
    </row>
    <row r="57" spans="1:11" ht="47.25">
      <c r="A57" s="13" t="s">
        <v>2</v>
      </c>
      <c r="B57" s="73">
        <v>50</v>
      </c>
      <c r="C57" s="81" t="s">
        <v>81</v>
      </c>
      <c r="D57" s="81" t="s">
        <v>81</v>
      </c>
      <c r="E57" s="68"/>
      <c r="F57" s="92"/>
      <c r="H57" s="137" t="s">
        <v>149</v>
      </c>
      <c r="I57" s="108"/>
      <c r="J57" s="121"/>
      <c r="K57" s="66"/>
    </row>
    <row r="58" spans="1:11" ht="25.5">
      <c r="A58" s="13" t="s">
        <v>2</v>
      </c>
      <c r="B58" s="71">
        <v>51</v>
      </c>
      <c r="C58" s="82" t="s">
        <v>82</v>
      </c>
      <c r="D58" s="82" t="s">
        <v>82</v>
      </c>
      <c r="E58" s="68"/>
      <c r="F58" s="93"/>
      <c r="H58" s="138" t="s">
        <v>150</v>
      </c>
      <c r="I58" s="109"/>
      <c r="J58" s="121"/>
      <c r="K58" s="66"/>
    </row>
    <row r="59" spans="1:11" ht="25.5">
      <c r="A59" s="13" t="s">
        <v>2</v>
      </c>
      <c r="B59" s="73">
        <v>52</v>
      </c>
      <c r="C59" s="82" t="s">
        <v>83</v>
      </c>
      <c r="D59" s="82" t="s">
        <v>83</v>
      </c>
      <c r="E59" s="68"/>
      <c r="F59" s="94"/>
      <c r="H59" s="138" t="s">
        <v>151</v>
      </c>
      <c r="I59" s="109"/>
      <c r="J59" s="121"/>
      <c r="K59" s="66"/>
    </row>
    <row r="60" spans="1:11" ht="25.5">
      <c r="A60" s="13" t="s">
        <v>2</v>
      </c>
      <c r="B60" s="71">
        <v>53</v>
      </c>
      <c r="C60" s="82" t="s">
        <v>84</v>
      </c>
      <c r="D60" s="82" t="s">
        <v>84</v>
      </c>
      <c r="E60" s="68"/>
      <c r="F60" s="94"/>
      <c r="H60" s="138" t="s">
        <v>152</v>
      </c>
      <c r="I60" s="109"/>
      <c r="J60" s="121"/>
      <c r="K60" s="66"/>
    </row>
    <row r="61" spans="1:11" ht="31.5">
      <c r="A61" s="13" t="s">
        <v>2</v>
      </c>
      <c r="B61" s="73">
        <v>54</v>
      </c>
      <c r="C61" s="82" t="s">
        <v>85</v>
      </c>
      <c r="D61" s="82" t="s">
        <v>85</v>
      </c>
      <c r="E61" s="68"/>
      <c r="F61" s="94"/>
      <c r="H61" s="138" t="s">
        <v>153</v>
      </c>
      <c r="I61" s="109"/>
      <c r="J61" s="121"/>
      <c r="K61" s="66"/>
    </row>
    <row r="62" spans="1:11" ht="31.5">
      <c r="A62" s="13" t="s">
        <v>2</v>
      </c>
      <c r="B62" s="71">
        <v>55</v>
      </c>
      <c r="C62" s="82" t="s">
        <v>86</v>
      </c>
      <c r="D62" s="82" t="s">
        <v>86</v>
      </c>
      <c r="E62" s="68"/>
      <c r="F62" s="94"/>
      <c r="H62" s="138" t="s">
        <v>154</v>
      </c>
      <c r="I62" s="109"/>
      <c r="J62" s="121"/>
      <c r="K62" s="66"/>
    </row>
    <row r="63" spans="1:11" ht="31.5">
      <c r="A63" s="13" t="s">
        <v>2</v>
      </c>
      <c r="B63" s="73">
        <v>56</v>
      </c>
      <c r="C63" s="82" t="s">
        <v>87</v>
      </c>
      <c r="D63" s="82" t="s">
        <v>87</v>
      </c>
      <c r="E63" s="68"/>
      <c r="F63" s="94"/>
      <c r="H63" s="138" t="s">
        <v>155</v>
      </c>
      <c r="I63" s="109"/>
      <c r="J63" s="121"/>
      <c r="K63" s="66"/>
    </row>
    <row r="64" spans="1:11" ht="31.5">
      <c r="A64" s="13" t="s">
        <v>2</v>
      </c>
      <c r="B64" s="71">
        <v>57</v>
      </c>
      <c r="C64" s="82" t="s">
        <v>88</v>
      </c>
      <c r="D64" s="82" t="s">
        <v>88</v>
      </c>
      <c r="E64" s="68"/>
      <c r="F64" s="94"/>
      <c r="H64" s="138" t="s">
        <v>156</v>
      </c>
      <c r="I64" s="109"/>
      <c r="J64" s="121"/>
      <c r="K64" s="66"/>
    </row>
    <row r="65" spans="1:11" ht="47.25">
      <c r="A65" s="13" t="s">
        <v>2</v>
      </c>
      <c r="B65" s="73">
        <v>58</v>
      </c>
      <c r="C65" s="82" t="s">
        <v>89</v>
      </c>
      <c r="D65" s="82" t="s">
        <v>89</v>
      </c>
      <c r="E65" s="68"/>
      <c r="F65" s="94"/>
      <c r="H65" s="138" t="s">
        <v>157</v>
      </c>
      <c r="I65" s="109"/>
      <c r="J65" s="121"/>
      <c r="K65" s="66"/>
    </row>
    <row r="66" spans="1:11" ht="63">
      <c r="A66" s="13" t="s">
        <v>2</v>
      </c>
      <c r="B66" s="71">
        <v>59</v>
      </c>
      <c r="C66" s="82" t="s">
        <v>90</v>
      </c>
      <c r="D66" s="82" t="s">
        <v>90</v>
      </c>
      <c r="E66" s="68"/>
      <c r="F66" s="94"/>
      <c r="H66" s="138" t="s">
        <v>158</v>
      </c>
      <c r="I66" s="109"/>
      <c r="J66" s="121"/>
      <c r="K66" s="66"/>
    </row>
    <row r="67" spans="1:11" ht="25.5">
      <c r="A67" s="13" t="s">
        <v>2</v>
      </c>
      <c r="B67" s="73">
        <v>60</v>
      </c>
      <c r="C67" s="82" t="s">
        <v>91</v>
      </c>
      <c r="D67" s="82" t="s">
        <v>91</v>
      </c>
      <c r="E67" s="68"/>
      <c r="F67" s="94"/>
      <c r="H67" s="138" t="s">
        <v>159</v>
      </c>
      <c r="I67" s="109"/>
      <c r="J67" s="121"/>
      <c r="K67" s="66"/>
    </row>
    <row r="68" spans="1:11" ht="31.5">
      <c r="A68" s="13" t="s">
        <v>2</v>
      </c>
      <c r="B68" s="71">
        <v>61</v>
      </c>
      <c r="C68" s="82" t="s">
        <v>92</v>
      </c>
      <c r="D68" s="82" t="s">
        <v>92</v>
      </c>
      <c r="E68" s="68"/>
      <c r="F68" s="94"/>
      <c r="H68" s="138" t="s">
        <v>160</v>
      </c>
      <c r="I68" s="109"/>
      <c r="J68" s="121"/>
      <c r="K68" s="66"/>
    </row>
    <row r="69" spans="1:11" ht="25.5">
      <c r="A69" s="13" t="s">
        <v>2</v>
      </c>
      <c r="B69" s="73">
        <v>62</v>
      </c>
      <c r="C69" s="83" t="s">
        <v>93</v>
      </c>
      <c r="D69" s="83" t="s">
        <v>93</v>
      </c>
      <c r="E69" s="68"/>
      <c r="F69" s="94"/>
      <c r="G69" s="12"/>
      <c r="H69" s="138" t="s">
        <v>161</v>
      </c>
      <c r="I69" s="109"/>
      <c r="J69" s="121"/>
      <c r="K69" s="66"/>
    </row>
    <row r="70" spans="1:11" ht="31.5">
      <c r="A70" s="13" t="s">
        <v>2</v>
      </c>
      <c r="B70" s="71">
        <v>63</v>
      </c>
      <c r="C70" s="84" t="s">
        <v>94</v>
      </c>
      <c r="D70" s="84" t="s">
        <v>94</v>
      </c>
      <c r="E70" s="68"/>
      <c r="F70" s="94"/>
      <c r="H70" s="139" t="s">
        <v>162</v>
      </c>
      <c r="I70" s="109"/>
      <c r="J70" s="121"/>
      <c r="K70" s="66"/>
    </row>
    <row r="71" spans="1:11" ht="63.75">
      <c r="A71" s="13" t="s">
        <v>2</v>
      </c>
      <c r="B71" s="73">
        <v>64</v>
      </c>
      <c r="C71" s="110" t="s">
        <v>163</v>
      </c>
      <c r="D71" s="110" t="s">
        <v>163</v>
      </c>
      <c r="E71" s="114"/>
      <c r="F71" s="114"/>
      <c r="H71" s="110" t="s">
        <v>227</v>
      </c>
      <c r="I71" s="109"/>
      <c r="J71" s="121"/>
      <c r="K71" s="66"/>
    </row>
    <row r="72" spans="1:11" ht="63.75">
      <c r="A72" s="13" t="s">
        <v>2</v>
      </c>
      <c r="B72" s="71">
        <v>65</v>
      </c>
      <c r="C72" s="110" t="s">
        <v>164</v>
      </c>
      <c r="D72" s="110" t="s">
        <v>164</v>
      </c>
      <c r="E72" s="114"/>
      <c r="F72" s="114"/>
      <c r="H72" s="110" t="s">
        <v>199</v>
      </c>
      <c r="I72" s="109"/>
      <c r="J72" s="121"/>
      <c r="K72" s="66"/>
    </row>
    <row r="73" spans="1:11" ht="76.5">
      <c r="A73" s="13" t="s">
        <v>2</v>
      </c>
      <c r="B73" s="73">
        <v>66</v>
      </c>
      <c r="C73" s="110" t="s">
        <v>165</v>
      </c>
      <c r="D73" s="110" t="s">
        <v>165</v>
      </c>
      <c r="E73" s="114"/>
      <c r="F73" s="114"/>
      <c r="H73" s="110" t="s">
        <v>200</v>
      </c>
      <c r="I73" s="109"/>
      <c r="J73" s="121"/>
      <c r="K73" s="66"/>
    </row>
    <row r="74" spans="1:11" ht="76.5">
      <c r="A74" s="13" t="s">
        <v>2</v>
      </c>
      <c r="B74" s="71">
        <v>67</v>
      </c>
      <c r="C74" s="110" t="s">
        <v>166</v>
      </c>
      <c r="D74" s="110" t="s">
        <v>166</v>
      </c>
      <c r="E74" s="114"/>
      <c r="F74" s="114"/>
      <c r="H74" s="110" t="s">
        <v>201</v>
      </c>
      <c r="I74" s="109"/>
      <c r="J74" s="121"/>
      <c r="K74" s="66"/>
    </row>
    <row r="75" spans="1:11" ht="63.75">
      <c r="A75" s="13" t="s">
        <v>2</v>
      </c>
      <c r="B75" s="73">
        <v>68</v>
      </c>
      <c r="C75" s="110" t="s">
        <v>167</v>
      </c>
      <c r="D75" s="110" t="s">
        <v>167</v>
      </c>
      <c r="E75" s="114"/>
      <c r="F75" s="114"/>
      <c r="H75" s="110" t="s">
        <v>202</v>
      </c>
      <c r="I75" s="109"/>
      <c r="J75" s="121"/>
      <c r="K75" s="66"/>
    </row>
    <row r="76" spans="1:11" ht="63.75">
      <c r="A76" s="13" t="s">
        <v>2</v>
      </c>
      <c r="B76" s="71">
        <v>69</v>
      </c>
      <c r="C76" s="110" t="s">
        <v>168</v>
      </c>
      <c r="D76" s="110" t="s">
        <v>168</v>
      </c>
      <c r="E76" s="114"/>
      <c r="F76" s="114"/>
      <c r="H76" s="110" t="s">
        <v>203</v>
      </c>
      <c r="I76" s="109"/>
      <c r="J76" s="121"/>
      <c r="K76" s="66"/>
    </row>
    <row r="77" spans="1:11" ht="114.75">
      <c r="A77" s="13" t="s">
        <v>2</v>
      </c>
      <c r="B77" s="73">
        <v>70</v>
      </c>
      <c r="C77" s="110" t="s">
        <v>169</v>
      </c>
      <c r="D77" s="110" t="s">
        <v>169</v>
      </c>
      <c r="E77" s="114"/>
      <c r="F77" s="114"/>
      <c r="H77" s="110" t="s">
        <v>228</v>
      </c>
      <c r="I77" s="109"/>
      <c r="J77" s="121"/>
      <c r="K77" s="66"/>
    </row>
    <row r="78" spans="1:11" ht="25.5">
      <c r="A78" s="13" t="s">
        <v>2</v>
      </c>
      <c r="B78" s="71">
        <v>71</v>
      </c>
      <c r="C78" s="110" t="s">
        <v>170</v>
      </c>
      <c r="D78" s="110" t="s">
        <v>170</v>
      </c>
      <c r="E78" s="114"/>
      <c r="F78" s="114"/>
      <c r="H78" s="110" t="s">
        <v>195</v>
      </c>
      <c r="I78" s="109"/>
      <c r="J78" s="121"/>
      <c r="K78" s="66"/>
    </row>
    <row r="79" spans="1:11" ht="76.5">
      <c r="A79" s="13" t="s">
        <v>2</v>
      </c>
      <c r="B79" s="73">
        <v>72</v>
      </c>
      <c r="C79" s="110" t="s">
        <v>171</v>
      </c>
      <c r="D79" s="110" t="s">
        <v>171</v>
      </c>
      <c r="E79" s="114"/>
      <c r="F79" s="114"/>
      <c r="H79" s="110" t="s">
        <v>205</v>
      </c>
      <c r="I79" s="109"/>
      <c r="J79" s="121"/>
      <c r="K79" s="66"/>
    </row>
    <row r="80" spans="1:11" ht="76.5">
      <c r="A80" s="13" t="s">
        <v>2</v>
      </c>
      <c r="B80" s="71">
        <v>73</v>
      </c>
      <c r="C80" s="110" t="s">
        <v>172</v>
      </c>
      <c r="D80" s="110" t="s">
        <v>172</v>
      </c>
      <c r="E80" s="114"/>
      <c r="F80" s="114"/>
      <c r="H80" s="110" t="s">
        <v>206</v>
      </c>
      <c r="I80" s="109"/>
      <c r="J80" s="121"/>
      <c r="K80" s="66"/>
    </row>
    <row r="81" spans="1:11" ht="76.5">
      <c r="A81" s="13" t="s">
        <v>2</v>
      </c>
      <c r="B81" s="73">
        <v>74</v>
      </c>
      <c r="C81" s="110" t="s">
        <v>173</v>
      </c>
      <c r="D81" s="110" t="s">
        <v>173</v>
      </c>
      <c r="E81" s="114"/>
      <c r="F81" s="114"/>
      <c r="H81" s="110" t="s">
        <v>207</v>
      </c>
      <c r="I81" s="109"/>
      <c r="J81" s="121"/>
      <c r="K81" s="66"/>
    </row>
    <row r="82" spans="1:11" ht="76.5">
      <c r="A82" s="13" t="s">
        <v>2</v>
      </c>
      <c r="B82" s="71">
        <v>75</v>
      </c>
      <c r="C82" s="110" t="s">
        <v>174</v>
      </c>
      <c r="D82" s="110" t="s">
        <v>174</v>
      </c>
      <c r="E82" s="114"/>
      <c r="F82" s="114"/>
      <c r="H82" s="110" t="s">
        <v>208</v>
      </c>
      <c r="I82" s="109"/>
      <c r="J82" s="121"/>
      <c r="K82" s="66"/>
    </row>
    <row r="83" spans="1:11" ht="76.5">
      <c r="A83" s="13" t="s">
        <v>2</v>
      </c>
      <c r="B83" s="73">
        <v>76</v>
      </c>
      <c r="C83" s="110" t="s">
        <v>175</v>
      </c>
      <c r="D83" s="110" t="s">
        <v>175</v>
      </c>
      <c r="E83" s="114"/>
      <c r="F83" s="114"/>
      <c r="H83" s="110" t="s">
        <v>209</v>
      </c>
      <c r="I83" s="109"/>
      <c r="J83" s="121"/>
      <c r="K83" s="66"/>
    </row>
    <row r="84" spans="1:11" ht="114.75">
      <c r="A84" s="13" t="s">
        <v>2</v>
      </c>
      <c r="B84" s="71">
        <v>77</v>
      </c>
      <c r="C84" s="111" t="s">
        <v>176</v>
      </c>
      <c r="D84" s="111" t="s">
        <v>176</v>
      </c>
      <c r="E84" s="115"/>
      <c r="F84" s="115"/>
      <c r="H84" s="111" t="s">
        <v>210</v>
      </c>
      <c r="I84" s="109"/>
      <c r="J84" s="121"/>
      <c r="K84" s="66"/>
    </row>
    <row r="85" spans="1:11" ht="102">
      <c r="A85" s="13" t="s">
        <v>2</v>
      </c>
      <c r="B85" s="73">
        <v>78</v>
      </c>
      <c r="C85" s="110" t="s">
        <v>177</v>
      </c>
      <c r="D85" s="110" t="s">
        <v>177</v>
      </c>
      <c r="E85" s="114"/>
      <c r="F85" s="114"/>
      <c r="H85" s="111" t="s">
        <v>211</v>
      </c>
      <c r="I85" s="109"/>
      <c r="J85" s="121"/>
      <c r="K85" s="66"/>
    </row>
    <row r="86" spans="1:11" ht="51">
      <c r="A86" s="13" t="s">
        <v>2</v>
      </c>
      <c r="B86" s="71">
        <v>79</v>
      </c>
      <c r="C86" s="110" t="s">
        <v>178</v>
      </c>
      <c r="D86" s="110" t="s">
        <v>178</v>
      </c>
      <c r="E86" s="114"/>
      <c r="F86" s="114"/>
      <c r="H86" s="110" t="s">
        <v>212</v>
      </c>
      <c r="I86" s="109"/>
      <c r="J86" s="121"/>
      <c r="K86" s="66"/>
    </row>
    <row r="87" spans="1:11" ht="63.75">
      <c r="A87" s="13" t="s">
        <v>2</v>
      </c>
      <c r="B87" s="73">
        <v>80</v>
      </c>
      <c r="C87" s="110" t="s">
        <v>179</v>
      </c>
      <c r="D87" s="110" t="s">
        <v>179</v>
      </c>
      <c r="E87" s="114"/>
      <c r="F87" s="114"/>
      <c r="H87" s="110" t="s">
        <v>213</v>
      </c>
      <c r="I87" s="109"/>
      <c r="J87" s="121"/>
      <c r="K87" s="66"/>
    </row>
    <row r="88" spans="1:11" ht="25.5">
      <c r="A88" s="13" t="s">
        <v>2</v>
      </c>
      <c r="B88" s="71">
        <v>81</v>
      </c>
      <c r="C88" s="110" t="s">
        <v>180</v>
      </c>
      <c r="D88" s="110" t="s">
        <v>180</v>
      </c>
      <c r="E88" s="114"/>
      <c r="F88" s="114"/>
      <c r="H88" s="110" t="s">
        <v>214</v>
      </c>
      <c r="I88" s="109"/>
      <c r="J88" s="121"/>
      <c r="K88" s="66"/>
    </row>
    <row r="89" spans="1:11" ht="76.5">
      <c r="A89" s="13" t="s">
        <v>2</v>
      </c>
      <c r="B89" s="73">
        <v>82</v>
      </c>
      <c r="C89" s="110" t="s">
        <v>181</v>
      </c>
      <c r="D89" s="110" t="s">
        <v>181</v>
      </c>
      <c r="E89" s="114"/>
      <c r="F89" s="114"/>
      <c r="H89" s="110" t="s">
        <v>215</v>
      </c>
      <c r="I89" s="109"/>
      <c r="J89" s="121"/>
      <c r="K89" s="66"/>
    </row>
    <row r="90" spans="1:11" ht="114.75">
      <c r="A90" s="13" t="s">
        <v>2</v>
      </c>
      <c r="B90" s="71">
        <v>83</v>
      </c>
      <c r="C90" s="110" t="s">
        <v>182</v>
      </c>
      <c r="D90" s="110" t="s">
        <v>182</v>
      </c>
      <c r="E90" s="114"/>
      <c r="F90" s="114"/>
      <c r="H90" s="110" t="s">
        <v>216</v>
      </c>
      <c r="I90" s="109"/>
      <c r="J90" s="121"/>
      <c r="K90" s="66"/>
    </row>
    <row r="91" spans="1:11" ht="89.25">
      <c r="A91" s="13" t="s">
        <v>2</v>
      </c>
      <c r="B91" s="73">
        <v>84</v>
      </c>
      <c r="C91" s="112" t="s">
        <v>183</v>
      </c>
      <c r="D91" s="112" t="s">
        <v>183</v>
      </c>
      <c r="E91" s="114"/>
      <c r="F91" s="114"/>
      <c r="H91" s="110" t="s">
        <v>217</v>
      </c>
      <c r="I91" s="109"/>
      <c r="J91" s="121"/>
      <c r="K91" s="66"/>
    </row>
    <row r="92" spans="1:11" ht="76.5">
      <c r="A92" s="13" t="s">
        <v>2</v>
      </c>
      <c r="B92" s="71">
        <v>85</v>
      </c>
      <c r="C92" s="110" t="s">
        <v>184</v>
      </c>
      <c r="D92" s="110" t="s">
        <v>184</v>
      </c>
      <c r="E92" s="114"/>
      <c r="F92" s="114"/>
      <c r="H92" s="110" t="s">
        <v>218</v>
      </c>
      <c r="I92" s="109"/>
      <c r="J92" s="121"/>
      <c r="K92" s="66"/>
    </row>
    <row r="93" spans="1:11" ht="63.75">
      <c r="A93" s="13" t="s">
        <v>2</v>
      </c>
      <c r="B93" s="73">
        <v>86</v>
      </c>
      <c r="C93" s="110" t="s">
        <v>185</v>
      </c>
      <c r="D93" s="110" t="s">
        <v>185</v>
      </c>
      <c r="E93" s="114"/>
      <c r="F93" s="114"/>
      <c r="H93" s="110" t="s">
        <v>219</v>
      </c>
      <c r="I93" s="109"/>
      <c r="J93" s="121"/>
      <c r="K93" s="66"/>
    </row>
    <row r="94" spans="1:11" ht="76.5">
      <c r="A94" s="13" t="s">
        <v>2</v>
      </c>
      <c r="B94" s="71">
        <v>87</v>
      </c>
      <c r="C94" s="113" t="s">
        <v>186</v>
      </c>
      <c r="D94" s="113" t="s">
        <v>186</v>
      </c>
      <c r="E94" s="114"/>
      <c r="F94" s="116"/>
      <c r="H94" s="110" t="s">
        <v>220</v>
      </c>
      <c r="I94" s="109"/>
      <c r="J94" s="121"/>
      <c r="K94" s="66"/>
    </row>
    <row r="95" spans="1:11" ht="76.5">
      <c r="A95" s="13" t="s">
        <v>2</v>
      </c>
      <c r="B95" s="73">
        <v>88</v>
      </c>
      <c r="C95" s="113" t="s">
        <v>187</v>
      </c>
      <c r="D95" s="113" t="s">
        <v>187</v>
      </c>
      <c r="E95" s="114"/>
      <c r="F95" s="114"/>
      <c r="H95" s="113" t="s">
        <v>221</v>
      </c>
      <c r="I95" s="109"/>
      <c r="J95" s="121"/>
      <c r="K95" s="66"/>
    </row>
    <row r="96" spans="1:11" ht="51">
      <c r="A96" s="13" t="s">
        <v>2</v>
      </c>
      <c r="B96" s="71">
        <v>89</v>
      </c>
      <c r="C96" s="113" t="s">
        <v>188</v>
      </c>
      <c r="D96" s="113" t="s">
        <v>188</v>
      </c>
      <c r="E96" s="114"/>
      <c r="F96" s="114"/>
      <c r="H96" s="110" t="s">
        <v>222</v>
      </c>
      <c r="I96" s="109"/>
      <c r="J96" s="121"/>
      <c r="K96" s="66"/>
    </row>
    <row r="97" spans="1:11" ht="63.75">
      <c r="A97" s="13" t="s">
        <v>2</v>
      </c>
      <c r="B97" s="73">
        <v>90</v>
      </c>
      <c r="C97" s="110" t="s">
        <v>189</v>
      </c>
      <c r="D97" s="110" t="s">
        <v>189</v>
      </c>
      <c r="E97" s="114"/>
      <c r="F97" s="114"/>
      <c r="H97" s="110" t="s">
        <v>223</v>
      </c>
      <c r="I97" s="15"/>
      <c r="J97" s="121"/>
      <c r="K97" s="66"/>
    </row>
    <row r="98" spans="1:11" ht="63.75">
      <c r="A98" s="13" t="s">
        <v>2</v>
      </c>
      <c r="B98" s="71">
        <v>91</v>
      </c>
      <c r="C98" s="110" t="s">
        <v>190</v>
      </c>
      <c r="D98" s="110" t="s">
        <v>190</v>
      </c>
      <c r="E98" s="114"/>
      <c r="F98" s="114"/>
      <c r="H98" s="110" t="s">
        <v>224</v>
      </c>
      <c r="I98" s="15"/>
      <c r="J98" s="121"/>
      <c r="K98" s="66"/>
    </row>
    <row r="99" spans="2:19" ht="20.1" customHeight="1">
      <c r="B99" s="2"/>
      <c r="C99" s="2"/>
      <c r="D99" s="2"/>
      <c r="E99" s="3"/>
      <c r="F99" s="2"/>
      <c r="G99" s="2"/>
      <c r="H99" s="2"/>
      <c r="I99" s="117"/>
      <c r="J99" s="122"/>
      <c r="K99" s="2"/>
      <c r="L99" s="2"/>
      <c r="M99" s="2"/>
      <c r="N99" s="2"/>
      <c r="O99" s="2"/>
      <c r="P99" s="2"/>
      <c r="Q99" s="2"/>
      <c r="R99" s="2"/>
      <c r="S99" s="2"/>
    </row>
    <row r="100" spans="2:19" ht="20.1" customHeight="1">
      <c r="B100" s="5"/>
      <c r="C100" s="5" t="s">
        <v>16</v>
      </c>
      <c r="D100" s="5"/>
      <c r="E100" s="5"/>
      <c r="F100" s="5"/>
      <c r="G100" s="5"/>
      <c r="H100" s="5"/>
      <c r="I100" s="5"/>
      <c r="J100" s="123"/>
      <c r="K100" s="5"/>
      <c r="L100" s="5"/>
      <c r="M100" s="5"/>
      <c r="N100" s="5"/>
      <c r="O100" s="5"/>
      <c r="P100" s="5"/>
      <c r="Q100" s="5"/>
      <c r="R100" s="5"/>
      <c r="S100" s="5"/>
    </row>
    <row r="101" spans="2:19" ht="20.1" customHeight="1">
      <c r="B101" s="5"/>
      <c r="C101" s="5"/>
      <c r="D101" s="5"/>
      <c r="E101" s="5"/>
      <c r="F101" s="5"/>
      <c r="G101" s="5"/>
      <c r="H101" s="5"/>
      <c r="I101" s="5"/>
      <c r="J101" s="123"/>
      <c r="K101" s="5"/>
      <c r="L101" s="5"/>
      <c r="M101" s="5"/>
      <c r="N101" s="5"/>
      <c r="O101" s="5"/>
      <c r="P101" s="5"/>
      <c r="Q101" s="5"/>
      <c r="R101" s="5"/>
      <c r="S101" s="5"/>
    </row>
    <row r="102" spans="2:19" ht="20.1" customHeight="1">
      <c r="B102" s="5"/>
      <c r="C102" s="5" t="s">
        <v>17</v>
      </c>
      <c r="D102" s="5"/>
      <c r="E102" s="5"/>
      <c r="F102" s="5"/>
      <c r="G102" s="5"/>
      <c r="H102" s="5"/>
      <c r="I102" s="5"/>
      <c r="J102" s="123"/>
      <c r="K102" s="5"/>
      <c r="L102" s="5"/>
      <c r="M102" s="5"/>
      <c r="N102" s="5"/>
      <c r="O102" s="5"/>
      <c r="P102" s="5"/>
      <c r="Q102" s="5"/>
      <c r="R102" s="5"/>
      <c r="S102" s="5"/>
    </row>
    <row r="103" spans="2:19" ht="20.1" customHeight="1">
      <c r="B103"/>
      <c r="C103"/>
      <c r="D103"/>
      <c r="E103"/>
      <c r="F103"/>
      <c r="G103"/>
      <c r="H103"/>
      <c r="I103"/>
      <c r="J103" s="124"/>
      <c r="K103"/>
      <c r="L103"/>
      <c r="M103"/>
      <c r="N103"/>
      <c r="O103"/>
      <c r="P103"/>
      <c r="Q103"/>
      <c r="R103"/>
      <c r="S103"/>
    </row>
  </sheetData>
  <autoFilter ref="A6:K98"/>
  <mergeCells count="9">
    <mergeCell ref="D5:H5"/>
    <mergeCell ref="I5:J5"/>
    <mergeCell ref="B7:D7"/>
    <mergeCell ref="C1:J1"/>
    <mergeCell ref="D2:H2"/>
    <mergeCell ref="A3:C3"/>
    <mergeCell ref="D3:H3"/>
    <mergeCell ref="A4:C4"/>
    <mergeCell ref="D4:I4"/>
  </mergeCells>
  <printOptions/>
  <pageMargins left="0.25" right="0.25" top="0.75" bottom="0.75" header="0.3" footer="0.3"/>
  <pageSetup fitToHeight="0" fitToWidth="1" horizontalDpi="600" verticalDpi="600" orientation="landscape" scale="51"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U341"/>
  <sheetViews>
    <sheetView zoomScale="70" zoomScaleNormal="70" workbookViewId="0" topLeftCell="A1">
      <selection activeCell="T11" sqref="T11"/>
    </sheetView>
  </sheetViews>
  <sheetFormatPr defaultColWidth="9.140625" defaultRowHeight="12.75"/>
  <cols>
    <col min="1" max="1" width="3.421875" style="27" customWidth="1"/>
    <col min="2" max="2" width="5.7109375" style="27" customWidth="1"/>
    <col min="3" max="3" width="4.421875" style="27" customWidth="1"/>
    <col min="4" max="4" width="25.8515625" style="27" customWidth="1"/>
    <col min="5" max="5" width="28.00390625" style="33" customWidth="1"/>
    <col min="6" max="6" width="8.7109375" style="34" customWidth="1"/>
    <col min="7" max="7" width="14.7109375" style="35" customWidth="1"/>
    <col min="8" max="8" width="18.28125" style="27" customWidth="1"/>
    <col min="9" max="9" width="20.57421875" style="27" customWidth="1"/>
    <col min="10" max="10" width="19.28125" style="27" customWidth="1"/>
    <col min="11" max="11" width="25.28125" style="27" customWidth="1"/>
    <col min="12" max="12" width="30.00390625" style="27" customWidth="1"/>
    <col min="13" max="13" width="14.28125" style="29" customWidth="1"/>
    <col min="14" max="16384" width="9.140625" style="27" customWidth="1"/>
  </cols>
  <sheetData>
    <row r="1" spans="4:13" s="15" customFormat="1" ht="12.75">
      <c r="D1" s="154" t="s">
        <v>32</v>
      </c>
      <c r="E1" s="155"/>
      <c r="F1" s="155"/>
      <c r="G1" s="155"/>
      <c r="H1" s="155"/>
      <c r="I1" s="155"/>
      <c r="J1" s="155"/>
      <c r="K1" s="156"/>
      <c r="L1" s="47"/>
      <c r="M1" s="29"/>
    </row>
    <row r="2" spans="4:13" s="15" customFormat="1" ht="12.75">
      <c r="D2" s="48" t="s">
        <v>18</v>
      </c>
      <c r="E2" s="48"/>
      <c r="F2" s="48"/>
      <c r="G2" s="48"/>
      <c r="H2" s="48"/>
      <c r="I2" s="48"/>
      <c r="J2" s="48"/>
      <c r="K2" s="49"/>
      <c r="M2" s="29"/>
    </row>
    <row r="3" spans="2:13" s="15" customFormat="1" ht="12.75">
      <c r="B3" s="50" t="s">
        <v>10</v>
      </c>
      <c r="C3" s="50"/>
      <c r="D3" s="50"/>
      <c r="E3" s="151" t="s">
        <v>27</v>
      </c>
      <c r="F3" s="152"/>
      <c r="G3" s="152"/>
      <c r="H3" s="152"/>
      <c r="I3" s="152"/>
      <c r="J3" s="153"/>
      <c r="K3" s="15" t="s">
        <v>11</v>
      </c>
      <c r="L3" s="15" t="s">
        <v>13</v>
      </c>
      <c r="M3" s="29"/>
    </row>
    <row r="4" spans="1:13" s="53" customFormat="1" ht="36" customHeight="1">
      <c r="A4" s="51"/>
      <c r="B4" s="158" t="s">
        <v>9</v>
      </c>
      <c r="C4" s="159"/>
      <c r="D4" s="160"/>
      <c r="E4" s="148" t="s">
        <v>225</v>
      </c>
      <c r="F4" s="149"/>
      <c r="G4" s="149"/>
      <c r="H4" s="149"/>
      <c r="I4" s="149"/>
      <c r="J4" s="150"/>
      <c r="K4" s="52" t="s">
        <v>12</v>
      </c>
      <c r="L4" s="52" t="s">
        <v>14</v>
      </c>
      <c r="M4" s="38"/>
    </row>
    <row r="5" spans="1:13" s="15" customFormat="1" ht="20.1" customHeight="1">
      <c r="A5" s="51"/>
      <c r="E5" s="54"/>
      <c r="F5" s="54"/>
      <c r="G5" s="54"/>
      <c r="H5" s="54"/>
      <c r="I5" s="54"/>
      <c r="J5" s="54"/>
      <c r="K5" s="54"/>
      <c r="L5" s="54"/>
      <c r="M5" s="29"/>
    </row>
    <row r="6" spans="1:13" ht="47.25">
      <c r="A6" s="37"/>
      <c r="B6" s="41" t="s">
        <v>3</v>
      </c>
      <c r="C6" s="41" t="s">
        <v>0</v>
      </c>
      <c r="D6" s="41" t="s">
        <v>1</v>
      </c>
      <c r="E6" s="42" t="s">
        <v>4</v>
      </c>
      <c r="F6" s="42" t="s">
        <v>19</v>
      </c>
      <c r="G6" s="43" t="s">
        <v>20</v>
      </c>
      <c r="H6" s="42" t="s">
        <v>21</v>
      </c>
      <c r="I6" s="42" t="s">
        <v>22</v>
      </c>
      <c r="J6" s="44" t="s">
        <v>23</v>
      </c>
      <c r="K6" s="44" t="s">
        <v>24</v>
      </c>
      <c r="L6" s="45" t="s">
        <v>25</v>
      </c>
      <c r="M6" s="46" t="s">
        <v>29</v>
      </c>
    </row>
    <row r="7" spans="1:13" ht="12.75">
      <c r="A7" s="37"/>
      <c r="B7" s="14">
        <v>1</v>
      </c>
      <c r="C7" s="157">
        <v>2</v>
      </c>
      <c r="D7" s="157"/>
      <c r="E7" s="157"/>
      <c r="F7" s="14">
        <v>3</v>
      </c>
      <c r="G7" s="39">
        <v>4</v>
      </c>
      <c r="H7" s="14">
        <v>5</v>
      </c>
      <c r="I7" s="14">
        <v>6</v>
      </c>
      <c r="J7" s="14">
        <v>7</v>
      </c>
      <c r="K7" s="14">
        <v>8</v>
      </c>
      <c r="L7" s="40">
        <v>9</v>
      </c>
      <c r="M7" s="103"/>
    </row>
    <row r="8" spans="1:13" ht="31.5">
      <c r="A8" s="15"/>
      <c r="B8" s="13" t="s">
        <v>2</v>
      </c>
      <c r="C8" s="71">
        <v>1</v>
      </c>
      <c r="D8" s="72" t="s">
        <v>34</v>
      </c>
      <c r="E8" s="72" t="s">
        <v>34</v>
      </c>
      <c r="F8" s="68" t="s">
        <v>30</v>
      </c>
      <c r="G8" s="85">
        <v>32</v>
      </c>
      <c r="H8" s="23"/>
      <c r="I8" s="14"/>
      <c r="J8" s="15"/>
      <c r="K8" s="15"/>
      <c r="L8" s="36" t="s">
        <v>28</v>
      </c>
      <c r="M8" s="104">
        <v>106311.11111111111</v>
      </c>
    </row>
    <row r="9" spans="1:13" ht="31.5">
      <c r="A9" s="15"/>
      <c r="B9" s="13" t="s">
        <v>2</v>
      </c>
      <c r="C9" s="73">
        <v>2</v>
      </c>
      <c r="D9" s="74" t="s">
        <v>35</v>
      </c>
      <c r="E9" s="74" t="s">
        <v>35</v>
      </c>
      <c r="F9" s="68" t="s">
        <v>30</v>
      </c>
      <c r="G9" s="86">
        <v>32</v>
      </c>
      <c r="H9" s="23"/>
      <c r="I9" s="14"/>
      <c r="J9" s="15"/>
      <c r="K9" s="15"/>
      <c r="L9" s="36" t="s">
        <v>28</v>
      </c>
      <c r="M9" s="104">
        <v>23703.703703703704</v>
      </c>
    </row>
    <row r="10" spans="1:13" ht="31.5">
      <c r="A10" s="15"/>
      <c r="B10" s="13" t="s">
        <v>2</v>
      </c>
      <c r="C10" s="71">
        <v>3</v>
      </c>
      <c r="D10" s="74" t="s">
        <v>36</v>
      </c>
      <c r="E10" s="74" t="s">
        <v>36</v>
      </c>
      <c r="F10" s="68" t="s">
        <v>30</v>
      </c>
      <c r="G10" s="86">
        <v>5</v>
      </c>
      <c r="H10" s="23"/>
      <c r="I10" s="14"/>
      <c r="J10" s="15"/>
      <c r="K10" s="15"/>
      <c r="L10" s="36" t="s">
        <v>28</v>
      </c>
      <c r="M10" s="104">
        <v>13888.888888888889</v>
      </c>
    </row>
    <row r="11" spans="1:13" ht="31.5">
      <c r="A11" s="15"/>
      <c r="B11" s="13" t="s">
        <v>2</v>
      </c>
      <c r="C11" s="73">
        <v>4</v>
      </c>
      <c r="D11" s="74" t="s">
        <v>37</v>
      </c>
      <c r="E11" s="74" t="s">
        <v>37</v>
      </c>
      <c r="F11" s="68" t="s">
        <v>30</v>
      </c>
      <c r="G11" s="86">
        <v>8</v>
      </c>
      <c r="H11" s="23"/>
      <c r="I11" s="14"/>
      <c r="J11" s="15"/>
      <c r="K11" s="15"/>
      <c r="L11" s="36" t="s">
        <v>28</v>
      </c>
      <c r="M11" s="104">
        <v>35555.555555555555</v>
      </c>
    </row>
    <row r="12" spans="1:13" ht="31.5">
      <c r="A12" s="15"/>
      <c r="B12" s="13" t="s">
        <v>2</v>
      </c>
      <c r="C12" s="71">
        <v>5</v>
      </c>
      <c r="D12" s="74" t="s">
        <v>38</v>
      </c>
      <c r="E12" s="74" t="s">
        <v>38</v>
      </c>
      <c r="F12" s="68" t="s">
        <v>30</v>
      </c>
      <c r="G12" s="86">
        <v>1000</v>
      </c>
      <c r="H12" s="23"/>
      <c r="I12" s="14"/>
      <c r="J12" s="15"/>
      <c r="K12" s="15"/>
      <c r="L12" s="36" t="s">
        <v>28</v>
      </c>
      <c r="M12" s="104">
        <v>41666.666666666664</v>
      </c>
    </row>
    <row r="13" spans="1:13" ht="31.5">
      <c r="A13" s="15"/>
      <c r="B13" s="13" t="s">
        <v>2</v>
      </c>
      <c r="C13" s="73">
        <v>6</v>
      </c>
      <c r="D13" s="74" t="s">
        <v>39</v>
      </c>
      <c r="E13" s="74" t="s">
        <v>39</v>
      </c>
      <c r="F13" s="68" t="s">
        <v>30</v>
      </c>
      <c r="G13" s="86">
        <v>14</v>
      </c>
      <c r="H13" s="23"/>
      <c r="I13" s="14"/>
      <c r="J13" s="15"/>
      <c r="K13" s="15"/>
      <c r="L13" s="36" t="s">
        <v>28</v>
      </c>
      <c r="M13" s="104">
        <v>41481.48148148148</v>
      </c>
    </row>
    <row r="14" spans="1:13" ht="31.5">
      <c r="A14" s="15"/>
      <c r="B14" s="13" t="s">
        <v>2</v>
      </c>
      <c r="C14" s="71">
        <v>7</v>
      </c>
      <c r="D14" s="74" t="s">
        <v>40</v>
      </c>
      <c r="E14" s="74" t="s">
        <v>40</v>
      </c>
      <c r="F14" s="68" t="s">
        <v>30</v>
      </c>
      <c r="G14" s="86">
        <v>25</v>
      </c>
      <c r="H14" s="23"/>
      <c r="I14" s="14"/>
      <c r="J14" s="15"/>
      <c r="K14" s="15"/>
      <c r="L14" s="36" t="s">
        <v>28</v>
      </c>
      <c r="M14" s="104">
        <v>97222.22222222222</v>
      </c>
    </row>
    <row r="15" spans="1:13" ht="31.5">
      <c r="A15" s="15"/>
      <c r="B15" s="13" t="s">
        <v>2</v>
      </c>
      <c r="C15" s="73">
        <v>8</v>
      </c>
      <c r="D15" s="74" t="s">
        <v>41</v>
      </c>
      <c r="E15" s="74" t="s">
        <v>41</v>
      </c>
      <c r="F15" s="68" t="s">
        <v>30</v>
      </c>
      <c r="G15" s="86" t="s">
        <v>95</v>
      </c>
      <c r="H15" s="23"/>
      <c r="I15" s="14"/>
      <c r="J15" s="15"/>
      <c r="K15" s="15"/>
      <c r="L15" s="36" t="s">
        <v>28</v>
      </c>
      <c r="M15" s="104">
        <v>2500</v>
      </c>
    </row>
    <row r="16" spans="1:13" ht="31.5">
      <c r="A16" s="15"/>
      <c r="B16" s="13" t="s">
        <v>2</v>
      </c>
      <c r="C16" s="71">
        <v>9</v>
      </c>
      <c r="D16" s="74" t="s">
        <v>41</v>
      </c>
      <c r="E16" s="74" t="s">
        <v>41</v>
      </c>
      <c r="F16" s="68" t="s">
        <v>30</v>
      </c>
      <c r="G16" s="86" t="s">
        <v>96</v>
      </c>
      <c r="H16" s="23"/>
      <c r="I16" s="14"/>
      <c r="J16" s="15"/>
      <c r="K16" s="15"/>
      <c r="L16" s="36" t="s">
        <v>28</v>
      </c>
      <c r="M16" s="104">
        <v>4166.666666666667</v>
      </c>
    </row>
    <row r="17" spans="1:13" ht="47.25">
      <c r="A17" s="15"/>
      <c r="B17" s="13" t="s">
        <v>2</v>
      </c>
      <c r="C17" s="73">
        <v>10</v>
      </c>
      <c r="D17" s="74" t="s">
        <v>42</v>
      </c>
      <c r="E17" s="74" t="s">
        <v>42</v>
      </c>
      <c r="F17" s="68" t="s">
        <v>30</v>
      </c>
      <c r="G17" s="86">
        <v>30</v>
      </c>
      <c r="H17" s="23"/>
      <c r="I17" s="14"/>
      <c r="J17" s="15"/>
      <c r="K17" s="15"/>
      <c r="L17" s="36" t="s">
        <v>28</v>
      </c>
      <c r="M17" s="104">
        <v>43750</v>
      </c>
    </row>
    <row r="18" spans="1:13" ht="31.5">
      <c r="A18" s="15"/>
      <c r="B18" s="13" t="s">
        <v>2</v>
      </c>
      <c r="C18" s="71">
        <v>11</v>
      </c>
      <c r="D18" s="74" t="s">
        <v>43</v>
      </c>
      <c r="E18" s="74" t="s">
        <v>43</v>
      </c>
      <c r="F18" s="68" t="s">
        <v>30</v>
      </c>
      <c r="G18" s="86">
        <v>30</v>
      </c>
      <c r="H18" s="23"/>
      <c r="I18" s="14"/>
      <c r="J18" s="15"/>
      <c r="K18" s="15"/>
      <c r="L18" s="36" t="s">
        <v>28</v>
      </c>
      <c r="M18" s="104">
        <v>45000</v>
      </c>
    </row>
    <row r="19" spans="1:13" ht="31.5">
      <c r="A19" s="15"/>
      <c r="B19" s="13" t="s">
        <v>2</v>
      </c>
      <c r="C19" s="73">
        <v>12</v>
      </c>
      <c r="D19" s="74" t="s">
        <v>44</v>
      </c>
      <c r="E19" s="74" t="s">
        <v>44</v>
      </c>
      <c r="F19" s="68" t="s">
        <v>30</v>
      </c>
      <c r="G19" s="86">
        <v>5</v>
      </c>
      <c r="H19" s="24"/>
      <c r="I19" s="14"/>
      <c r="J19" s="15"/>
      <c r="K19" s="15"/>
      <c r="L19" s="36" t="s">
        <v>28</v>
      </c>
      <c r="M19" s="104">
        <v>5555.555555555556</v>
      </c>
    </row>
    <row r="20" spans="1:13" ht="31.5">
      <c r="A20" s="15"/>
      <c r="B20" s="13" t="s">
        <v>2</v>
      </c>
      <c r="C20" s="71">
        <v>13</v>
      </c>
      <c r="D20" s="74" t="s">
        <v>45</v>
      </c>
      <c r="E20" s="74" t="s">
        <v>45</v>
      </c>
      <c r="F20" s="68" t="s">
        <v>30</v>
      </c>
      <c r="G20" s="86" t="s">
        <v>97</v>
      </c>
      <c r="H20" s="24"/>
      <c r="I20" s="14"/>
      <c r="J20" s="15"/>
      <c r="K20" s="15"/>
      <c r="L20" s="36" t="s">
        <v>28</v>
      </c>
      <c r="M20" s="104">
        <v>24074.074074074073</v>
      </c>
    </row>
    <row r="21" spans="1:13" ht="47.25">
      <c r="A21" s="15"/>
      <c r="B21" s="13" t="s">
        <v>2</v>
      </c>
      <c r="C21" s="73">
        <v>14</v>
      </c>
      <c r="D21" s="74" t="s">
        <v>46</v>
      </c>
      <c r="E21" s="74" t="s">
        <v>46</v>
      </c>
      <c r="F21" s="68" t="s">
        <v>30</v>
      </c>
      <c r="G21" s="86">
        <v>15</v>
      </c>
      <c r="H21" s="23"/>
      <c r="I21" s="14"/>
      <c r="J21" s="15"/>
      <c r="K21" s="15"/>
      <c r="L21" s="36" t="s">
        <v>28</v>
      </c>
      <c r="M21" s="104">
        <v>13194.444444444445</v>
      </c>
    </row>
    <row r="22" spans="1:13" ht="31.5">
      <c r="A22" s="15"/>
      <c r="B22" s="13" t="s">
        <v>2</v>
      </c>
      <c r="C22" s="71">
        <v>15</v>
      </c>
      <c r="D22" s="74" t="s">
        <v>47</v>
      </c>
      <c r="E22" s="74" t="s">
        <v>47</v>
      </c>
      <c r="F22" s="68" t="s">
        <v>30</v>
      </c>
      <c r="G22" s="86">
        <v>20</v>
      </c>
      <c r="H22" s="23"/>
      <c r="I22" s="14"/>
      <c r="J22" s="15"/>
      <c r="K22" s="15"/>
      <c r="L22" s="36" t="s">
        <v>28</v>
      </c>
      <c r="M22" s="104">
        <v>3888.8888888888887</v>
      </c>
    </row>
    <row r="23" spans="1:13" ht="31.5">
      <c r="A23" s="15"/>
      <c r="B23" s="13" t="s">
        <v>2</v>
      </c>
      <c r="C23" s="73">
        <v>16</v>
      </c>
      <c r="D23" s="74" t="s">
        <v>48</v>
      </c>
      <c r="E23" s="74" t="s">
        <v>48</v>
      </c>
      <c r="F23" s="68" t="s">
        <v>30</v>
      </c>
      <c r="G23" s="86">
        <v>50</v>
      </c>
      <c r="H23" s="23"/>
      <c r="I23" s="14"/>
      <c r="J23" s="15"/>
      <c r="K23" s="15"/>
      <c r="L23" s="36" t="s">
        <v>28</v>
      </c>
      <c r="M23" s="104">
        <v>9722.222222222223</v>
      </c>
    </row>
    <row r="24" spans="2:13" ht="31.5">
      <c r="B24" s="13" t="s">
        <v>2</v>
      </c>
      <c r="C24" s="71">
        <v>17</v>
      </c>
      <c r="D24" s="74" t="s">
        <v>49</v>
      </c>
      <c r="E24" s="74" t="s">
        <v>49</v>
      </c>
      <c r="F24" s="68" t="s">
        <v>30</v>
      </c>
      <c r="G24" s="86">
        <v>20</v>
      </c>
      <c r="H24" s="23"/>
      <c r="I24" s="14"/>
      <c r="J24" s="15"/>
      <c r="K24" s="15"/>
      <c r="L24" s="36" t="s">
        <v>28</v>
      </c>
      <c r="M24" s="104">
        <v>145555.55555555556</v>
      </c>
    </row>
    <row r="25" spans="2:13" ht="31.5">
      <c r="B25" s="13" t="s">
        <v>2</v>
      </c>
      <c r="C25" s="73">
        <v>18</v>
      </c>
      <c r="D25" s="74" t="s">
        <v>40</v>
      </c>
      <c r="E25" s="74" t="s">
        <v>40</v>
      </c>
      <c r="F25" s="68" t="s">
        <v>30</v>
      </c>
      <c r="G25" s="86">
        <v>60</v>
      </c>
      <c r="H25" s="23"/>
      <c r="I25" s="14"/>
      <c r="J25" s="15"/>
      <c r="K25" s="15"/>
      <c r="L25" s="36" t="s">
        <v>28</v>
      </c>
      <c r="M25" s="104">
        <v>293333.3333333333</v>
      </c>
    </row>
    <row r="26" spans="2:13" ht="31.5">
      <c r="B26" s="13" t="s">
        <v>2</v>
      </c>
      <c r="C26" s="71">
        <v>19</v>
      </c>
      <c r="D26" s="74" t="s">
        <v>50</v>
      </c>
      <c r="E26" s="74" t="s">
        <v>50</v>
      </c>
      <c r="F26" s="68" t="s">
        <v>30</v>
      </c>
      <c r="G26" s="86">
        <v>15</v>
      </c>
      <c r="H26" s="23"/>
      <c r="I26" s="14"/>
      <c r="J26" s="15"/>
      <c r="K26" s="15"/>
      <c r="L26" s="36" t="s">
        <v>28</v>
      </c>
      <c r="M26" s="104">
        <v>76388.88888888889</v>
      </c>
    </row>
    <row r="27" spans="2:13" ht="31.5">
      <c r="B27" s="13" t="s">
        <v>2</v>
      </c>
      <c r="C27" s="73">
        <v>20</v>
      </c>
      <c r="D27" s="74" t="s">
        <v>51</v>
      </c>
      <c r="E27" s="74" t="s">
        <v>51</v>
      </c>
      <c r="F27" s="68" t="s">
        <v>30</v>
      </c>
      <c r="G27" s="86">
        <v>5</v>
      </c>
      <c r="H27" s="23"/>
      <c r="I27" s="14"/>
      <c r="J27" s="15"/>
      <c r="K27" s="15"/>
      <c r="L27" s="36" t="s">
        <v>28</v>
      </c>
      <c r="M27" s="104">
        <v>21111.11111111111</v>
      </c>
    </row>
    <row r="28" spans="2:13" ht="47.25">
      <c r="B28" s="13" t="s">
        <v>2</v>
      </c>
      <c r="C28" s="71">
        <v>21</v>
      </c>
      <c r="D28" s="74" t="s">
        <v>52</v>
      </c>
      <c r="E28" s="74" t="s">
        <v>52</v>
      </c>
      <c r="F28" s="68" t="s">
        <v>30</v>
      </c>
      <c r="G28" s="86">
        <v>70</v>
      </c>
      <c r="H28" s="23"/>
      <c r="I28" s="14"/>
      <c r="J28" s="15"/>
      <c r="K28" s="15"/>
      <c r="L28" s="36" t="s">
        <v>28</v>
      </c>
      <c r="M28" s="104">
        <v>181481.4814814815</v>
      </c>
    </row>
    <row r="29" spans="2:13" ht="31.5">
      <c r="B29" s="13" t="s">
        <v>2</v>
      </c>
      <c r="C29" s="73">
        <v>22</v>
      </c>
      <c r="D29" s="74" t="s">
        <v>53</v>
      </c>
      <c r="E29" s="74" t="s">
        <v>53</v>
      </c>
      <c r="F29" s="68" t="s">
        <v>30</v>
      </c>
      <c r="G29" s="86">
        <v>10</v>
      </c>
      <c r="H29" s="23"/>
      <c r="I29" s="14"/>
      <c r="J29" s="15"/>
      <c r="K29" s="15"/>
      <c r="L29" s="36" t="s">
        <v>28</v>
      </c>
      <c r="M29" s="104">
        <v>12500</v>
      </c>
    </row>
    <row r="30" spans="2:13" ht="31.5">
      <c r="B30" s="13" t="s">
        <v>2</v>
      </c>
      <c r="C30" s="71">
        <v>23</v>
      </c>
      <c r="D30" s="74" t="s">
        <v>54</v>
      </c>
      <c r="E30" s="74" t="s">
        <v>54</v>
      </c>
      <c r="F30" s="68" t="s">
        <v>30</v>
      </c>
      <c r="G30" s="86">
        <v>15</v>
      </c>
      <c r="H30" s="23"/>
      <c r="I30" s="14"/>
      <c r="J30" s="15"/>
      <c r="K30" s="15"/>
      <c r="L30" s="36" t="s">
        <v>28</v>
      </c>
      <c r="M30" s="104">
        <v>18750</v>
      </c>
    </row>
    <row r="31" spans="2:13" ht="31.5">
      <c r="B31" s="13" t="s">
        <v>2</v>
      </c>
      <c r="C31" s="73">
        <v>24</v>
      </c>
      <c r="D31" s="74" t="s">
        <v>55</v>
      </c>
      <c r="E31" s="74" t="s">
        <v>55</v>
      </c>
      <c r="F31" s="68" t="s">
        <v>30</v>
      </c>
      <c r="G31" s="86" t="s">
        <v>98</v>
      </c>
      <c r="H31" s="23"/>
      <c r="I31" s="14"/>
      <c r="J31" s="15"/>
      <c r="K31" s="15"/>
      <c r="L31" s="36" t="s">
        <v>28</v>
      </c>
      <c r="M31" s="104">
        <v>253472.22222222222</v>
      </c>
    </row>
    <row r="32" spans="2:13" ht="47.25">
      <c r="B32" s="13" t="s">
        <v>2</v>
      </c>
      <c r="C32" s="71">
        <v>25</v>
      </c>
      <c r="D32" s="74" t="s">
        <v>56</v>
      </c>
      <c r="E32" s="74" t="s">
        <v>56</v>
      </c>
      <c r="F32" s="68" t="s">
        <v>30</v>
      </c>
      <c r="G32" s="86">
        <v>30</v>
      </c>
      <c r="H32" s="23"/>
      <c r="I32" s="14"/>
      <c r="J32" s="15"/>
      <c r="K32" s="15"/>
      <c r="L32" s="36" t="s">
        <v>28</v>
      </c>
      <c r="M32" s="104">
        <v>45833.333333333336</v>
      </c>
    </row>
    <row r="33" spans="2:13" ht="47.25">
      <c r="B33" s="13" t="s">
        <v>2</v>
      </c>
      <c r="C33" s="73">
        <v>26</v>
      </c>
      <c r="D33" s="74" t="s">
        <v>57</v>
      </c>
      <c r="E33" s="74" t="s">
        <v>57</v>
      </c>
      <c r="F33" s="68" t="s">
        <v>30</v>
      </c>
      <c r="G33" s="86">
        <v>25</v>
      </c>
      <c r="H33" s="23"/>
      <c r="I33" s="14"/>
      <c r="J33" s="15"/>
      <c r="K33" s="15"/>
      <c r="L33" s="36" t="s">
        <v>28</v>
      </c>
      <c r="M33" s="104">
        <v>38194.444444444445</v>
      </c>
    </row>
    <row r="34" spans="2:13" ht="31.5">
      <c r="B34" s="13" t="s">
        <v>2</v>
      </c>
      <c r="C34" s="71">
        <v>27</v>
      </c>
      <c r="D34" s="74" t="s">
        <v>58</v>
      </c>
      <c r="E34" s="74" t="s">
        <v>58</v>
      </c>
      <c r="F34" s="68" t="s">
        <v>30</v>
      </c>
      <c r="G34" s="86">
        <v>3</v>
      </c>
      <c r="H34" s="23"/>
      <c r="I34" s="14"/>
      <c r="J34" s="15"/>
      <c r="K34" s="15"/>
      <c r="L34" s="36" t="s">
        <v>28</v>
      </c>
      <c r="M34" s="104">
        <v>41666.666666666664</v>
      </c>
    </row>
    <row r="35" spans="2:13" ht="47.25">
      <c r="B35" s="13" t="s">
        <v>2</v>
      </c>
      <c r="C35" s="73">
        <v>28</v>
      </c>
      <c r="D35" s="74" t="s">
        <v>59</v>
      </c>
      <c r="E35" s="74" t="s">
        <v>59</v>
      </c>
      <c r="F35" s="68" t="s">
        <v>30</v>
      </c>
      <c r="G35" s="86">
        <v>1</v>
      </c>
      <c r="H35" s="23"/>
      <c r="I35" s="14"/>
      <c r="J35" s="15"/>
      <c r="K35" s="15"/>
      <c r="L35" s="36" t="s">
        <v>28</v>
      </c>
      <c r="M35" s="104">
        <v>1435.1851851851852</v>
      </c>
    </row>
    <row r="36" spans="2:13" ht="47.25">
      <c r="B36" s="13" t="s">
        <v>2</v>
      </c>
      <c r="C36" s="71">
        <v>29</v>
      </c>
      <c r="D36" s="74" t="s">
        <v>60</v>
      </c>
      <c r="E36" s="74" t="s">
        <v>60</v>
      </c>
      <c r="F36" s="68" t="s">
        <v>30</v>
      </c>
      <c r="G36" s="86">
        <v>1</v>
      </c>
      <c r="H36" s="24"/>
      <c r="I36" s="14"/>
      <c r="J36" s="15"/>
      <c r="K36" s="15"/>
      <c r="L36" s="36" t="s">
        <v>28</v>
      </c>
      <c r="M36" s="104">
        <v>1435.1851851851852</v>
      </c>
    </row>
    <row r="37" spans="2:13" ht="31.5">
      <c r="B37" s="55" t="s">
        <v>2</v>
      </c>
      <c r="C37" s="73">
        <v>30</v>
      </c>
      <c r="D37" s="74" t="s">
        <v>61</v>
      </c>
      <c r="E37" s="74" t="s">
        <v>61</v>
      </c>
      <c r="F37" s="68" t="s">
        <v>30</v>
      </c>
      <c r="G37" s="86">
        <v>2</v>
      </c>
      <c r="H37" s="24"/>
      <c r="I37" s="56"/>
      <c r="J37" s="57"/>
      <c r="K37" s="57"/>
      <c r="L37" s="58" t="s">
        <v>28</v>
      </c>
      <c r="M37" s="104">
        <v>37.03703703703704</v>
      </c>
    </row>
    <row r="38" spans="2:13" ht="47.25">
      <c r="B38" s="13" t="s">
        <v>2</v>
      </c>
      <c r="C38" s="71">
        <v>31</v>
      </c>
      <c r="D38" s="75" t="s">
        <v>62</v>
      </c>
      <c r="E38" s="75" t="s">
        <v>62</v>
      </c>
      <c r="F38" s="68" t="s">
        <v>30</v>
      </c>
      <c r="G38" s="86">
        <v>10</v>
      </c>
      <c r="H38" s="59"/>
      <c r="I38" s="14"/>
      <c r="J38" s="15"/>
      <c r="K38" s="15"/>
      <c r="L38" s="60" t="s">
        <v>28</v>
      </c>
      <c r="M38" s="104">
        <v>10648.148148148148</v>
      </c>
    </row>
    <row r="39" spans="2:13" ht="47.25">
      <c r="B39" s="13" t="s">
        <v>2</v>
      </c>
      <c r="C39" s="73">
        <v>32</v>
      </c>
      <c r="D39" s="75" t="s">
        <v>63</v>
      </c>
      <c r="E39" s="75" t="s">
        <v>63</v>
      </c>
      <c r="F39" s="68" t="s">
        <v>30</v>
      </c>
      <c r="G39" s="86">
        <v>5</v>
      </c>
      <c r="H39" s="15"/>
      <c r="I39" s="15"/>
      <c r="J39" s="15"/>
      <c r="K39" s="15"/>
      <c r="L39" s="36" t="s">
        <v>28</v>
      </c>
      <c r="M39" s="104">
        <v>4629.62962962963</v>
      </c>
    </row>
    <row r="40" spans="2:13" ht="31.5">
      <c r="B40" s="13" t="s">
        <v>2</v>
      </c>
      <c r="C40" s="71">
        <v>33</v>
      </c>
      <c r="D40" s="74" t="s">
        <v>64</v>
      </c>
      <c r="E40" s="74" t="s">
        <v>64</v>
      </c>
      <c r="F40" s="68" t="s">
        <v>30</v>
      </c>
      <c r="G40" s="86">
        <v>15</v>
      </c>
      <c r="H40" s="15"/>
      <c r="I40" s="15"/>
      <c r="J40" s="15"/>
      <c r="K40" s="15"/>
      <c r="L40" s="58" t="s">
        <v>28</v>
      </c>
      <c r="M40" s="104">
        <v>1666.6666666666667</v>
      </c>
    </row>
    <row r="41" spans="2:13" ht="31.5">
      <c r="B41" s="13" t="s">
        <v>2</v>
      </c>
      <c r="C41" s="73">
        <v>34</v>
      </c>
      <c r="D41" s="76" t="s">
        <v>65</v>
      </c>
      <c r="E41" s="76" t="s">
        <v>65</v>
      </c>
      <c r="F41" s="68" t="s">
        <v>30</v>
      </c>
      <c r="G41" s="86" t="s">
        <v>99</v>
      </c>
      <c r="H41" s="15"/>
      <c r="I41" s="15"/>
      <c r="J41" s="15"/>
      <c r="K41" s="15"/>
      <c r="L41" s="60" t="s">
        <v>28</v>
      </c>
      <c r="M41" s="104">
        <v>7175.925925925926</v>
      </c>
    </row>
    <row r="42" spans="2:21" ht="47.25">
      <c r="B42" s="13" t="s">
        <v>2</v>
      </c>
      <c r="C42" s="71">
        <v>35</v>
      </c>
      <c r="D42" s="74" t="s">
        <v>66</v>
      </c>
      <c r="E42" s="74" t="s">
        <v>66</v>
      </c>
      <c r="F42" s="68" t="s">
        <v>30</v>
      </c>
      <c r="G42" s="86">
        <v>4</v>
      </c>
      <c r="H42" s="61"/>
      <c r="I42" s="61"/>
      <c r="J42" s="62"/>
      <c r="K42" s="62"/>
      <c r="L42" s="36" t="s">
        <v>28</v>
      </c>
      <c r="M42" s="104">
        <v>5555.555555555556</v>
      </c>
      <c r="N42" s="2"/>
      <c r="O42" s="2"/>
      <c r="P42" s="2"/>
      <c r="Q42" s="2"/>
      <c r="R42" s="2"/>
      <c r="S42" s="2"/>
      <c r="T42" s="2"/>
      <c r="U42" s="2"/>
    </row>
    <row r="43" spans="2:21" ht="31.5">
      <c r="B43" s="13" t="s">
        <v>2</v>
      </c>
      <c r="C43" s="73">
        <v>36</v>
      </c>
      <c r="D43" s="75" t="s">
        <v>67</v>
      </c>
      <c r="E43" s="75" t="s">
        <v>67</v>
      </c>
      <c r="F43" s="68" t="s">
        <v>30</v>
      </c>
      <c r="G43" s="86">
        <v>25</v>
      </c>
      <c r="H43" s="63"/>
      <c r="I43" s="63"/>
      <c r="J43" s="63"/>
      <c r="K43" s="63"/>
      <c r="L43" s="58" t="s">
        <v>28</v>
      </c>
      <c r="M43" s="104">
        <v>462.962962962963</v>
      </c>
      <c r="N43" s="2"/>
      <c r="O43" s="2"/>
      <c r="P43" s="2"/>
      <c r="Q43" s="2"/>
      <c r="R43" s="2"/>
      <c r="S43" s="2"/>
      <c r="T43" s="2"/>
      <c r="U43" s="2"/>
    </row>
    <row r="44" spans="2:21" ht="31.5">
      <c r="B44" s="13" t="s">
        <v>2</v>
      </c>
      <c r="C44" s="71">
        <v>37</v>
      </c>
      <c r="D44" s="75" t="s">
        <v>68</v>
      </c>
      <c r="E44" s="75" t="s">
        <v>68</v>
      </c>
      <c r="F44" s="68" t="s">
        <v>30</v>
      </c>
      <c r="G44" s="86">
        <v>400</v>
      </c>
      <c r="H44" s="63"/>
      <c r="I44" s="63"/>
      <c r="J44" s="63"/>
      <c r="K44" s="63"/>
      <c r="L44" s="60" t="s">
        <v>28</v>
      </c>
      <c r="M44" s="104">
        <v>1111.111111111111</v>
      </c>
      <c r="N44" s="2"/>
      <c r="O44" s="2"/>
      <c r="P44" s="2"/>
      <c r="Q44" s="2"/>
      <c r="R44" s="2"/>
      <c r="S44" s="2"/>
      <c r="T44" s="2"/>
      <c r="U44" s="2"/>
    </row>
    <row r="45" spans="2:21" ht="31.5">
      <c r="B45" s="13" t="s">
        <v>2</v>
      </c>
      <c r="C45" s="73">
        <v>38</v>
      </c>
      <c r="D45" s="75" t="s">
        <v>69</v>
      </c>
      <c r="E45" s="75" t="s">
        <v>69</v>
      </c>
      <c r="F45" s="68" t="s">
        <v>30</v>
      </c>
      <c r="G45" s="86">
        <v>1</v>
      </c>
      <c r="H45" s="64"/>
      <c r="I45" s="64"/>
      <c r="J45" s="64"/>
      <c r="K45" s="64"/>
      <c r="L45" s="36" t="s">
        <v>28</v>
      </c>
      <c r="M45" s="104">
        <v>27.77777777777778</v>
      </c>
      <c r="N45" s="5"/>
      <c r="O45" s="5"/>
      <c r="P45" s="5"/>
      <c r="Q45" s="5"/>
      <c r="R45" s="5"/>
      <c r="S45" s="5"/>
      <c r="T45" s="5"/>
      <c r="U45" s="5"/>
    </row>
    <row r="46" spans="2:19" ht="31.5">
      <c r="B46" s="13" t="s">
        <v>2</v>
      </c>
      <c r="C46" s="71">
        <v>39</v>
      </c>
      <c r="D46" s="75" t="s">
        <v>70</v>
      </c>
      <c r="E46" s="75" t="s">
        <v>70</v>
      </c>
      <c r="F46" s="68" t="s">
        <v>30</v>
      </c>
      <c r="G46" s="86">
        <v>2</v>
      </c>
      <c r="H46" s="64"/>
      <c r="I46" s="64"/>
      <c r="J46" s="64"/>
      <c r="K46" s="64"/>
      <c r="L46" s="58" t="s">
        <v>28</v>
      </c>
      <c r="M46" s="104">
        <v>37037.03703703704</v>
      </c>
      <c r="N46" s="5"/>
      <c r="O46" s="5"/>
      <c r="P46" s="5"/>
      <c r="Q46" s="5"/>
      <c r="R46" s="5"/>
      <c r="S46" s="5"/>
    </row>
    <row r="47" spans="2:19" ht="31.5">
      <c r="B47" s="13" t="s">
        <v>2</v>
      </c>
      <c r="C47" s="73">
        <v>40</v>
      </c>
      <c r="D47" s="75" t="s">
        <v>71</v>
      </c>
      <c r="E47" s="75" t="s">
        <v>71</v>
      </c>
      <c r="F47" s="68" t="s">
        <v>30</v>
      </c>
      <c r="G47" s="86">
        <v>10</v>
      </c>
      <c r="H47" s="64"/>
      <c r="I47" s="64"/>
      <c r="J47" s="64"/>
      <c r="K47" s="64"/>
      <c r="L47" s="60" t="s">
        <v>28</v>
      </c>
      <c r="M47" s="104">
        <v>6481.481481481482</v>
      </c>
      <c r="N47" s="5"/>
      <c r="O47" s="5"/>
      <c r="P47" s="5"/>
      <c r="Q47" s="5"/>
      <c r="R47" s="5"/>
      <c r="S47" s="5"/>
    </row>
    <row r="48" spans="2:13" ht="31.5">
      <c r="B48" s="13" t="s">
        <v>2</v>
      </c>
      <c r="C48" s="71">
        <v>41</v>
      </c>
      <c r="D48" s="75" t="s">
        <v>72</v>
      </c>
      <c r="E48" s="75" t="s">
        <v>72</v>
      </c>
      <c r="F48" s="68" t="s">
        <v>30</v>
      </c>
      <c r="G48" s="87">
        <v>700</v>
      </c>
      <c r="H48" s="15"/>
      <c r="I48" s="15"/>
      <c r="J48" s="15"/>
      <c r="K48" s="15"/>
      <c r="L48" s="36" t="s">
        <v>28</v>
      </c>
      <c r="M48" s="104">
        <v>16203.703703703704</v>
      </c>
    </row>
    <row r="49" spans="2:13" ht="31.5">
      <c r="B49" s="13" t="s">
        <v>2</v>
      </c>
      <c r="C49" s="73">
        <v>42</v>
      </c>
      <c r="D49" s="75" t="s">
        <v>73</v>
      </c>
      <c r="E49" s="75" t="s">
        <v>73</v>
      </c>
      <c r="F49" s="68" t="s">
        <v>30</v>
      </c>
      <c r="G49" s="88">
        <v>10</v>
      </c>
      <c r="H49" s="15"/>
      <c r="I49" s="15"/>
      <c r="J49" s="15"/>
      <c r="K49" s="15"/>
      <c r="L49" s="58" t="s">
        <v>28</v>
      </c>
      <c r="M49" s="104">
        <v>14814.814814814816</v>
      </c>
    </row>
    <row r="50" spans="2:13" ht="31.5">
      <c r="B50" s="13" t="s">
        <v>2</v>
      </c>
      <c r="C50" s="71">
        <v>43</v>
      </c>
      <c r="D50" s="75" t="s">
        <v>74</v>
      </c>
      <c r="E50" s="75" t="s">
        <v>74</v>
      </c>
      <c r="F50" s="68" t="s">
        <v>30</v>
      </c>
      <c r="G50" s="73">
        <v>40</v>
      </c>
      <c r="H50" s="15"/>
      <c r="I50" s="15"/>
      <c r="J50" s="15"/>
      <c r="K50" s="15"/>
      <c r="L50" s="60" t="s">
        <v>28</v>
      </c>
      <c r="M50" s="105">
        <v>4444.444444444444</v>
      </c>
    </row>
    <row r="51" spans="2:13" ht="47.25">
      <c r="B51" s="13" t="s">
        <v>2</v>
      </c>
      <c r="C51" s="73">
        <v>44</v>
      </c>
      <c r="D51" s="77" t="s">
        <v>75</v>
      </c>
      <c r="E51" s="77" t="s">
        <v>75</v>
      </c>
      <c r="F51" s="68" t="s">
        <v>30</v>
      </c>
      <c r="G51" s="89">
        <v>50</v>
      </c>
      <c r="H51" s="15"/>
      <c r="I51" s="15"/>
      <c r="J51" s="15"/>
      <c r="K51" s="15"/>
      <c r="L51" s="36" t="s">
        <v>28</v>
      </c>
      <c r="M51" s="88">
        <v>92592.5925925926</v>
      </c>
    </row>
    <row r="52" spans="2:13" ht="31.5">
      <c r="B52" s="13" t="s">
        <v>2</v>
      </c>
      <c r="C52" s="71">
        <v>45</v>
      </c>
      <c r="D52" s="78" t="s">
        <v>76</v>
      </c>
      <c r="E52" s="78" t="s">
        <v>76</v>
      </c>
      <c r="F52" s="68" t="s">
        <v>30</v>
      </c>
      <c r="G52" s="88">
        <v>3</v>
      </c>
      <c r="H52" s="15"/>
      <c r="I52" s="15"/>
      <c r="J52" s="15"/>
      <c r="K52" s="15"/>
      <c r="L52" s="58" t="s">
        <v>28</v>
      </c>
      <c r="M52" s="88">
        <v>69444.44444444444</v>
      </c>
    </row>
    <row r="53" spans="2:13" ht="63">
      <c r="B53" s="13" t="s">
        <v>2</v>
      </c>
      <c r="C53" s="73">
        <v>46</v>
      </c>
      <c r="D53" s="78" t="s">
        <v>77</v>
      </c>
      <c r="E53" s="78" t="s">
        <v>77</v>
      </c>
      <c r="F53" s="68" t="s">
        <v>30</v>
      </c>
      <c r="G53" s="88">
        <v>1</v>
      </c>
      <c r="H53" s="15"/>
      <c r="I53" s="15"/>
      <c r="J53" s="15"/>
      <c r="K53" s="15"/>
      <c r="L53" s="60" t="s">
        <v>28</v>
      </c>
      <c r="M53" s="88">
        <v>481.48148148148147</v>
      </c>
    </row>
    <row r="54" spans="2:13" ht="31.5">
      <c r="B54" s="13" t="s">
        <v>2</v>
      </c>
      <c r="C54" s="71">
        <v>47</v>
      </c>
      <c r="D54" s="79" t="s">
        <v>78</v>
      </c>
      <c r="E54" s="79" t="s">
        <v>78</v>
      </c>
      <c r="F54" s="68" t="s">
        <v>30</v>
      </c>
      <c r="G54" s="88">
        <v>200</v>
      </c>
      <c r="H54" s="15"/>
      <c r="I54" s="15"/>
      <c r="J54" s="15"/>
      <c r="K54" s="15"/>
      <c r="L54" s="36" t="s">
        <v>28</v>
      </c>
      <c r="M54" s="106">
        <v>14814.814814814816</v>
      </c>
    </row>
    <row r="55" spans="2:13" ht="31.5">
      <c r="B55" s="13" t="s">
        <v>2</v>
      </c>
      <c r="C55" s="73">
        <v>48</v>
      </c>
      <c r="D55" s="80" t="s">
        <v>79</v>
      </c>
      <c r="E55" s="80" t="s">
        <v>79</v>
      </c>
      <c r="F55" s="68" t="s">
        <v>30</v>
      </c>
      <c r="G55" s="90">
        <v>100</v>
      </c>
      <c r="H55" s="15"/>
      <c r="I55" s="15"/>
      <c r="J55" s="15"/>
      <c r="K55" s="15"/>
      <c r="L55" s="58" t="s">
        <v>28</v>
      </c>
      <c r="M55" s="107">
        <v>2777.777777777778</v>
      </c>
    </row>
    <row r="56" spans="2:13" ht="31.5">
      <c r="B56" s="13" t="s">
        <v>2</v>
      </c>
      <c r="C56" s="71">
        <v>49</v>
      </c>
      <c r="D56" s="80" t="s">
        <v>80</v>
      </c>
      <c r="E56" s="80" t="s">
        <v>80</v>
      </c>
      <c r="F56" s="68" t="s">
        <v>30</v>
      </c>
      <c r="G56" s="91">
        <v>20</v>
      </c>
      <c r="H56" s="15"/>
      <c r="I56" s="15"/>
      <c r="J56" s="15"/>
      <c r="K56" s="15"/>
      <c r="L56" s="60" t="s">
        <v>28</v>
      </c>
      <c r="M56" s="108">
        <v>1296.2962962962963</v>
      </c>
    </row>
    <row r="57" spans="2:13" ht="47.25">
      <c r="B57" s="13" t="s">
        <v>2</v>
      </c>
      <c r="C57" s="73">
        <v>50</v>
      </c>
      <c r="D57" s="81" t="s">
        <v>81</v>
      </c>
      <c r="E57" s="81" t="s">
        <v>81</v>
      </c>
      <c r="F57" s="68" t="s">
        <v>30</v>
      </c>
      <c r="G57" s="92">
        <v>10</v>
      </c>
      <c r="H57" s="15"/>
      <c r="I57" s="15"/>
      <c r="J57" s="15"/>
      <c r="K57" s="15"/>
      <c r="L57" s="36" t="s">
        <v>28</v>
      </c>
      <c r="M57" s="109">
        <v>850</v>
      </c>
    </row>
    <row r="58" spans="2:13" ht="31.5">
      <c r="B58" s="13" t="s">
        <v>2</v>
      </c>
      <c r="C58" s="71">
        <v>51</v>
      </c>
      <c r="D58" s="82" t="s">
        <v>82</v>
      </c>
      <c r="E58" s="82" t="s">
        <v>82</v>
      </c>
      <c r="F58" s="68" t="s">
        <v>30</v>
      </c>
      <c r="G58" s="93">
        <v>10</v>
      </c>
      <c r="H58" s="15"/>
      <c r="I58" s="15"/>
      <c r="J58" s="15"/>
      <c r="K58" s="15"/>
      <c r="L58" s="58" t="s">
        <v>28</v>
      </c>
      <c r="M58" s="109">
        <v>2592.5925925925926</v>
      </c>
    </row>
    <row r="59" spans="2:13" ht="31.5">
      <c r="B59" s="13" t="s">
        <v>2</v>
      </c>
      <c r="C59" s="73">
        <v>52</v>
      </c>
      <c r="D59" s="82" t="s">
        <v>83</v>
      </c>
      <c r="E59" s="82" t="s">
        <v>83</v>
      </c>
      <c r="F59" s="68" t="s">
        <v>30</v>
      </c>
      <c r="G59" s="94">
        <v>5</v>
      </c>
      <c r="H59" s="15"/>
      <c r="I59" s="15"/>
      <c r="J59" s="15"/>
      <c r="K59" s="15"/>
      <c r="L59" s="60" t="s">
        <v>28</v>
      </c>
      <c r="M59" s="109">
        <v>1296.2962962962963</v>
      </c>
    </row>
    <row r="60" spans="2:13" ht="31.5">
      <c r="B60" s="13" t="s">
        <v>2</v>
      </c>
      <c r="C60" s="71">
        <v>53</v>
      </c>
      <c r="D60" s="82" t="s">
        <v>84</v>
      </c>
      <c r="E60" s="82" t="s">
        <v>84</v>
      </c>
      <c r="F60" s="68" t="s">
        <v>30</v>
      </c>
      <c r="G60" s="94">
        <v>5</v>
      </c>
      <c r="H60" s="15"/>
      <c r="I60" s="15"/>
      <c r="J60" s="15"/>
      <c r="K60" s="15"/>
      <c r="L60" s="36" t="s">
        <v>28</v>
      </c>
      <c r="M60" s="109">
        <v>1296.2962962962963</v>
      </c>
    </row>
    <row r="61" spans="2:13" ht="31.5">
      <c r="B61" s="13" t="s">
        <v>2</v>
      </c>
      <c r="C61" s="73">
        <v>54</v>
      </c>
      <c r="D61" s="82" t="s">
        <v>85</v>
      </c>
      <c r="E61" s="82" t="s">
        <v>85</v>
      </c>
      <c r="F61" s="68" t="s">
        <v>30</v>
      </c>
      <c r="G61" s="94">
        <v>25</v>
      </c>
      <c r="H61" s="15"/>
      <c r="I61" s="15"/>
      <c r="J61" s="15"/>
      <c r="K61" s="15"/>
      <c r="L61" s="58" t="s">
        <v>28</v>
      </c>
      <c r="M61" s="109">
        <v>3472.222222222222</v>
      </c>
    </row>
    <row r="62" spans="2:13" ht="31.5">
      <c r="B62" s="13" t="s">
        <v>2</v>
      </c>
      <c r="C62" s="71">
        <v>55</v>
      </c>
      <c r="D62" s="82" t="s">
        <v>86</v>
      </c>
      <c r="E62" s="82" t="s">
        <v>86</v>
      </c>
      <c r="F62" s="68" t="s">
        <v>30</v>
      </c>
      <c r="G62" s="94">
        <v>25</v>
      </c>
      <c r="H62" s="15"/>
      <c r="I62" s="15"/>
      <c r="J62" s="15"/>
      <c r="K62" s="15"/>
      <c r="L62" s="60" t="s">
        <v>28</v>
      </c>
      <c r="M62" s="109">
        <v>3472.222222222222</v>
      </c>
    </row>
    <row r="63" spans="2:13" ht="31.5">
      <c r="B63" s="13" t="s">
        <v>2</v>
      </c>
      <c r="C63" s="73">
        <v>56</v>
      </c>
      <c r="D63" s="82" t="s">
        <v>87</v>
      </c>
      <c r="E63" s="82" t="s">
        <v>87</v>
      </c>
      <c r="F63" s="68" t="s">
        <v>30</v>
      </c>
      <c r="G63" s="94">
        <v>10</v>
      </c>
      <c r="H63" s="15"/>
      <c r="I63" s="15"/>
      <c r="J63" s="15"/>
      <c r="K63" s="15"/>
      <c r="L63" s="36" t="s">
        <v>28</v>
      </c>
      <c r="M63" s="109">
        <v>1388.888888888889</v>
      </c>
    </row>
    <row r="64" spans="2:13" ht="31.5">
      <c r="B64" s="13" t="s">
        <v>2</v>
      </c>
      <c r="C64" s="71">
        <v>57</v>
      </c>
      <c r="D64" s="82" t="s">
        <v>88</v>
      </c>
      <c r="E64" s="82" t="s">
        <v>88</v>
      </c>
      <c r="F64" s="68" t="s">
        <v>30</v>
      </c>
      <c r="G64" s="94">
        <v>25</v>
      </c>
      <c r="H64" s="15"/>
      <c r="I64" s="15"/>
      <c r="J64" s="15"/>
      <c r="K64" s="15"/>
      <c r="L64" s="58" t="s">
        <v>28</v>
      </c>
      <c r="M64" s="109">
        <v>11574.074074074075</v>
      </c>
    </row>
    <row r="65" spans="2:13" ht="25.5" customHeight="1">
      <c r="B65" s="13" t="s">
        <v>2</v>
      </c>
      <c r="C65" s="73">
        <v>58</v>
      </c>
      <c r="D65" s="82" t="s">
        <v>89</v>
      </c>
      <c r="E65" s="82" t="s">
        <v>89</v>
      </c>
      <c r="F65" s="68" t="s">
        <v>30</v>
      </c>
      <c r="G65" s="94">
        <v>25</v>
      </c>
      <c r="H65" s="15"/>
      <c r="I65" s="15"/>
      <c r="J65" s="15"/>
      <c r="K65" s="15"/>
      <c r="L65" s="60" t="s">
        <v>28</v>
      </c>
      <c r="M65" s="109">
        <v>11574.074074074075</v>
      </c>
    </row>
    <row r="66" spans="2:13" ht="63">
      <c r="B66" s="13" t="s">
        <v>2</v>
      </c>
      <c r="C66" s="71">
        <v>59</v>
      </c>
      <c r="D66" s="82" t="s">
        <v>90</v>
      </c>
      <c r="E66" s="82" t="s">
        <v>90</v>
      </c>
      <c r="F66" s="68" t="s">
        <v>30</v>
      </c>
      <c r="G66" s="94">
        <v>20</v>
      </c>
      <c r="H66" s="15"/>
      <c r="I66" s="15"/>
      <c r="J66" s="15"/>
      <c r="K66" s="15"/>
      <c r="L66" s="36" t="s">
        <v>28</v>
      </c>
      <c r="M66" s="109">
        <v>462.962962962963</v>
      </c>
    </row>
    <row r="67" spans="2:13" ht="31.5">
      <c r="B67" s="13" t="s">
        <v>2</v>
      </c>
      <c r="C67" s="73">
        <v>60</v>
      </c>
      <c r="D67" s="82" t="s">
        <v>91</v>
      </c>
      <c r="E67" s="82" t="s">
        <v>91</v>
      </c>
      <c r="F67" s="68" t="s">
        <v>30</v>
      </c>
      <c r="G67" s="94">
        <v>1</v>
      </c>
      <c r="H67" s="15"/>
      <c r="I67" s="15"/>
      <c r="J67" s="15"/>
      <c r="K67" s="15"/>
      <c r="L67" s="58" t="s">
        <v>28</v>
      </c>
      <c r="M67" s="109">
        <v>1666.6666666666667</v>
      </c>
    </row>
    <row r="68" spans="2:13" ht="31.5">
      <c r="B68" s="13" t="s">
        <v>2</v>
      </c>
      <c r="C68" s="71">
        <v>61</v>
      </c>
      <c r="D68" s="82" t="s">
        <v>92</v>
      </c>
      <c r="E68" s="82" t="s">
        <v>92</v>
      </c>
      <c r="F68" s="68" t="s">
        <v>30</v>
      </c>
      <c r="G68" s="94">
        <v>25</v>
      </c>
      <c r="H68" s="15"/>
      <c r="I68" s="15"/>
      <c r="J68" s="15"/>
      <c r="K68" s="15"/>
      <c r="L68" s="60" t="s">
        <v>28</v>
      </c>
      <c r="M68" s="109">
        <v>5092.592592592592</v>
      </c>
    </row>
    <row r="69" spans="2:13" ht="31.5">
      <c r="B69" s="13" t="s">
        <v>2</v>
      </c>
      <c r="C69" s="73">
        <v>62</v>
      </c>
      <c r="D69" s="83" t="s">
        <v>93</v>
      </c>
      <c r="E69" s="83" t="s">
        <v>93</v>
      </c>
      <c r="F69" s="68" t="s">
        <v>30</v>
      </c>
      <c r="G69" s="94">
        <v>10</v>
      </c>
      <c r="H69" s="15"/>
      <c r="I69" s="15"/>
      <c r="J69" s="15"/>
      <c r="K69" s="15"/>
      <c r="L69" s="36" t="s">
        <v>28</v>
      </c>
      <c r="M69" s="109">
        <v>481.48148148148147</v>
      </c>
    </row>
    <row r="70" spans="2:13" ht="31.5">
      <c r="B70" s="13" t="s">
        <v>2</v>
      </c>
      <c r="C70" s="71">
        <v>63</v>
      </c>
      <c r="D70" s="84" t="s">
        <v>94</v>
      </c>
      <c r="E70" s="84" t="s">
        <v>94</v>
      </c>
      <c r="F70" s="68" t="s">
        <v>30</v>
      </c>
      <c r="G70" s="94">
        <v>10</v>
      </c>
      <c r="H70" s="15"/>
      <c r="I70" s="15"/>
      <c r="J70" s="15"/>
      <c r="K70" s="15"/>
      <c r="L70" s="58" t="s">
        <v>28</v>
      </c>
      <c r="M70" s="109">
        <v>2000</v>
      </c>
    </row>
    <row r="71" spans="2:13" ht="31.5">
      <c r="B71" s="13" t="s">
        <v>2</v>
      </c>
      <c r="C71" s="73">
        <v>64</v>
      </c>
      <c r="D71" s="110" t="s">
        <v>163</v>
      </c>
      <c r="E71" s="110" t="s">
        <v>163</v>
      </c>
      <c r="F71" s="114" t="s">
        <v>191</v>
      </c>
      <c r="G71" s="114">
        <v>600</v>
      </c>
      <c r="H71" s="15"/>
      <c r="I71" s="15"/>
      <c r="J71" s="15"/>
      <c r="K71" s="15"/>
      <c r="L71" s="60" t="s">
        <v>28</v>
      </c>
      <c r="M71" s="109">
        <v>41666.666666666664</v>
      </c>
    </row>
    <row r="72" spans="2:13" ht="31.5">
      <c r="B72" s="13" t="s">
        <v>2</v>
      </c>
      <c r="C72" s="71">
        <v>65</v>
      </c>
      <c r="D72" s="110" t="s">
        <v>164</v>
      </c>
      <c r="E72" s="110" t="s">
        <v>164</v>
      </c>
      <c r="F72" s="114" t="s">
        <v>191</v>
      </c>
      <c r="G72" s="114">
        <v>20</v>
      </c>
      <c r="H72" s="15"/>
      <c r="I72" s="15"/>
      <c r="J72" s="15"/>
      <c r="K72" s="15"/>
      <c r="L72" s="36" t="s">
        <v>28</v>
      </c>
      <c r="M72" s="109">
        <v>3703.7</v>
      </c>
    </row>
    <row r="73" spans="2:13" ht="31.5">
      <c r="B73" s="13" t="s">
        <v>2</v>
      </c>
      <c r="C73" s="73">
        <v>66</v>
      </c>
      <c r="D73" s="110" t="s">
        <v>165</v>
      </c>
      <c r="E73" s="110" t="s">
        <v>165</v>
      </c>
      <c r="F73" s="114" t="s">
        <v>192</v>
      </c>
      <c r="G73" s="114">
        <v>20</v>
      </c>
      <c r="H73" s="15"/>
      <c r="I73" s="15"/>
      <c r="J73" s="15"/>
      <c r="K73" s="15"/>
      <c r="L73" s="58" t="s">
        <v>28</v>
      </c>
      <c r="M73" s="109">
        <v>722.2222222222222</v>
      </c>
    </row>
    <row r="74" spans="2:13" ht="31.5">
      <c r="B74" s="13" t="s">
        <v>2</v>
      </c>
      <c r="C74" s="71">
        <v>67</v>
      </c>
      <c r="D74" s="110" t="s">
        <v>166</v>
      </c>
      <c r="E74" s="110" t="s">
        <v>166</v>
      </c>
      <c r="F74" s="114" t="s">
        <v>191</v>
      </c>
      <c r="G74" s="114">
        <v>5</v>
      </c>
      <c r="H74" s="15"/>
      <c r="I74" s="15"/>
      <c r="J74" s="15"/>
      <c r="K74" s="15"/>
      <c r="L74" s="60" t="s">
        <v>28</v>
      </c>
      <c r="M74" s="109">
        <v>1481.4814814814815</v>
      </c>
    </row>
    <row r="75" spans="2:13" ht="31.5">
      <c r="B75" s="13" t="s">
        <v>2</v>
      </c>
      <c r="C75" s="73">
        <v>68</v>
      </c>
      <c r="D75" s="110" t="s">
        <v>167</v>
      </c>
      <c r="E75" s="110" t="s">
        <v>167</v>
      </c>
      <c r="F75" s="114" t="s">
        <v>191</v>
      </c>
      <c r="G75" s="114">
        <v>60</v>
      </c>
      <c r="H75" s="15"/>
      <c r="I75" s="15"/>
      <c r="J75" s="15"/>
      <c r="K75" s="15"/>
      <c r="L75" s="36" t="s">
        <v>28</v>
      </c>
      <c r="M75" s="109">
        <v>9722.222222222223</v>
      </c>
    </row>
    <row r="76" spans="2:13" ht="31.5">
      <c r="B76" s="13" t="s">
        <v>2</v>
      </c>
      <c r="C76" s="71">
        <v>69</v>
      </c>
      <c r="D76" s="110" t="s">
        <v>168</v>
      </c>
      <c r="E76" s="110" t="s">
        <v>168</v>
      </c>
      <c r="F76" s="114" t="s">
        <v>191</v>
      </c>
      <c r="G76" s="114">
        <v>60</v>
      </c>
      <c r="H76" s="15"/>
      <c r="I76" s="15"/>
      <c r="J76" s="15"/>
      <c r="K76" s="15"/>
      <c r="L76" s="58" t="s">
        <v>28</v>
      </c>
      <c r="M76" s="109">
        <v>29444.444444444445</v>
      </c>
    </row>
    <row r="77" spans="2:13" ht="31.5">
      <c r="B77" s="13" t="s">
        <v>2</v>
      </c>
      <c r="C77" s="73">
        <v>70</v>
      </c>
      <c r="D77" s="110" t="s">
        <v>169</v>
      </c>
      <c r="E77" s="110" t="s">
        <v>169</v>
      </c>
      <c r="F77" s="114" t="s">
        <v>191</v>
      </c>
      <c r="G77" s="114">
        <v>10</v>
      </c>
      <c r="H77" s="15"/>
      <c r="I77" s="15"/>
      <c r="J77" s="15"/>
      <c r="K77" s="15"/>
      <c r="L77" s="60" t="s">
        <v>28</v>
      </c>
      <c r="M77" s="109">
        <v>6666.666666666667</v>
      </c>
    </row>
    <row r="78" spans="2:13" ht="31.5">
      <c r="B78" s="13" t="s">
        <v>2</v>
      </c>
      <c r="C78" s="71">
        <v>71</v>
      </c>
      <c r="D78" s="110" t="s">
        <v>170</v>
      </c>
      <c r="E78" s="110" t="s">
        <v>170</v>
      </c>
      <c r="F78" s="114" t="s">
        <v>191</v>
      </c>
      <c r="G78" s="114">
        <v>100</v>
      </c>
      <c r="H78" s="15"/>
      <c r="I78" s="15"/>
      <c r="J78" s="15"/>
      <c r="K78" s="15"/>
      <c r="L78" s="36" t="s">
        <v>28</v>
      </c>
      <c r="M78" s="109">
        <v>32407.40740740741</v>
      </c>
    </row>
    <row r="79" spans="2:13" ht="31.5">
      <c r="B79" s="13" t="s">
        <v>2</v>
      </c>
      <c r="C79" s="73">
        <v>72</v>
      </c>
      <c r="D79" s="110" t="s">
        <v>171</v>
      </c>
      <c r="E79" s="110" t="s">
        <v>171</v>
      </c>
      <c r="F79" s="114" t="s">
        <v>191</v>
      </c>
      <c r="G79" s="114">
        <v>100</v>
      </c>
      <c r="H79" s="15"/>
      <c r="I79" s="15"/>
      <c r="J79" s="15"/>
      <c r="K79" s="15"/>
      <c r="L79" s="60" t="s">
        <v>28</v>
      </c>
      <c r="M79" s="125">
        <v>38888.88888888889</v>
      </c>
    </row>
    <row r="80" spans="2:19" ht="31.5">
      <c r="B80" s="13" t="s">
        <v>2</v>
      </c>
      <c r="C80" s="71">
        <v>73</v>
      </c>
      <c r="D80" s="110" t="s">
        <v>172</v>
      </c>
      <c r="E80" s="110" t="s">
        <v>172</v>
      </c>
      <c r="F80" s="114" t="s">
        <v>191</v>
      </c>
      <c r="G80" s="114">
        <v>100</v>
      </c>
      <c r="H80" s="126"/>
      <c r="I80" s="126"/>
      <c r="J80" s="126"/>
      <c r="K80" s="126"/>
      <c r="L80" s="36" t="s">
        <v>28</v>
      </c>
      <c r="M80" s="125">
        <v>8148.148148148148</v>
      </c>
      <c r="N80" s="2"/>
      <c r="O80" s="2"/>
      <c r="P80" s="2"/>
      <c r="Q80" s="2"/>
      <c r="R80" s="2"/>
      <c r="S80" s="2"/>
    </row>
    <row r="81" spans="2:19" ht="31.5">
      <c r="B81" s="13" t="s">
        <v>2</v>
      </c>
      <c r="C81" s="73">
        <v>74</v>
      </c>
      <c r="D81" s="110" t="s">
        <v>173</v>
      </c>
      <c r="E81" s="110" t="s">
        <v>173</v>
      </c>
      <c r="F81" s="114" t="s">
        <v>191</v>
      </c>
      <c r="G81" s="114">
        <v>100</v>
      </c>
      <c r="H81" s="61"/>
      <c r="I81" s="61"/>
      <c r="J81" s="62"/>
      <c r="K81" s="62"/>
      <c r="L81" s="60" t="s">
        <v>28</v>
      </c>
      <c r="M81" s="125">
        <v>8333.333333333334</v>
      </c>
      <c r="N81" s="2"/>
      <c r="O81" s="2"/>
      <c r="P81" s="2"/>
      <c r="Q81" s="2"/>
      <c r="R81" s="2"/>
      <c r="S81" s="2"/>
    </row>
    <row r="82" spans="2:19" ht="31.5">
      <c r="B82" s="13" t="s">
        <v>2</v>
      </c>
      <c r="C82" s="71">
        <v>75</v>
      </c>
      <c r="D82" s="110" t="s">
        <v>174</v>
      </c>
      <c r="E82" s="110" t="s">
        <v>174</v>
      </c>
      <c r="F82" s="114" t="s">
        <v>191</v>
      </c>
      <c r="G82" s="114">
        <v>500</v>
      </c>
      <c r="H82" s="63"/>
      <c r="I82" s="63"/>
      <c r="J82" s="63"/>
      <c r="K82" s="63"/>
      <c r="L82" s="36" t="s">
        <v>28</v>
      </c>
      <c r="M82" s="125">
        <v>44444.444444444445</v>
      </c>
      <c r="N82" s="2"/>
      <c r="O82" s="2"/>
      <c r="P82" s="2"/>
      <c r="Q82" s="2"/>
      <c r="R82" s="2"/>
      <c r="S82" s="2"/>
    </row>
    <row r="83" spans="2:19" ht="38.25">
      <c r="B83" s="13" t="s">
        <v>2</v>
      </c>
      <c r="C83" s="73">
        <v>76</v>
      </c>
      <c r="D83" s="110" t="s">
        <v>175</v>
      </c>
      <c r="E83" s="110" t="s">
        <v>175</v>
      </c>
      <c r="F83" s="114" t="s">
        <v>192</v>
      </c>
      <c r="G83" s="114">
        <v>500</v>
      </c>
      <c r="H83" s="63"/>
      <c r="I83" s="63"/>
      <c r="J83" s="63"/>
      <c r="K83" s="63"/>
      <c r="L83" s="60" t="s">
        <v>28</v>
      </c>
      <c r="M83" s="125">
        <v>78703.70370370371</v>
      </c>
      <c r="N83" s="2"/>
      <c r="O83" s="2"/>
      <c r="P83" s="2"/>
      <c r="Q83" s="2"/>
      <c r="R83" s="2"/>
      <c r="S83" s="2"/>
    </row>
    <row r="84" spans="2:19" ht="31.5">
      <c r="B84" s="13" t="s">
        <v>2</v>
      </c>
      <c r="C84" s="71">
        <v>77</v>
      </c>
      <c r="D84" s="111" t="s">
        <v>176</v>
      </c>
      <c r="E84" s="111" t="s">
        <v>176</v>
      </c>
      <c r="F84" s="115" t="s">
        <v>33</v>
      </c>
      <c r="G84" s="115">
        <v>200</v>
      </c>
      <c r="H84" s="64"/>
      <c r="I84" s="64"/>
      <c r="J84" s="64"/>
      <c r="K84" s="64"/>
      <c r="L84" s="36" t="s">
        <v>28</v>
      </c>
      <c r="M84" s="125">
        <v>22222.222222222223</v>
      </c>
      <c r="N84" s="5"/>
      <c r="O84" s="5"/>
      <c r="P84" s="5"/>
      <c r="Q84" s="5"/>
      <c r="R84" s="5"/>
      <c r="S84" s="5"/>
    </row>
    <row r="85" spans="2:19" ht="31.5">
      <c r="B85" s="13" t="s">
        <v>2</v>
      </c>
      <c r="C85" s="73">
        <v>78</v>
      </c>
      <c r="D85" s="110" t="s">
        <v>177</v>
      </c>
      <c r="E85" s="110" t="s">
        <v>177</v>
      </c>
      <c r="F85" s="114" t="s">
        <v>33</v>
      </c>
      <c r="G85" s="114">
        <v>60000</v>
      </c>
      <c r="H85" s="64"/>
      <c r="I85" s="64"/>
      <c r="J85" s="64"/>
      <c r="K85" s="64"/>
      <c r="L85" s="60" t="s">
        <v>28</v>
      </c>
      <c r="M85" s="125">
        <v>111111.11111111111</v>
      </c>
      <c r="N85" s="5"/>
      <c r="O85" s="5"/>
      <c r="P85" s="5"/>
      <c r="Q85" s="5"/>
      <c r="R85" s="5"/>
      <c r="S85" s="5"/>
    </row>
    <row r="86" spans="2:19" ht="31.5">
      <c r="B86" s="13" t="s">
        <v>2</v>
      </c>
      <c r="C86" s="71">
        <v>79</v>
      </c>
      <c r="D86" s="110" t="s">
        <v>178</v>
      </c>
      <c r="E86" s="110" t="s">
        <v>178</v>
      </c>
      <c r="F86" s="114" t="s">
        <v>33</v>
      </c>
      <c r="G86" s="114">
        <v>3000</v>
      </c>
      <c r="H86" s="64"/>
      <c r="I86" s="64"/>
      <c r="J86" s="64"/>
      <c r="K86" s="64"/>
      <c r="L86" s="36" t="s">
        <v>28</v>
      </c>
      <c r="M86" s="125">
        <v>144444.44444444444</v>
      </c>
      <c r="N86" s="5"/>
      <c r="O86" s="5"/>
      <c r="P86" s="5"/>
      <c r="Q86" s="5"/>
      <c r="R86" s="5"/>
      <c r="S86" s="5"/>
    </row>
    <row r="87" spans="2:19" ht="31.5">
      <c r="B87" s="13" t="s">
        <v>2</v>
      </c>
      <c r="C87" s="73">
        <v>80</v>
      </c>
      <c r="D87" s="110" t="s">
        <v>179</v>
      </c>
      <c r="E87" s="110" t="s">
        <v>179</v>
      </c>
      <c r="F87" s="114" t="s">
        <v>33</v>
      </c>
      <c r="G87" s="114">
        <v>1000</v>
      </c>
      <c r="H87" s="127"/>
      <c r="I87" s="127"/>
      <c r="J87" s="127"/>
      <c r="K87" s="127"/>
      <c r="L87" s="60" t="s">
        <v>28</v>
      </c>
      <c r="M87" s="125">
        <v>55555.555555555555</v>
      </c>
      <c r="N87"/>
      <c r="O87"/>
      <c r="P87"/>
      <c r="Q87"/>
      <c r="R87"/>
      <c r="S87"/>
    </row>
    <row r="88" spans="2:19" ht="31.5">
      <c r="B88" s="13" t="s">
        <v>2</v>
      </c>
      <c r="C88" s="71">
        <v>81</v>
      </c>
      <c r="D88" s="110" t="s">
        <v>180</v>
      </c>
      <c r="E88" s="110" t="s">
        <v>180</v>
      </c>
      <c r="F88" s="114" t="s">
        <v>33</v>
      </c>
      <c r="G88" s="114">
        <v>250</v>
      </c>
      <c r="H88" s="127"/>
      <c r="I88" s="127"/>
      <c r="J88" s="127"/>
      <c r="K88" s="127"/>
      <c r="L88" s="36" t="s">
        <v>28</v>
      </c>
      <c r="M88" s="125">
        <v>12037.037037037036</v>
      </c>
      <c r="N88"/>
      <c r="O88"/>
      <c r="P88"/>
      <c r="Q88"/>
      <c r="R88"/>
      <c r="S88"/>
    </row>
    <row r="89" spans="2:19" ht="31.5">
      <c r="B89" s="13" t="s">
        <v>2</v>
      </c>
      <c r="C89" s="73">
        <v>82</v>
      </c>
      <c r="D89" s="110" t="s">
        <v>181</v>
      </c>
      <c r="E89" s="110" t="s">
        <v>181</v>
      </c>
      <c r="F89" s="114" t="s">
        <v>33</v>
      </c>
      <c r="G89" s="114">
        <v>60000</v>
      </c>
      <c r="H89" s="127"/>
      <c r="I89" s="127"/>
      <c r="J89" s="127"/>
      <c r="K89" s="127"/>
      <c r="L89" s="60" t="s">
        <v>28</v>
      </c>
      <c r="M89" s="125">
        <v>63888.88888888889</v>
      </c>
      <c r="N89"/>
      <c r="O89"/>
      <c r="P89"/>
      <c r="Q89"/>
      <c r="R89"/>
      <c r="S89"/>
    </row>
    <row r="90" spans="2:13" ht="31.5">
      <c r="B90" s="13" t="s">
        <v>2</v>
      </c>
      <c r="C90" s="71">
        <v>83</v>
      </c>
      <c r="D90" s="110" t="s">
        <v>182</v>
      </c>
      <c r="E90" s="110" t="s">
        <v>182</v>
      </c>
      <c r="F90" s="114" t="s">
        <v>33</v>
      </c>
      <c r="G90" s="114">
        <v>80000</v>
      </c>
      <c r="H90" s="15"/>
      <c r="I90" s="15"/>
      <c r="J90" s="15"/>
      <c r="K90" s="15"/>
      <c r="L90" s="36" t="s">
        <v>28</v>
      </c>
      <c r="M90" s="125">
        <v>222222.22222222222</v>
      </c>
    </row>
    <row r="91" spans="2:13" ht="31.5">
      <c r="B91" s="13" t="s">
        <v>2</v>
      </c>
      <c r="C91" s="73">
        <v>84</v>
      </c>
      <c r="D91" s="112" t="s">
        <v>183</v>
      </c>
      <c r="E91" s="112" t="s">
        <v>183</v>
      </c>
      <c r="F91" s="114" t="s">
        <v>191</v>
      </c>
      <c r="G91" s="114">
        <v>200</v>
      </c>
      <c r="H91" s="15"/>
      <c r="I91" s="15"/>
      <c r="J91" s="15"/>
      <c r="K91" s="15"/>
      <c r="L91" s="60" t="s">
        <v>28</v>
      </c>
      <c r="M91" s="125">
        <v>5555.555555555556</v>
      </c>
    </row>
    <row r="92" spans="2:13" ht="31.5">
      <c r="B92" s="13" t="s">
        <v>2</v>
      </c>
      <c r="C92" s="71">
        <v>85</v>
      </c>
      <c r="D92" s="110" t="s">
        <v>184</v>
      </c>
      <c r="E92" s="110" t="s">
        <v>184</v>
      </c>
      <c r="F92" s="114" t="s">
        <v>192</v>
      </c>
      <c r="G92" s="114">
        <v>800</v>
      </c>
      <c r="H92" s="15"/>
      <c r="I92" s="15"/>
      <c r="J92" s="15"/>
      <c r="K92" s="15"/>
      <c r="L92" s="36" t="s">
        <v>28</v>
      </c>
      <c r="M92" s="125">
        <v>29629.62962962963</v>
      </c>
    </row>
    <row r="93" spans="2:13" ht="31.5">
      <c r="B93" s="13" t="s">
        <v>2</v>
      </c>
      <c r="C93" s="73">
        <v>86</v>
      </c>
      <c r="D93" s="110" t="s">
        <v>185</v>
      </c>
      <c r="E93" s="110" t="s">
        <v>185</v>
      </c>
      <c r="F93" s="114" t="s">
        <v>191</v>
      </c>
      <c r="G93" s="114">
        <v>100</v>
      </c>
      <c r="H93" s="15"/>
      <c r="I93" s="15"/>
      <c r="J93" s="15"/>
      <c r="K93" s="15"/>
      <c r="L93" s="60" t="s">
        <v>28</v>
      </c>
      <c r="M93" s="125">
        <v>20833.333333333332</v>
      </c>
    </row>
    <row r="94" spans="2:13" ht="31.5">
      <c r="B94" s="13" t="s">
        <v>2</v>
      </c>
      <c r="C94" s="71">
        <v>87</v>
      </c>
      <c r="D94" s="113" t="s">
        <v>186</v>
      </c>
      <c r="E94" s="113" t="s">
        <v>186</v>
      </c>
      <c r="F94" s="114" t="s">
        <v>193</v>
      </c>
      <c r="G94" s="116">
        <v>200</v>
      </c>
      <c r="H94" s="15"/>
      <c r="I94" s="15"/>
      <c r="J94" s="15"/>
      <c r="K94" s="15"/>
      <c r="L94" s="36" t="s">
        <v>28</v>
      </c>
      <c r="M94" s="125">
        <v>3518.5185185185187</v>
      </c>
    </row>
    <row r="95" spans="2:13" ht="31.5">
      <c r="B95" s="13" t="s">
        <v>2</v>
      </c>
      <c r="C95" s="73">
        <v>88</v>
      </c>
      <c r="D95" s="113" t="s">
        <v>187</v>
      </c>
      <c r="E95" s="113" t="s">
        <v>187</v>
      </c>
      <c r="F95" s="114" t="s">
        <v>194</v>
      </c>
      <c r="G95" s="114">
        <v>300</v>
      </c>
      <c r="H95" s="15"/>
      <c r="I95" s="15"/>
      <c r="J95" s="15"/>
      <c r="K95" s="15"/>
      <c r="L95" s="60" t="s">
        <v>28</v>
      </c>
      <c r="M95" s="125">
        <v>3888.8888888888887</v>
      </c>
    </row>
    <row r="96" spans="2:13" ht="31.5">
      <c r="B96" s="13" t="s">
        <v>2</v>
      </c>
      <c r="C96" s="71">
        <v>89</v>
      </c>
      <c r="D96" s="113" t="s">
        <v>188</v>
      </c>
      <c r="E96" s="113" t="s">
        <v>188</v>
      </c>
      <c r="F96" s="114" t="s">
        <v>194</v>
      </c>
      <c r="G96" s="114">
        <v>400</v>
      </c>
      <c r="H96" s="15"/>
      <c r="I96" s="15"/>
      <c r="J96" s="15"/>
      <c r="K96" s="15"/>
      <c r="L96" s="36" t="s">
        <v>28</v>
      </c>
      <c r="M96" s="15">
        <v>2962.962962962963</v>
      </c>
    </row>
    <row r="97" spans="2:13" ht="31.5">
      <c r="B97" s="13" t="s">
        <v>2</v>
      </c>
      <c r="C97" s="73">
        <v>90</v>
      </c>
      <c r="D97" s="110" t="s">
        <v>189</v>
      </c>
      <c r="E97" s="110" t="s">
        <v>189</v>
      </c>
      <c r="F97" s="114" t="s">
        <v>33</v>
      </c>
      <c r="G97" s="114">
        <v>200</v>
      </c>
      <c r="H97" s="15"/>
      <c r="I97" s="15"/>
      <c r="J97" s="15"/>
      <c r="K97" s="15"/>
      <c r="L97" s="36" t="s">
        <v>28</v>
      </c>
      <c r="M97" s="15">
        <v>17407.40740740741</v>
      </c>
    </row>
    <row r="98" spans="2:13" ht="31.5">
      <c r="B98" s="13" t="s">
        <v>2</v>
      </c>
      <c r="C98" s="73">
        <v>91</v>
      </c>
      <c r="D98" s="110" t="s">
        <v>190</v>
      </c>
      <c r="E98" s="110" t="s">
        <v>190</v>
      </c>
      <c r="F98" s="114" t="s">
        <v>33</v>
      </c>
      <c r="G98" s="114">
        <v>1000</v>
      </c>
      <c r="H98" s="15"/>
      <c r="I98" s="15"/>
      <c r="J98" s="15"/>
      <c r="K98" s="15"/>
      <c r="L98" s="36" t="s">
        <v>28</v>
      </c>
      <c r="M98" s="15">
        <v>30555.555555555555</v>
      </c>
    </row>
    <row r="99" ht="12.75">
      <c r="M99" s="27"/>
    </row>
    <row r="100" ht="12.75">
      <c r="M100" s="27"/>
    </row>
    <row r="101" spans="4:19" ht="12.75">
      <c r="D101" s="6"/>
      <c r="E101" s="6"/>
      <c r="F101" s="6"/>
      <c r="G101" s="70"/>
      <c r="H101" s="6"/>
      <c r="I101" s="6"/>
      <c r="J101" s="6"/>
      <c r="K101" s="6"/>
      <c r="L101" s="6"/>
      <c r="M101" s="6"/>
      <c r="N101" s="2"/>
      <c r="O101" s="2"/>
      <c r="P101" s="2"/>
      <c r="Q101" s="2"/>
      <c r="R101" s="2"/>
      <c r="S101" s="2"/>
    </row>
    <row r="102" spans="4:19" ht="12.75">
      <c r="D102" s="6"/>
      <c r="E102" s="6"/>
      <c r="F102" s="6"/>
      <c r="G102" s="70" t="s">
        <v>26</v>
      </c>
      <c r="H102" s="70"/>
      <c r="I102" s="70"/>
      <c r="J102" s="4">
        <f>SUM(J8:J98)</f>
        <v>0</v>
      </c>
      <c r="K102" s="4">
        <f>SUM(K8:K98)</f>
        <v>0</v>
      </c>
      <c r="L102" s="4"/>
      <c r="M102" s="6"/>
      <c r="N102" s="2"/>
      <c r="O102" s="2"/>
      <c r="P102" s="2"/>
      <c r="Q102" s="2"/>
      <c r="R102" s="2"/>
      <c r="S102" s="2"/>
    </row>
    <row r="103" spans="4:19" ht="12.75">
      <c r="D103" s="2"/>
      <c r="E103" s="2"/>
      <c r="F103" s="2"/>
      <c r="G103" s="3"/>
      <c r="H103" s="2"/>
      <c r="I103" s="2"/>
      <c r="J103" s="2"/>
      <c r="K103" s="2"/>
      <c r="L103" s="2"/>
      <c r="M103" s="2"/>
      <c r="N103" s="2"/>
      <c r="O103" s="2"/>
      <c r="P103" s="2"/>
      <c r="Q103" s="2"/>
      <c r="R103" s="2"/>
      <c r="S103" s="2"/>
    </row>
    <row r="104" spans="4:19" ht="12.75">
      <c r="D104" s="2"/>
      <c r="E104" s="2"/>
      <c r="F104" s="2"/>
      <c r="G104" s="3"/>
      <c r="H104" s="2"/>
      <c r="I104" s="2"/>
      <c r="J104" s="2"/>
      <c r="K104" s="2"/>
      <c r="L104" s="2"/>
      <c r="M104" s="2"/>
      <c r="N104" s="2"/>
      <c r="O104" s="2"/>
      <c r="P104" s="2"/>
      <c r="Q104" s="2"/>
      <c r="R104" s="2"/>
      <c r="S104" s="2"/>
    </row>
    <row r="105" spans="4:19" ht="20.25">
      <c r="D105" s="5"/>
      <c r="E105" s="5" t="s">
        <v>16</v>
      </c>
      <c r="F105" s="5"/>
      <c r="G105" s="5"/>
      <c r="H105" s="5"/>
      <c r="I105" s="5"/>
      <c r="J105" s="5"/>
      <c r="K105" s="5"/>
      <c r="L105" s="5"/>
      <c r="M105" s="5"/>
      <c r="N105" s="5"/>
      <c r="O105" s="5"/>
      <c r="P105" s="5"/>
      <c r="Q105" s="5"/>
      <c r="R105" s="5"/>
      <c r="S105" s="5"/>
    </row>
    <row r="106" spans="4:19" ht="20.25">
      <c r="D106" s="5"/>
      <c r="E106" s="5"/>
      <c r="F106" s="5"/>
      <c r="G106" s="5"/>
      <c r="H106" s="5"/>
      <c r="I106" s="5"/>
      <c r="J106" s="5"/>
      <c r="K106" s="5"/>
      <c r="L106" s="5"/>
      <c r="M106" s="5"/>
      <c r="N106" s="5"/>
      <c r="O106" s="5"/>
      <c r="P106" s="5"/>
      <c r="Q106" s="5"/>
      <c r="R106" s="5"/>
      <c r="S106" s="5"/>
    </row>
    <row r="107" spans="4:19" ht="20.25">
      <c r="D107" s="5"/>
      <c r="E107" s="5" t="s">
        <v>17</v>
      </c>
      <c r="F107" s="5"/>
      <c r="G107" s="5"/>
      <c r="H107" s="5"/>
      <c r="I107" s="5"/>
      <c r="J107" s="5"/>
      <c r="K107" s="5"/>
      <c r="L107" s="5"/>
      <c r="M107" s="5"/>
      <c r="N107" s="5"/>
      <c r="O107" s="5"/>
      <c r="P107" s="5"/>
      <c r="Q107" s="5"/>
      <c r="R107" s="5"/>
      <c r="S107" s="5"/>
    </row>
    <row r="108" spans="4:19" ht="12.75">
      <c r="D108"/>
      <c r="E108"/>
      <c r="F108"/>
      <c r="G108"/>
      <c r="H108"/>
      <c r="I108"/>
      <c r="J108"/>
      <c r="K108"/>
      <c r="L108"/>
      <c r="M108"/>
      <c r="N108"/>
      <c r="O108"/>
      <c r="P108"/>
      <c r="Q108"/>
      <c r="R108"/>
      <c r="S108"/>
    </row>
    <row r="109" ht="12.75">
      <c r="M109" s="27"/>
    </row>
    <row r="110" ht="12.75">
      <c r="M110" s="27"/>
    </row>
    <row r="111" ht="12.75">
      <c r="M111" s="27"/>
    </row>
    <row r="112" ht="12.75">
      <c r="M112" s="27"/>
    </row>
    <row r="113" ht="12.75">
      <c r="M113" s="27"/>
    </row>
    <row r="114" ht="12.75">
      <c r="M114" s="27"/>
    </row>
    <row r="115" ht="12.75">
      <c r="M115" s="27"/>
    </row>
    <row r="116" ht="12.75">
      <c r="M116" s="27"/>
    </row>
    <row r="117" ht="12.75">
      <c r="M117" s="27"/>
    </row>
    <row r="118" ht="12.75">
      <c r="M118" s="27"/>
    </row>
    <row r="119" ht="12.75">
      <c r="M119" s="27"/>
    </row>
    <row r="120" ht="12.75">
      <c r="M120" s="27"/>
    </row>
    <row r="121" ht="12.75">
      <c r="M121" s="27"/>
    </row>
    <row r="122" ht="12.75">
      <c r="M122" s="27"/>
    </row>
    <row r="123" ht="12.75">
      <c r="M123" s="27"/>
    </row>
    <row r="124" ht="12.75">
      <c r="M124" s="27"/>
    </row>
    <row r="125" ht="12.75">
      <c r="M125" s="27"/>
    </row>
    <row r="126" ht="12.75">
      <c r="M126" s="27"/>
    </row>
    <row r="127" ht="12.75">
      <c r="M127" s="27"/>
    </row>
    <row r="128" ht="12.75">
      <c r="M128" s="27"/>
    </row>
    <row r="129" ht="12.75">
      <c r="M129" s="27"/>
    </row>
    <row r="130" ht="12.75">
      <c r="M130" s="27"/>
    </row>
    <row r="131" ht="12.75">
      <c r="M131" s="27"/>
    </row>
    <row r="132" ht="12.75">
      <c r="M132" s="27"/>
    </row>
    <row r="133" ht="12.75">
      <c r="M133" s="27"/>
    </row>
    <row r="134" ht="12.75">
      <c r="M134" s="27"/>
    </row>
    <row r="135" ht="12.75">
      <c r="M135" s="27"/>
    </row>
    <row r="136" ht="12.75">
      <c r="M136" s="27"/>
    </row>
    <row r="137" ht="12.75">
      <c r="M137" s="27"/>
    </row>
    <row r="138" ht="12.75">
      <c r="M138" s="27"/>
    </row>
    <row r="139" ht="12.75">
      <c r="M139" s="27"/>
    </row>
    <row r="140" ht="12.75">
      <c r="M140" s="27"/>
    </row>
    <row r="141" ht="12.75">
      <c r="M141" s="27"/>
    </row>
    <row r="142" ht="12.75">
      <c r="M142" s="27"/>
    </row>
    <row r="143" ht="12.75">
      <c r="M143" s="27"/>
    </row>
    <row r="144" ht="12.75">
      <c r="M144" s="27"/>
    </row>
    <row r="145" ht="12.75">
      <c r="M145" s="27"/>
    </row>
    <row r="146" ht="12.75">
      <c r="M146" s="27"/>
    </row>
    <row r="147" ht="12.75">
      <c r="M147" s="27"/>
    </row>
    <row r="148" ht="12.75">
      <c r="M148" s="27"/>
    </row>
    <row r="149" ht="12.75">
      <c r="M149" s="27"/>
    </row>
    <row r="150" ht="12.75">
      <c r="M150" s="27"/>
    </row>
    <row r="151" ht="12.75">
      <c r="M151" s="27"/>
    </row>
    <row r="152" ht="12.75">
      <c r="M152" s="27"/>
    </row>
    <row r="153" ht="12.75">
      <c r="M153" s="27"/>
    </row>
    <row r="154" ht="12.75">
      <c r="M154" s="27"/>
    </row>
    <row r="155" ht="12.75">
      <c r="M155" s="27"/>
    </row>
    <row r="156" ht="12.75">
      <c r="M156" s="27"/>
    </row>
    <row r="157" ht="12.75">
      <c r="M157" s="27"/>
    </row>
    <row r="158" ht="12.75">
      <c r="M158" s="27"/>
    </row>
    <row r="159" ht="12.75">
      <c r="M159" s="27"/>
    </row>
    <row r="160" ht="12.75">
      <c r="M160" s="27"/>
    </row>
    <row r="161" ht="12.75">
      <c r="M161" s="27"/>
    </row>
    <row r="162" ht="12.75">
      <c r="M162" s="27"/>
    </row>
    <row r="163" ht="12.75">
      <c r="M163" s="27"/>
    </row>
    <row r="164" ht="12.75">
      <c r="M164" s="27"/>
    </row>
    <row r="165" ht="12.75">
      <c r="M165" s="27"/>
    </row>
    <row r="166" ht="12.75">
      <c r="M166" s="27"/>
    </row>
    <row r="167" ht="12.75">
      <c r="M167" s="27"/>
    </row>
    <row r="168" ht="12.75">
      <c r="M168" s="27"/>
    </row>
    <row r="169" ht="12.75">
      <c r="M169" s="27"/>
    </row>
    <row r="170" ht="12.75">
      <c r="M170" s="27"/>
    </row>
    <row r="171" ht="12.75">
      <c r="M171" s="27"/>
    </row>
    <row r="172" ht="12.75">
      <c r="M172" s="27"/>
    </row>
    <row r="173" ht="12.75">
      <c r="M173" s="27"/>
    </row>
    <row r="174" ht="12.75">
      <c r="M174" s="27"/>
    </row>
    <row r="175" ht="12.75">
      <c r="M175" s="27"/>
    </row>
    <row r="176" ht="12.75">
      <c r="M176" s="27"/>
    </row>
    <row r="177" ht="12.75">
      <c r="M177" s="27"/>
    </row>
    <row r="178" ht="12.75">
      <c r="M178" s="27"/>
    </row>
    <row r="179" ht="12.75">
      <c r="M179" s="27"/>
    </row>
    <row r="180" ht="12.75">
      <c r="M180" s="27"/>
    </row>
    <row r="181" ht="12.75">
      <c r="M181" s="27"/>
    </row>
    <row r="182" ht="12.75">
      <c r="M182" s="27"/>
    </row>
    <row r="183" ht="12.75">
      <c r="M183" s="27"/>
    </row>
    <row r="184" ht="12.75">
      <c r="M184" s="27"/>
    </row>
    <row r="185" ht="12.75">
      <c r="M185" s="27"/>
    </row>
    <row r="186" ht="12.75">
      <c r="M186" s="27"/>
    </row>
    <row r="187" ht="12.75">
      <c r="M187" s="27"/>
    </row>
    <row r="188" ht="12.75">
      <c r="M188" s="27"/>
    </row>
    <row r="189" ht="12.75">
      <c r="M189" s="27"/>
    </row>
    <row r="190" ht="12.75">
      <c r="M190" s="27"/>
    </row>
    <row r="191" ht="12.75">
      <c r="M191" s="27"/>
    </row>
    <row r="192" ht="12.75">
      <c r="M192" s="27"/>
    </row>
    <row r="193" ht="12.75">
      <c r="M193" s="27"/>
    </row>
    <row r="194" ht="12.75">
      <c r="M194" s="27"/>
    </row>
    <row r="195" ht="12.75">
      <c r="M195" s="27"/>
    </row>
    <row r="196" ht="12.75">
      <c r="M196" s="27"/>
    </row>
    <row r="197" ht="12.75">
      <c r="M197" s="27"/>
    </row>
    <row r="198" ht="12.75">
      <c r="M198" s="27"/>
    </row>
    <row r="199" ht="12.75">
      <c r="M199" s="27"/>
    </row>
    <row r="200" ht="12.75">
      <c r="M200" s="27"/>
    </row>
    <row r="201" ht="12.75">
      <c r="M201" s="27"/>
    </row>
    <row r="202" ht="12.75">
      <c r="M202" s="27"/>
    </row>
    <row r="203" ht="12.75">
      <c r="M203" s="27"/>
    </row>
    <row r="204" ht="12.75">
      <c r="M204" s="27"/>
    </row>
    <row r="205" ht="12.75">
      <c r="M205" s="27"/>
    </row>
    <row r="206" ht="12.75">
      <c r="M206" s="27"/>
    </row>
    <row r="207" ht="12.75">
      <c r="M207" s="27"/>
    </row>
    <row r="208" ht="12.75">
      <c r="M208" s="27"/>
    </row>
    <row r="209" ht="12.75">
      <c r="M209" s="27"/>
    </row>
    <row r="210" ht="12.75">
      <c r="M210" s="27"/>
    </row>
    <row r="211" ht="12.75">
      <c r="M211" s="27"/>
    </row>
    <row r="212" ht="12.75">
      <c r="M212" s="27"/>
    </row>
    <row r="213" ht="12.75">
      <c r="M213" s="27"/>
    </row>
    <row r="214" ht="12.75">
      <c r="M214" s="27"/>
    </row>
    <row r="215" ht="12.75">
      <c r="M215" s="27"/>
    </row>
    <row r="216" ht="12.75">
      <c r="M216" s="27"/>
    </row>
    <row r="217" ht="12.75">
      <c r="M217" s="27"/>
    </row>
    <row r="218" ht="12.75">
      <c r="M218" s="27"/>
    </row>
    <row r="219" ht="12.75">
      <c r="M219" s="27"/>
    </row>
    <row r="220" ht="12.75">
      <c r="M220" s="27"/>
    </row>
    <row r="221" ht="12.75">
      <c r="M221" s="27"/>
    </row>
    <row r="222" ht="12.75">
      <c r="M222" s="27"/>
    </row>
    <row r="223" ht="12.75">
      <c r="M223" s="27"/>
    </row>
    <row r="224" ht="12.75">
      <c r="M224" s="27"/>
    </row>
    <row r="225" ht="12.75">
      <c r="M225" s="27"/>
    </row>
    <row r="226" ht="12.75">
      <c r="M226" s="27"/>
    </row>
    <row r="227" ht="12.75">
      <c r="M227" s="27"/>
    </row>
    <row r="228" ht="12.75">
      <c r="M228" s="27"/>
    </row>
    <row r="229" ht="12.75">
      <c r="M229" s="27"/>
    </row>
    <row r="230" ht="12.75">
      <c r="M230" s="27"/>
    </row>
    <row r="231" ht="12.75">
      <c r="M231" s="27"/>
    </row>
    <row r="232" ht="12.75">
      <c r="M232" s="27"/>
    </row>
    <row r="233" ht="12.75">
      <c r="M233" s="27"/>
    </row>
    <row r="234" ht="12.75">
      <c r="M234" s="27"/>
    </row>
    <row r="235" ht="12.75">
      <c r="M235" s="27"/>
    </row>
    <row r="236" ht="12.75">
      <c r="M236" s="27"/>
    </row>
    <row r="237" ht="12.75">
      <c r="M237" s="27"/>
    </row>
    <row r="238" ht="12.75">
      <c r="M238" s="27"/>
    </row>
    <row r="239" ht="12.75">
      <c r="M239" s="27"/>
    </row>
    <row r="240" ht="12.75">
      <c r="M240" s="27"/>
    </row>
    <row r="241" ht="12.75">
      <c r="M241" s="27"/>
    </row>
    <row r="242" ht="12.75">
      <c r="M242" s="27"/>
    </row>
    <row r="243" ht="12.75">
      <c r="M243" s="27"/>
    </row>
    <row r="244" ht="12.75">
      <c r="M244" s="27"/>
    </row>
    <row r="245" ht="12.75">
      <c r="M245" s="27"/>
    </row>
    <row r="246" ht="12.75">
      <c r="M246" s="27"/>
    </row>
    <row r="247" ht="12.75">
      <c r="M247" s="27"/>
    </row>
    <row r="248" ht="12.75">
      <c r="M248" s="27"/>
    </row>
    <row r="249" ht="12.75">
      <c r="M249" s="27"/>
    </row>
    <row r="250" ht="12.75">
      <c r="M250" s="27"/>
    </row>
    <row r="251" ht="12.75">
      <c r="M251" s="27"/>
    </row>
    <row r="252" ht="12.75">
      <c r="M252" s="27"/>
    </row>
    <row r="253" ht="12.75">
      <c r="M253" s="27"/>
    </row>
    <row r="254" ht="12.75">
      <c r="M254" s="27"/>
    </row>
    <row r="255" ht="12.75">
      <c r="M255" s="27"/>
    </row>
    <row r="256" ht="12.75">
      <c r="M256" s="27"/>
    </row>
    <row r="257" ht="12.75">
      <c r="M257" s="27"/>
    </row>
    <row r="258" ht="12.75">
      <c r="M258" s="27"/>
    </row>
    <row r="259" ht="12.75">
      <c r="M259" s="27"/>
    </row>
    <row r="260" ht="12.75">
      <c r="M260" s="27"/>
    </row>
    <row r="261" ht="12.75">
      <c r="M261" s="27"/>
    </row>
    <row r="262" ht="12.75">
      <c r="M262" s="27"/>
    </row>
    <row r="263" ht="12.75">
      <c r="M263" s="27"/>
    </row>
    <row r="264" ht="12.75">
      <c r="M264" s="27"/>
    </row>
    <row r="265" ht="12.75">
      <c r="M265" s="27"/>
    </row>
    <row r="266" ht="12.75">
      <c r="M266" s="27"/>
    </row>
    <row r="267" ht="12.75">
      <c r="M267" s="27"/>
    </row>
    <row r="268" ht="12.75">
      <c r="M268" s="27"/>
    </row>
    <row r="269" ht="12.75">
      <c r="M269" s="27"/>
    </row>
    <row r="270" ht="12.75">
      <c r="M270" s="27"/>
    </row>
    <row r="271" ht="12.75">
      <c r="M271" s="27"/>
    </row>
    <row r="272" ht="12.75">
      <c r="M272" s="27"/>
    </row>
    <row r="273" ht="12.75">
      <c r="M273" s="27"/>
    </row>
    <row r="274" ht="12.75">
      <c r="M274" s="27"/>
    </row>
    <row r="275" ht="12.75">
      <c r="M275" s="27"/>
    </row>
    <row r="276" ht="12.75">
      <c r="M276" s="27"/>
    </row>
    <row r="277" ht="12.75">
      <c r="M277" s="27"/>
    </row>
    <row r="278" ht="12.75">
      <c r="M278" s="27"/>
    </row>
    <row r="279" ht="12.75">
      <c r="M279" s="27"/>
    </row>
    <row r="280" ht="12.75">
      <c r="M280" s="27"/>
    </row>
    <row r="281" ht="12.75">
      <c r="M281" s="27"/>
    </row>
    <row r="282" ht="12.75">
      <c r="M282" s="27"/>
    </row>
    <row r="283" ht="12.75">
      <c r="M283" s="27"/>
    </row>
    <row r="284" ht="12.75">
      <c r="M284" s="27"/>
    </row>
    <row r="285" ht="12.75">
      <c r="M285" s="27"/>
    </row>
    <row r="286" ht="12.75">
      <c r="M286" s="27"/>
    </row>
    <row r="287" ht="12.75">
      <c r="M287" s="27"/>
    </row>
    <row r="288" ht="12.75">
      <c r="M288" s="27"/>
    </row>
    <row r="289" ht="12.75">
      <c r="M289" s="27"/>
    </row>
    <row r="290" ht="12.75">
      <c r="M290" s="27"/>
    </row>
    <row r="291" ht="12.75">
      <c r="M291" s="27"/>
    </row>
    <row r="292" ht="12.75">
      <c r="M292" s="27"/>
    </row>
    <row r="293" ht="12.75">
      <c r="M293" s="27"/>
    </row>
    <row r="294" ht="12.75">
      <c r="M294" s="27"/>
    </row>
    <row r="295" ht="12.75">
      <c r="M295" s="27"/>
    </row>
    <row r="296" ht="12.75">
      <c r="M296" s="27"/>
    </row>
    <row r="297" ht="12.75">
      <c r="M297" s="27"/>
    </row>
    <row r="298" ht="12.75">
      <c r="M298" s="27"/>
    </row>
    <row r="299" ht="12.75">
      <c r="M299" s="27"/>
    </row>
    <row r="300" ht="12.75">
      <c r="M300" s="27"/>
    </row>
    <row r="301" ht="12.75">
      <c r="M301" s="27"/>
    </row>
    <row r="302" ht="12.75">
      <c r="M302" s="27"/>
    </row>
    <row r="303" ht="12.75">
      <c r="M303" s="27"/>
    </row>
    <row r="304" ht="12.75">
      <c r="M304" s="27"/>
    </row>
    <row r="305" ht="12.75">
      <c r="M305" s="27"/>
    </row>
    <row r="306" ht="12.75">
      <c r="M306" s="27"/>
    </row>
    <row r="307" ht="12.75">
      <c r="M307" s="27"/>
    </row>
    <row r="308" ht="12.75">
      <c r="M308" s="27"/>
    </row>
    <row r="309" ht="12.75">
      <c r="M309" s="27"/>
    </row>
    <row r="310" ht="12.75">
      <c r="M310" s="27"/>
    </row>
    <row r="311" ht="12.75">
      <c r="M311" s="27"/>
    </row>
    <row r="312" ht="12.75">
      <c r="M312" s="27"/>
    </row>
    <row r="313" ht="12.75">
      <c r="M313" s="27"/>
    </row>
    <row r="314" ht="12.75">
      <c r="M314" s="27"/>
    </row>
    <row r="315" ht="12.75">
      <c r="M315" s="27"/>
    </row>
    <row r="316" ht="12.75">
      <c r="M316" s="27"/>
    </row>
    <row r="317" ht="12.75">
      <c r="M317" s="27"/>
    </row>
    <row r="318" ht="12.75">
      <c r="M318" s="27"/>
    </row>
    <row r="319" ht="12.75">
      <c r="M319" s="27"/>
    </row>
    <row r="320" ht="12.75">
      <c r="M320" s="27"/>
    </row>
    <row r="321" ht="12.75">
      <c r="M321" s="27"/>
    </row>
    <row r="322" ht="12.75">
      <c r="M322" s="27"/>
    </row>
    <row r="323" ht="12.75">
      <c r="M323" s="27"/>
    </row>
    <row r="324" ht="12.75">
      <c r="M324" s="27"/>
    </row>
    <row r="325" ht="12.75">
      <c r="M325" s="27"/>
    </row>
    <row r="326" ht="12.75">
      <c r="M326" s="27"/>
    </row>
    <row r="327" ht="12.75">
      <c r="M327" s="27"/>
    </row>
    <row r="328" ht="12.75">
      <c r="M328" s="27"/>
    </row>
    <row r="329" ht="12.75">
      <c r="M329" s="27"/>
    </row>
    <row r="330" ht="12.75">
      <c r="M330" s="27"/>
    </row>
    <row r="331" ht="12.75">
      <c r="M331" s="27"/>
    </row>
    <row r="332" ht="12.75">
      <c r="M332" s="27"/>
    </row>
    <row r="333" ht="12.75">
      <c r="M333" s="27"/>
    </row>
    <row r="334" ht="12.75">
      <c r="M334" s="27"/>
    </row>
    <row r="335" ht="12.75">
      <c r="M335" s="27"/>
    </row>
    <row r="336" ht="12.75">
      <c r="M336" s="27"/>
    </row>
    <row r="337" ht="12.75">
      <c r="M337" s="27"/>
    </row>
    <row r="338" ht="12.75">
      <c r="M338" s="27"/>
    </row>
    <row r="339" ht="12.75">
      <c r="M339" s="27"/>
    </row>
    <row r="340" ht="12.75">
      <c r="M340" s="27"/>
    </row>
    <row r="341" ht="12.75">
      <c r="M341" s="27"/>
    </row>
  </sheetData>
  <autoFilter ref="A6:L79"/>
  <mergeCells count="5">
    <mergeCell ref="E3:J3"/>
    <mergeCell ref="D1:K1"/>
    <mergeCell ref="C7:E7"/>
    <mergeCell ref="B4:D4"/>
    <mergeCell ref="E4:J4"/>
  </mergeCells>
  <printOptions/>
  <pageMargins left="0.7" right="0.7" top="0.75" bottom="0.75" header="0.3" footer="0.3"/>
  <pageSetup fitToHeight="1" fitToWidth="1" horizontalDpi="600" verticalDpi="600" orientation="portrait" paperSize="9" scale="3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1:L17"/>
  <sheetViews>
    <sheetView workbookViewId="0" topLeftCell="A1">
      <selection activeCell="C11" sqref="C11:U18"/>
    </sheetView>
  </sheetViews>
  <sheetFormatPr defaultColWidth="9.140625" defaultRowHeight="12.75"/>
  <sheetData>
    <row r="11" spans="2:12" s="2" customFormat="1" ht="15.75">
      <c r="B11" s="6"/>
      <c r="C11" s="6"/>
      <c r="D11" s="6"/>
      <c r="E11" s="6"/>
      <c r="F11" s="7"/>
      <c r="G11" s="6"/>
      <c r="H11" s="6"/>
      <c r="I11" s="6"/>
      <c r="J11" s="6"/>
      <c r="K11" s="6"/>
      <c r="L11" s="6"/>
    </row>
    <row r="12" spans="2:12" s="2" customFormat="1" ht="15.75">
      <c r="B12" s="6"/>
      <c r="C12" s="6"/>
      <c r="D12" s="6"/>
      <c r="E12" s="6"/>
      <c r="F12" s="7"/>
      <c r="G12" s="6"/>
      <c r="H12" s="161" t="s">
        <v>26</v>
      </c>
      <c r="I12" s="161"/>
      <c r="J12" s="4" t="e">
        <f>SUM(#REF!)</f>
        <v>#REF!</v>
      </c>
      <c r="K12" s="4" t="e">
        <f>SUM(#REF!)</f>
        <v>#REF!</v>
      </c>
      <c r="L12" s="6"/>
    </row>
    <row r="13" s="2" customFormat="1" ht="15.75">
      <c r="F13" s="3"/>
    </row>
    <row r="14" s="2" customFormat="1" ht="15.75">
      <c r="F14" s="3"/>
    </row>
    <row r="15" s="5" customFormat="1" ht="20.25">
      <c r="D15" s="5" t="s">
        <v>16</v>
      </c>
    </row>
    <row r="16" s="5" customFormat="1" ht="20.25"/>
    <row r="17" s="5" customFormat="1" ht="20.25">
      <c r="D17" s="5" t="s">
        <v>17</v>
      </c>
    </row>
  </sheetData>
  <mergeCells count="1">
    <mergeCell ref="H12:I12"/>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D48E49-AB92-4829-A0FE-3201B68B7686}">
  <dimension ref="A1:J96"/>
  <sheetViews>
    <sheetView workbookViewId="0" topLeftCell="A1">
      <selection activeCell="H8" sqref="H8"/>
    </sheetView>
  </sheetViews>
  <sheetFormatPr defaultColWidth="9.140625" defaultRowHeight="12.75"/>
  <cols>
    <col min="3" max="3" width="17.00390625" style="0" customWidth="1"/>
    <col min="4" max="4" width="14.28125" style="0" customWidth="1"/>
    <col min="8" max="8" width="127.28125" style="0" customWidth="1"/>
    <col min="9" max="9" width="16.28125" style="0" customWidth="1"/>
    <col min="10" max="10" width="21.00390625" style="0" customWidth="1"/>
  </cols>
  <sheetData>
    <row r="1" spans="1:10" ht="26.25" customHeight="1">
      <c r="A1" s="1" t="s">
        <v>3</v>
      </c>
      <c r="B1" s="22" t="s">
        <v>0</v>
      </c>
      <c r="C1" s="21" t="s">
        <v>1</v>
      </c>
      <c r="D1" s="18" t="s">
        <v>4</v>
      </c>
      <c r="E1" s="28" t="s">
        <v>5</v>
      </c>
      <c r="F1" s="30" t="s">
        <v>6</v>
      </c>
      <c r="G1" s="28" t="s">
        <v>7</v>
      </c>
      <c r="H1" s="18" t="s">
        <v>8</v>
      </c>
      <c r="I1" s="26" t="s">
        <v>196</v>
      </c>
      <c r="J1" s="120" t="s">
        <v>197</v>
      </c>
    </row>
    <row r="2" spans="1:10" ht="20.1" customHeight="1">
      <c r="A2" s="69">
        <v>1</v>
      </c>
      <c r="B2" s="141">
        <v>2</v>
      </c>
      <c r="C2" s="141"/>
      <c r="D2" s="142"/>
      <c r="E2" s="16">
        <v>3</v>
      </c>
      <c r="F2" s="31"/>
      <c r="G2" s="69">
        <v>5</v>
      </c>
      <c r="H2" s="18">
        <v>6</v>
      </c>
      <c r="I2" s="26"/>
      <c r="J2" s="120"/>
    </row>
    <row r="3" spans="1:10" ht="20.1" customHeight="1">
      <c r="A3" s="13" t="s">
        <v>2</v>
      </c>
      <c r="B3" s="71">
        <v>1</v>
      </c>
      <c r="C3" s="72" t="s">
        <v>34</v>
      </c>
      <c r="D3" s="72" t="s">
        <v>34</v>
      </c>
      <c r="E3" s="68" t="s">
        <v>30</v>
      </c>
      <c r="F3" s="85">
        <v>32</v>
      </c>
      <c r="G3" s="67"/>
      <c r="H3" s="71" t="s">
        <v>100</v>
      </c>
      <c r="I3" s="103">
        <v>114816</v>
      </c>
      <c r="J3" s="121">
        <f>I3*100/108</f>
        <v>106311.11111111111</v>
      </c>
    </row>
    <row r="4" spans="1:10" ht="20.1" customHeight="1">
      <c r="A4" s="13" t="s">
        <v>2</v>
      </c>
      <c r="B4" s="73">
        <v>2</v>
      </c>
      <c r="C4" s="74" t="s">
        <v>35</v>
      </c>
      <c r="D4" s="74" t="s">
        <v>35</v>
      </c>
      <c r="E4" s="68" t="s">
        <v>30</v>
      </c>
      <c r="F4" s="86">
        <v>32</v>
      </c>
      <c r="G4" s="67"/>
      <c r="H4" s="73" t="s">
        <v>101</v>
      </c>
      <c r="I4" s="104">
        <v>25600</v>
      </c>
      <c r="J4" s="121">
        <f aca="true" t="shared" si="0" ref="J4:J67">I4*100/108</f>
        <v>23703.703703703704</v>
      </c>
    </row>
    <row r="5" spans="1:10" ht="20.1" customHeight="1">
      <c r="A5" s="13" t="s">
        <v>2</v>
      </c>
      <c r="B5" s="71">
        <v>3</v>
      </c>
      <c r="C5" s="74" t="s">
        <v>36</v>
      </c>
      <c r="D5" s="74" t="s">
        <v>36</v>
      </c>
      <c r="E5" s="68" t="s">
        <v>30</v>
      </c>
      <c r="F5" s="86">
        <v>5</v>
      </c>
      <c r="G5" s="67"/>
      <c r="H5" s="73" t="s">
        <v>102</v>
      </c>
      <c r="I5" s="104">
        <v>15000</v>
      </c>
      <c r="J5" s="121">
        <f t="shared" si="0"/>
        <v>13888.888888888889</v>
      </c>
    </row>
    <row r="6" spans="1:10" ht="20.1" customHeight="1">
      <c r="A6" s="13" t="s">
        <v>2</v>
      </c>
      <c r="B6" s="73">
        <v>4</v>
      </c>
      <c r="C6" s="74" t="s">
        <v>37</v>
      </c>
      <c r="D6" s="74" t="s">
        <v>37</v>
      </c>
      <c r="E6" s="68" t="s">
        <v>30</v>
      </c>
      <c r="F6" s="86">
        <v>8</v>
      </c>
      <c r="G6" s="67"/>
      <c r="H6" s="73" t="s">
        <v>103</v>
      </c>
      <c r="I6" s="104">
        <v>38400</v>
      </c>
      <c r="J6" s="121">
        <f t="shared" si="0"/>
        <v>35555.555555555555</v>
      </c>
    </row>
    <row r="7" spans="1:10" ht="20.1" customHeight="1">
      <c r="A7" s="13" t="s">
        <v>2</v>
      </c>
      <c r="B7" s="71">
        <v>5</v>
      </c>
      <c r="C7" s="74" t="s">
        <v>38</v>
      </c>
      <c r="D7" s="74" t="s">
        <v>38</v>
      </c>
      <c r="E7" s="68" t="s">
        <v>30</v>
      </c>
      <c r="F7" s="86">
        <v>1000</v>
      </c>
      <c r="G7" s="67"/>
      <c r="H7" s="73" t="s">
        <v>104</v>
      </c>
      <c r="I7" s="104">
        <v>45000</v>
      </c>
      <c r="J7" s="121">
        <f t="shared" si="0"/>
        <v>41666.666666666664</v>
      </c>
    </row>
    <row r="8" spans="1:10" ht="20.1" customHeight="1">
      <c r="A8" s="13" t="s">
        <v>2</v>
      </c>
      <c r="B8" s="73">
        <v>6</v>
      </c>
      <c r="C8" s="74" t="s">
        <v>39</v>
      </c>
      <c r="D8" s="74" t="s">
        <v>39</v>
      </c>
      <c r="E8" s="68" t="s">
        <v>30</v>
      </c>
      <c r="F8" s="86">
        <v>14</v>
      </c>
      <c r="G8" s="67"/>
      <c r="H8" s="73" t="s">
        <v>105</v>
      </c>
      <c r="I8" s="104">
        <v>44800</v>
      </c>
      <c r="J8" s="121">
        <f t="shared" si="0"/>
        <v>41481.48148148148</v>
      </c>
    </row>
    <row r="9" spans="1:10" ht="20.1" customHeight="1">
      <c r="A9" s="13" t="s">
        <v>2</v>
      </c>
      <c r="B9" s="71">
        <v>7</v>
      </c>
      <c r="C9" s="74" t="s">
        <v>40</v>
      </c>
      <c r="D9" s="74" t="s">
        <v>40</v>
      </c>
      <c r="E9" s="68" t="s">
        <v>30</v>
      </c>
      <c r="F9" s="86">
        <v>25</v>
      </c>
      <c r="G9" s="67"/>
      <c r="H9" s="73" t="s">
        <v>106</v>
      </c>
      <c r="I9" s="104">
        <v>105000</v>
      </c>
      <c r="J9" s="121">
        <f t="shared" si="0"/>
        <v>97222.22222222222</v>
      </c>
    </row>
    <row r="10" spans="1:10" ht="20.1" customHeight="1">
      <c r="A10" s="13" t="s">
        <v>2</v>
      </c>
      <c r="B10" s="73">
        <v>8</v>
      </c>
      <c r="C10" s="74" t="s">
        <v>41</v>
      </c>
      <c r="D10" s="74" t="s">
        <v>41</v>
      </c>
      <c r="E10" s="68" t="s">
        <v>30</v>
      </c>
      <c r="F10" s="86" t="s">
        <v>95</v>
      </c>
      <c r="G10" s="67"/>
      <c r="H10" s="73" t="s">
        <v>107</v>
      </c>
      <c r="I10" s="104">
        <v>2700</v>
      </c>
      <c r="J10" s="121">
        <f t="shared" si="0"/>
        <v>2500</v>
      </c>
    </row>
    <row r="11" spans="1:10" ht="20.1" customHeight="1">
      <c r="A11" s="13" t="s">
        <v>2</v>
      </c>
      <c r="B11" s="71">
        <v>9</v>
      </c>
      <c r="C11" s="74" t="s">
        <v>41</v>
      </c>
      <c r="D11" s="74" t="s">
        <v>41</v>
      </c>
      <c r="E11" s="68" t="s">
        <v>30</v>
      </c>
      <c r="F11" s="86" t="s">
        <v>96</v>
      </c>
      <c r="G11" s="67"/>
      <c r="H11" s="73" t="s">
        <v>108</v>
      </c>
      <c r="I11" s="104">
        <v>4500</v>
      </c>
      <c r="J11" s="121">
        <f t="shared" si="0"/>
        <v>4166.666666666667</v>
      </c>
    </row>
    <row r="12" spans="1:10" ht="20.1" customHeight="1">
      <c r="A12" s="13" t="s">
        <v>2</v>
      </c>
      <c r="B12" s="73">
        <v>10</v>
      </c>
      <c r="C12" s="74" t="s">
        <v>42</v>
      </c>
      <c r="D12" s="74" t="s">
        <v>42</v>
      </c>
      <c r="E12" s="68" t="s">
        <v>30</v>
      </c>
      <c r="F12" s="86">
        <v>30</v>
      </c>
      <c r="G12" s="67"/>
      <c r="H12" s="73" t="s">
        <v>109</v>
      </c>
      <c r="I12" s="104">
        <v>47250</v>
      </c>
      <c r="J12" s="121">
        <f t="shared" si="0"/>
        <v>43750</v>
      </c>
    </row>
    <row r="13" spans="1:10" ht="20.1" customHeight="1">
      <c r="A13" s="13" t="s">
        <v>2</v>
      </c>
      <c r="B13" s="71">
        <v>11</v>
      </c>
      <c r="C13" s="74" t="s">
        <v>43</v>
      </c>
      <c r="D13" s="74" t="s">
        <v>43</v>
      </c>
      <c r="E13" s="68" t="s">
        <v>30</v>
      </c>
      <c r="F13" s="86">
        <v>30</v>
      </c>
      <c r="G13" s="67"/>
      <c r="H13" s="73" t="s">
        <v>110</v>
      </c>
      <c r="I13" s="104">
        <v>48600</v>
      </c>
      <c r="J13" s="121">
        <f t="shared" si="0"/>
        <v>45000</v>
      </c>
    </row>
    <row r="14" spans="1:10" ht="20.1" customHeight="1">
      <c r="A14" s="13" t="s">
        <v>2</v>
      </c>
      <c r="B14" s="73">
        <v>12</v>
      </c>
      <c r="C14" s="74" t="s">
        <v>44</v>
      </c>
      <c r="D14" s="74" t="s">
        <v>44</v>
      </c>
      <c r="E14" s="68" t="s">
        <v>30</v>
      </c>
      <c r="F14" s="86">
        <v>5</v>
      </c>
      <c r="G14" s="67"/>
      <c r="H14" s="73" t="s">
        <v>111</v>
      </c>
      <c r="I14" s="104">
        <v>6000</v>
      </c>
      <c r="J14" s="121">
        <f t="shared" si="0"/>
        <v>5555.555555555556</v>
      </c>
    </row>
    <row r="15" spans="1:10" ht="20.1" customHeight="1">
      <c r="A15" s="13" t="s">
        <v>2</v>
      </c>
      <c r="B15" s="71">
        <v>13</v>
      </c>
      <c r="C15" s="74" t="s">
        <v>45</v>
      </c>
      <c r="D15" s="74" t="s">
        <v>45</v>
      </c>
      <c r="E15" s="68" t="s">
        <v>30</v>
      </c>
      <c r="F15" s="86" t="s">
        <v>97</v>
      </c>
      <c r="G15" s="67"/>
      <c r="H15" s="73" t="s">
        <v>112</v>
      </c>
      <c r="I15" s="104">
        <v>26000</v>
      </c>
      <c r="J15" s="121">
        <f t="shared" si="0"/>
        <v>24074.074074074073</v>
      </c>
    </row>
    <row r="16" spans="1:10" ht="20.1" customHeight="1">
      <c r="A16" s="13" t="s">
        <v>2</v>
      </c>
      <c r="B16" s="73">
        <v>14</v>
      </c>
      <c r="C16" s="74" t="s">
        <v>46</v>
      </c>
      <c r="D16" s="74" t="s">
        <v>46</v>
      </c>
      <c r="E16" s="68" t="s">
        <v>30</v>
      </c>
      <c r="F16" s="86">
        <v>15</v>
      </c>
      <c r="G16" s="67"/>
      <c r="H16" s="73" t="s">
        <v>113</v>
      </c>
      <c r="I16" s="104">
        <v>14250</v>
      </c>
      <c r="J16" s="121">
        <f t="shared" si="0"/>
        <v>13194.444444444445</v>
      </c>
    </row>
    <row r="17" spans="1:10" ht="20.1" customHeight="1">
      <c r="A17" s="13" t="s">
        <v>2</v>
      </c>
      <c r="B17" s="71">
        <v>15</v>
      </c>
      <c r="C17" s="74" t="s">
        <v>47</v>
      </c>
      <c r="D17" s="74" t="s">
        <v>47</v>
      </c>
      <c r="E17" s="68" t="s">
        <v>30</v>
      </c>
      <c r="F17" s="86">
        <v>20</v>
      </c>
      <c r="G17" s="67"/>
      <c r="H17" s="73" t="s">
        <v>114</v>
      </c>
      <c r="I17" s="104">
        <v>4200</v>
      </c>
      <c r="J17" s="121">
        <f t="shared" si="0"/>
        <v>3888.8888888888887</v>
      </c>
    </row>
    <row r="18" spans="1:10" ht="20.1" customHeight="1">
      <c r="A18" s="13" t="s">
        <v>2</v>
      </c>
      <c r="B18" s="73">
        <v>16</v>
      </c>
      <c r="C18" s="74" t="s">
        <v>48</v>
      </c>
      <c r="D18" s="74" t="s">
        <v>48</v>
      </c>
      <c r="E18" s="68" t="s">
        <v>30</v>
      </c>
      <c r="F18" s="86">
        <v>50</v>
      </c>
      <c r="G18" s="67"/>
      <c r="H18" s="73" t="s">
        <v>115</v>
      </c>
      <c r="I18" s="104">
        <v>10500</v>
      </c>
      <c r="J18" s="121">
        <f t="shared" si="0"/>
        <v>9722.222222222223</v>
      </c>
    </row>
    <row r="19" spans="1:10" ht="20.1" customHeight="1">
      <c r="A19" s="13" t="s">
        <v>2</v>
      </c>
      <c r="B19" s="71">
        <v>17</v>
      </c>
      <c r="C19" s="74" t="s">
        <v>49</v>
      </c>
      <c r="D19" s="74" t="s">
        <v>49</v>
      </c>
      <c r="E19" s="68" t="s">
        <v>30</v>
      </c>
      <c r="F19" s="86">
        <v>20</v>
      </c>
      <c r="G19" s="67"/>
      <c r="H19" s="95" t="s">
        <v>116</v>
      </c>
      <c r="I19" s="104">
        <v>157200</v>
      </c>
      <c r="J19" s="121">
        <f t="shared" si="0"/>
        <v>145555.55555555556</v>
      </c>
    </row>
    <row r="20" spans="1:10" ht="20.1" customHeight="1">
      <c r="A20" s="13" t="s">
        <v>2</v>
      </c>
      <c r="B20" s="73">
        <v>18</v>
      </c>
      <c r="C20" s="74" t="s">
        <v>40</v>
      </c>
      <c r="D20" s="74" t="s">
        <v>40</v>
      </c>
      <c r="E20" s="68" t="s">
        <v>30</v>
      </c>
      <c r="F20" s="86">
        <v>60</v>
      </c>
      <c r="G20" s="67"/>
      <c r="H20" s="95" t="s">
        <v>117</v>
      </c>
      <c r="I20" s="104">
        <v>316800</v>
      </c>
      <c r="J20" s="121">
        <f t="shared" si="0"/>
        <v>293333.3333333333</v>
      </c>
    </row>
    <row r="21" spans="1:10" ht="20.1" customHeight="1">
      <c r="A21" s="13" t="s">
        <v>2</v>
      </c>
      <c r="B21" s="71">
        <v>19</v>
      </c>
      <c r="C21" s="74" t="s">
        <v>50</v>
      </c>
      <c r="D21" s="74" t="s">
        <v>50</v>
      </c>
      <c r="E21" s="68" t="s">
        <v>30</v>
      </c>
      <c r="F21" s="86">
        <v>15</v>
      </c>
      <c r="G21" s="67"/>
      <c r="H21" s="73" t="s">
        <v>118</v>
      </c>
      <c r="I21" s="104">
        <v>82500</v>
      </c>
      <c r="J21" s="121">
        <f t="shared" si="0"/>
        <v>76388.88888888889</v>
      </c>
    </row>
    <row r="22" spans="1:10" ht="20.1" customHeight="1">
      <c r="A22" s="13" t="s">
        <v>2</v>
      </c>
      <c r="B22" s="73">
        <v>20</v>
      </c>
      <c r="C22" s="74" t="s">
        <v>51</v>
      </c>
      <c r="D22" s="74" t="s">
        <v>51</v>
      </c>
      <c r="E22" s="68" t="s">
        <v>30</v>
      </c>
      <c r="F22" s="86">
        <v>5</v>
      </c>
      <c r="G22" s="67"/>
      <c r="H22" s="73" t="s">
        <v>119</v>
      </c>
      <c r="I22" s="104">
        <v>22800</v>
      </c>
      <c r="J22" s="121">
        <f t="shared" si="0"/>
        <v>21111.11111111111</v>
      </c>
    </row>
    <row r="23" spans="1:10" ht="20.1" customHeight="1">
      <c r="A23" s="13" t="s">
        <v>2</v>
      </c>
      <c r="B23" s="71">
        <v>21</v>
      </c>
      <c r="C23" s="74" t="s">
        <v>52</v>
      </c>
      <c r="D23" s="74" t="s">
        <v>52</v>
      </c>
      <c r="E23" s="68" t="s">
        <v>30</v>
      </c>
      <c r="F23" s="86">
        <v>70</v>
      </c>
      <c r="G23" s="67"/>
      <c r="H23" s="96" t="s">
        <v>120</v>
      </c>
      <c r="I23" s="104">
        <v>196000</v>
      </c>
      <c r="J23" s="121">
        <f t="shared" si="0"/>
        <v>181481.4814814815</v>
      </c>
    </row>
    <row r="24" spans="1:10" ht="20.1" customHeight="1">
      <c r="A24" s="13" t="s">
        <v>2</v>
      </c>
      <c r="B24" s="73">
        <v>22</v>
      </c>
      <c r="C24" s="74" t="s">
        <v>53</v>
      </c>
      <c r="D24" s="74" t="s">
        <v>53</v>
      </c>
      <c r="E24" s="68" t="s">
        <v>30</v>
      </c>
      <c r="F24" s="86">
        <v>10</v>
      </c>
      <c r="G24" s="67"/>
      <c r="H24" s="73" t="s">
        <v>121</v>
      </c>
      <c r="I24" s="104">
        <v>13500</v>
      </c>
      <c r="J24" s="121">
        <f t="shared" si="0"/>
        <v>12500</v>
      </c>
    </row>
    <row r="25" spans="1:10" ht="20.1" customHeight="1">
      <c r="A25" s="13" t="s">
        <v>2</v>
      </c>
      <c r="B25" s="71">
        <v>23</v>
      </c>
      <c r="C25" s="74" t="s">
        <v>54</v>
      </c>
      <c r="D25" s="74" t="s">
        <v>54</v>
      </c>
      <c r="E25" s="68" t="s">
        <v>30</v>
      </c>
      <c r="F25" s="86">
        <v>15</v>
      </c>
      <c r="G25" s="67"/>
      <c r="H25" s="73" t="s">
        <v>122</v>
      </c>
      <c r="I25" s="104">
        <v>20250</v>
      </c>
      <c r="J25" s="121">
        <f t="shared" si="0"/>
        <v>18750</v>
      </c>
    </row>
    <row r="26" spans="1:10" ht="20.1" customHeight="1">
      <c r="A26" s="13" t="s">
        <v>2</v>
      </c>
      <c r="B26" s="73">
        <v>24</v>
      </c>
      <c r="C26" s="74" t="s">
        <v>55</v>
      </c>
      <c r="D26" s="74" t="s">
        <v>55</v>
      </c>
      <c r="E26" s="68" t="s">
        <v>30</v>
      </c>
      <c r="F26" s="86" t="s">
        <v>98</v>
      </c>
      <c r="G26" s="67"/>
      <c r="H26" s="73" t="s">
        <v>123</v>
      </c>
      <c r="I26" s="104">
        <v>273750</v>
      </c>
      <c r="J26" s="121">
        <f t="shared" si="0"/>
        <v>253472.22222222222</v>
      </c>
    </row>
    <row r="27" spans="1:10" ht="20.1" customHeight="1">
      <c r="A27" s="13" t="s">
        <v>2</v>
      </c>
      <c r="B27" s="71">
        <v>25</v>
      </c>
      <c r="C27" s="74" t="s">
        <v>56</v>
      </c>
      <c r="D27" s="74" t="s">
        <v>56</v>
      </c>
      <c r="E27" s="68" t="s">
        <v>30</v>
      </c>
      <c r="F27" s="86">
        <v>30</v>
      </c>
      <c r="G27" s="67"/>
      <c r="H27" s="73" t="s">
        <v>124</v>
      </c>
      <c r="I27" s="104">
        <v>49500</v>
      </c>
      <c r="J27" s="121">
        <f t="shared" si="0"/>
        <v>45833.333333333336</v>
      </c>
    </row>
    <row r="28" spans="1:10" ht="20.1" customHeight="1">
      <c r="A28" s="13" t="s">
        <v>2</v>
      </c>
      <c r="B28" s="73">
        <v>26</v>
      </c>
      <c r="C28" s="74" t="s">
        <v>57</v>
      </c>
      <c r="D28" s="74" t="s">
        <v>57</v>
      </c>
      <c r="E28" s="68" t="s">
        <v>30</v>
      </c>
      <c r="F28" s="86">
        <v>25</v>
      </c>
      <c r="G28" s="67"/>
      <c r="H28" s="73" t="s">
        <v>125</v>
      </c>
      <c r="I28" s="104">
        <v>41250</v>
      </c>
      <c r="J28" s="121">
        <f t="shared" si="0"/>
        <v>38194.444444444445</v>
      </c>
    </row>
    <row r="29" spans="1:10" ht="20.1" customHeight="1">
      <c r="A29" s="13" t="s">
        <v>2</v>
      </c>
      <c r="B29" s="71">
        <v>27</v>
      </c>
      <c r="C29" s="74" t="s">
        <v>58</v>
      </c>
      <c r="D29" s="74" t="s">
        <v>58</v>
      </c>
      <c r="E29" s="68" t="s">
        <v>30</v>
      </c>
      <c r="F29" s="86">
        <v>3</v>
      </c>
      <c r="G29" s="67"/>
      <c r="H29" s="73" t="s">
        <v>126</v>
      </c>
      <c r="I29" s="104">
        <v>45000</v>
      </c>
      <c r="J29" s="121">
        <f t="shared" si="0"/>
        <v>41666.666666666664</v>
      </c>
    </row>
    <row r="30" spans="1:10" ht="20.1" customHeight="1">
      <c r="A30" s="13" t="s">
        <v>2</v>
      </c>
      <c r="B30" s="73">
        <v>28</v>
      </c>
      <c r="C30" s="74" t="s">
        <v>59</v>
      </c>
      <c r="D30" s="74" t="s">
        <v>59</v>
      </c>
      <c r="E30" s="68" t="s">
        <v>30</v>
      </c>
      <c r="F30" s="86">
        <v>1</v>
      </c>
      <c r="G30" s="67"/>
      <c r="H30" s="73" t="s">
        <v>127</v>
      </c>
      <c r="I30" s="104">
        <v>1550</v>
      </c>
      <c r="J30" s="121">
        <f t="shared" si="0"/>
        <v>1435.1851851851852</v>
      </c>
    </row>
    <row r="31" spans="1:10" ht="20.1" customHeight="1">
      <c r="A31" s="13" t="s">
        <v>2</v>
      </c>
      <c r="B31" s="71">
        <v>29</v>
      </c>
      <c r="C31" s="74" t="s">
        <v>60</v>
      </c>
      <c r="D31" s="74" t="s">
        <v>60</v>
      </c>
      <c r="E31" s="68" t="s">
        <v>30</v>
      </c>
      <c r="F31" s="86">
        <v>1</v>
      </c>
      <c r="G31" s="67"/>
      <c r="H31" s="73" t="s">
        <v>128</v>
      </c>
      <c r="I31" s="104">
        <v>1550</v>
      </c>
      <c r="J31" s="121">
        <f t="shared" si="0"/>
        <v>1435.1851851851852</v>
      </c>
    </row>
    <row r="32" spans="1:10" ht="20.1" customHeight="1">
      <c r="A32" s="13" t="s">
        <v>2</v>
      </c>
      <c r="B32" s="73">
        <v>30</v>
      </c>
      <c r="C32" s="74" t="s">
        <v>61</v>
      </c>
      <c r="D32" s="74" t="s">
        <v>61</v>
      </c>
      <c r="E32" s="68" t="s">
        <v>30</v>
      </c>
      <c r="F32" s="86">
        <v>2</v>
      </c>
      <c r="G32" s="67"/>
      <c r="H32" s="73" t="s">
        <v>129</v>
      </c>
      <c r="I32" s="104">
        <v>40</v>
      </c>
      <c r="J32" s="121">
        <f t="shared" si="0"/>
        <v>37.03703703703704</v>
      </c>
    </row>
    <row r="33" spans="1:10" ht="20.1" customHeight="1">
      <c r="A33" s="13" t="s">
        <v>2</v>
      </c>
      <c r="B33" s="71">
        <v>31</v>
      </c>
      <c r="C33" s="75" t="s">
        <v>62</v>
      </c>
      <c r="D33" s="75" t="s">
        <v>62</v>
      </c>
      <c r="E33" s="68" t="s">
        <v>30</v>
      </c>
      <c r="F33" s="86">
        <v>10</v>
      </c>
      <c r="G33" s="67"/>
      <c r="H33" s="73" t="s">
        <v>130</v>
      </c>
      <c r="I33" s="104">
        <v>11500</v>
      </c>
      <c r="J33" s="121">
        <f t="shared" si="0"/>
        <v>10648.148148148148</v>
      </c>
    </row>
    <row r="34" spans="1:10" ht="20.1" customHeight="1">
      <c r="A34" s="13" t="s">
        <v>2</v>
      </c>
      <c r="B34" s="73">
        <v>32</v>
      </c>
      <c r="C34" s="75" t="s">
        <v>63</v>
      </c>
      <c r="D34" s="75" t="s">
        <v>63</v>
      </c>
      <c r="E34" s="68" t="s">
        <v>30</v>
      </c>
      <c r="F34" s="86">
        <v>5</v>
      </c>
      <c r="G34" s="12"/>
      <c r="H34" s="73" t="s">
        <v>131</v>
      </c>
      <c r="I34" s="104">
        <v>5000</v>
      </c>
      <c r="J34" s="121">
        <f t="shared" si="0"/>
        <v>4629.62962962963</v>
      </c>
    </row>
    <row r="35" spans="1:10" ht="20.1" customHeight="1">
      <c r="A35" s="13" t="s">
        <v>2</v>
      </c>
      <c r="B35" s="71">
        <v>33</v>
      </c>
      <c r="C35" s="74" t="s">
        <v>64</v>
      </c>
      <c r="D35" s="74" t="s">
        <v>64</v>
      </c>
      <c r="E35" s="68" t="s">
        <v>30</v>
      </c>
      <c r="F35" s="86">
        <v>15</v>
      </c>
      <c r="G35" s="9"/>
      <c r="H35" s="73" t="s">
        <v>132</v>
      </c>
      <c r="I35" s="104">
        <v>1800</v>
      </c>
      <c r="J35" s="121">
        <f t="shared" si="0"/>
        <v>1666.6666666666667</v>
      </c>
    </row>
    <row r="36" spans="1:10" ht="20.1" customHeight="1">
      <c r="A36" s="13" t="s">
        <v>2</v>
      </c>
      <c r="B36" s="73">
        <v>34</v>
      </c>
      <c r="C36" s="76" t="s">
        <v>65</v>
      </c>
      <c r="D36" s="76" t="s">
        <v>65</v>
      </c>
      <c r="E36" s="68" t="s">
        <v>30</v>
      </c>
      <c r="F36" s="86" t="s">
        <v>99</v>
      </c>
      <c r="G36" s="63"/>
      <c r="H36" s="73" t="s">
        <v>133</v>
      </c>
      <c r="I36" s="104">
        <v>7750</v>
      </c>
      <c r="J36" s="121">
        <f t="shared" si="0"/>
        <v>7175.925925925926</v>
      </c>
    </row>
    <row r="37" spans="1:10" ht="20.1" customHeight="1">
      <c r="A37" s="13" t="s">
        <v>2</v>
      </c>
      <c r="B37" s="71">
        <v>35</v>
      </c>
      <c r="C37" s="74" t="s">
        <v>66</v>
      </c>
      <c r="D37" s="74" t="s">
        <v>66</v>
      </c>
      <c r="E37" s="68" t="s">
        <v>30</v>
      </c>
      <c r="F37" s="86">
        <v>4</v>
      </c>
      <c r="G37" s="64"/>
      <c r="H37" s="73" t="s">
        <v>134</v>
      </c>
      <c r="I37" s="104">
        <v>6000</v>
      </c>
      <c r="J37" s="121">
        <f t="shared" si="0"/>
        <v>5555.555555555556</v>
      </c>
    </row>
    <row r="38" spans="1:10" ht="20.1" customHeight="1">
      <c r="A38" s="13" t="s">
        <v>2</v>
      </c>
      <c r="B38" s="73">
        <v>36</v>
      </c>
      <c r="C38" s="75" t="s">
        <v>67</v>
      </c>
      <c r="D38" s="75" t="s">
        <v>67</v>
      </c>
      <c r="E38" s="68" t="s">
        <v>30</v>
      </c>
      <c r="F38" s="86">
        <v>25</v>
      </c>
      <c r="G38" s="64"/>
      <c r="H38" s="73" t="s">
        <v>135</v>
      </c>
      <c r="I38" s="104">
        <v>500</v>
      </c>
      <c r="J38" s="121">
        <f t="shared" si="0"/>
        <v>462.962962962963</v>
      </c>
    </row>
    <row r="39" spans="1:10" ht="20.1" customHeight="1">
      <c r="A39" s="13" t="s">
        <v>2</v>
      </c>
      <c r="B39" s="71">
        <v>37</v>
      </c>
      <c r="C39" s="75" t="s">
        <v>68</v>
      </c>
      <c r="D39" s="75" t="s">
        <v>68</v>
      </c>
      <c r="E39" s="68" t="s">
        <v>30</v>
      </c>
      <c r="F39" s="86">
        <v>400</v>
      </c>
      <c r="G39" s="64"/>
      <c r="H39" s="73" t="s">
        <v>136</v>
      </c>
      <c r="I39" s="104">
        <v>1200</v>
      </c>
      <c r="J39" s="121">
        <f t="shared" si="0"/>
        <v>1111.111111111111</v>
      </c>
    </row>
    <row r="40" spans="1:10" ht="20.1" customHeight="1">
      <c r="A40" s="13" t="s">
        <v>2</v>
      </c>
      <c r="B40" s="73">
        <v>38</v>
      </c>
      <c r="C40" s="75" t="s">
        <v>69</v>
      </c>
      <c r="D40" s="75" t="s">
        <v>69</v>
      </c>
      <c r="E40" s="68" t="s">
        <v>30</v>
      </c>
      <c r="F40" s="86">
        <v>1</v>
      </c>
      <c r="G40" s="9"/>
      <c r="H40" s="73" t="s">
        <v>137</v>
      </c>
      <c r="I40" s="104">
        <v>30</v>
      </c>
      <c r="J40" s="121">
        <f t="shared" si="0"/>
        <v>27.77777777777778</v>
      </c>
    </row>
    <row r="41" spans="1:10" ht="20.1" customHeight="1">
      <c r="A41" s="13" t="s">
        <v>2</v>
      </c>
      <c r="B41" s="71">
        <v>39</v>
      </c>
      <c r="C41" s="75" t="s">
        <v>70</v>
      </c>
      <c r="D41" s="75" t="s">
        <v>70</v>
      </c>
      <c r="E41" s="68" t="s">
        <v>30</v>
      </c>
      <c r="F41" s="86">
        <v>2</v>
      </c>
      <c r="G41" s="9"/>
      <c r="H41" s="73" t="s">
        <v>138</v>
      </c>
      <c r="I41" s="104">
        <v>40000</v>
      </c>
      <c r="J41" s="121">
        <f t="shared" si="0"/>
        <v>37037.03703703704</v>
      </c>
    </row>
    <row r="42" spans="1:10" ht="20.1" customHeight="1">
      <c r="A42" s="13" t="s">
        <v>2</v>
      </c>
      <c r="B42" s="73">
        <v>40</v>
      </c>
      <c r="C42" s="75" t="s">
        <v>71</v>
      </c>
      <c r="D42" s="75" t="s">
        <v>71</v>
      </c>
      <c r="E42" s="68" t="s">
        <v>30</v>
      </c>
      <c r="F42" s="86">
        <v>10</v>
      </c>
      <c r="G42" s="12"/>
      <c r="H42" s="73" t="s">
        <v>139</v>
      </c>
      <c r="I42" s="104">
        <v>7000</v>
      </c>
      <c r="J42" s="121">
        <f t="shared" si="0"/>
        <v>6481.481481481482</v>
      </c>
    </row>
    <row r="43" spans="1:10" ht="20.1" customHeight="1">
      <c r="A43" s="13" t="s">
        <v>2</v>
      </c>
      <c r="B43" s="71">
        <v>41</v>
      </c>
      <c r="C43" s="75" t="s">
        <v>72</v>
      </c>
      <c r="D43" s="75" t="s">
        <v>72</v>
      </c>
      <c r="E43" s="68" t="s">
        <v>30</v>
      </c>
      <c r="F43" s="87">
        <v>700</v>
      </c>
      <c r="G43" s="9"/>
      <c r="H43" s="73" t="s">
        <v>140</v>
      </c>
      <c r="I43" s="104">
        <v>17500</v>
      </c>
      <c r="J43" s="121">
        <f t="shared" si="0"/>
        <v>16203.703703703704</v>
      </c>
    </row>
    <row r="44" spans="1:10" ht="20.1" customHeight="1">
      <c r="A44" s="13" t="s">
        <v>2</v>
      </c>
      <c r="B44" s="73">
        <v>42</v>
      </c>
      <c r="C44" s="75" t="s">
        <v>73</v>
      </c>
      <c r="D44" s="75" t="s">
        <v>73</v>
      </c>
      <c r="E44" s="68" t="s">
        <v>30</v>
      </c>
      <c r="F44" s="88">
        <v>10</v>
      </c>
      <c r="G44" s="9"/>
      <c r="H44" s="73" t="s">
        <v>141</v>
      </c>
      <c r="I44" s="104">
        <v>16000</v>
      </c>
      <c r="J44" s="121">
        <f t="shared" si="0"/>
        <v>14814.814814814816</v>
      </c>
    </row>
    <row r="45" spans="1:10" ht="20.1" customHeight="1">
      <c r="A45" s="13" t="s">
        <v>2</v>
      </c>
      <c r="B45" s="71">
        <v>43</v>
      </c>
      <c r="C45" s="75" t="s">
        <v>74</v>
      </c>
      <c r="D45" s="75" t="s">
        <v>74</v>
      </c>
      <c r="E45" s="68" t="s">
        <v>30</v>
      </c>
      <c r="F45" s="73">
        <v>40</v>
      </c>
      <c r="G45" s="9"/>
      <c r="H45" s="73" t="s">
        <v>142</v>
      </c>
      <c r="I45" s="104">
        <v>4800</v>
      </c>
      <c r="J45" s="121">
        <f t="shared" si="0"/>
        <v>4444.444444444444</v>
      </c>
    </row>
    <row r="46" spans="1:10" ht="20.1" customHeight="1">
      <c r="A46" s="13" t="s">
        <v>2</v>
      </c>
      <c r="B46" s="73">
        <v>44</v>
      </c>
      <c r="C46" s="77" t="s">
        <v>75</v>
      </c>
      <c r="D46" s="77" t="s">
        <v>75</v>
      </c>
      <c r="E46" s="68" t="s">
        <v>30</v>
      </c>
      <c r="F46" s="89">
        <v>50</v>
      </c>
      <c r="G46" s="9"/>
      <c r="H46" s="97" t="s">
        <v>143</v>
      </c>
      <c r="I46" s="105">
        <v>100000</v>
      </c>
      <c r="J46" s="121">
        <f t="shared" si="0"/>
        <v>92592.5925925926</v>
      </c>
    </row>
    <row r="47" spans="1:10" ht="20.1" customHeight="1">
      <c r="A47" s="13" t="s">
        <v>2</v>
      </c>
      <c r="B47" s="71">
        <v>45</v>
      </c>
      <c r="C47" s="78" t="s">
        <v>76</v>
      </c>
      <c r="D47" s="78" t="s">
        <v>76</v>
      </c>
      <c r="E47" s="68" t="s">
        <v>30</v>
      </c>
      <c r="F47" s="88">
        <v>3</v>
      </c>
      <c r="G47" s="9"/>
      <c r="H47" s="73" t="s">
        <v>144</v>
      </c>
      <c r="I47" s="88">
        <v>75000</v>
      </c>
      <c r="J47" s="121">
        <f t="shared" si="0"/>
        <v>69444.44444444444</v>
      </c>
    </row>
    <row r="48" spans="1:10" ht="20.1" customHeight="1">
      <c r="A48" s="13" t="s">
        <v>2</v>
      </c>
      <c r="B48" s="73">
        <v>46</v>
      </c>
      <c r="C48" s="78" t="s">
        <v>77</v>
      </c>
      <c r="D48" s="78" t="s">
        <v>77</v>
      </c>
      <c r="E48" s="68" t="s">
        <v>30</v>
      </c>
      <c r="F48" s="88">
        <v>1</v>
      </c>
      <c r="G48" s="9"/>
      <c r="H48" s="98" t="s">
        <v>145</v>
      </c>
      <c r="I48" s="88">
        <v>520</v>
      </c>
      <c r="J48" s="121">
        <f t="shared" si="0"/>
        <v>481.48148148148147</v>
      </c>
    </row>
    <row r="49" spans="1:10" ht="20.1" customHeight="1">
      <c r="A49" s="13" t="s">
        <v>2</v>
      </c>
      <c r="B49" s="71">
        <v>47</v>
      </c>
      <c r="C49" s="79" t="s">
        <v>78</v>
      </c>
      <c r="D49" s="79" t="s">
        <v>78</v>
      </c>
      <c r="E49" s="68" t="s">
        <v>30</v>
      </c>
      <c r="F49" s="88">
        <v>200</v>
      </c>
      <c r="G49" s="9"/>
      <c r="H49" s="73" t="s">
        <v>146</v>
      </c>
      <c r="I49" s="88">
        <v>16000</v>
      </c>
      <c r="J49" s="121">
        <f t="shared" si="0"/>
        <v>14814.814814814816</v>
      </c>
    </row>
    <row r="50" spans="1:10" ht="20.1" customHeight="1">
      <c r="A50" s="13" t="s">
        <v>2</v>
      </c>
      <c r="B50" s="73">
        <v>48</v>
      </c>
      <c r="C50" s="80" t="s">
        <v>79</v>
      </c>
      <c r="D50" s="80" t="s">
        <v>79</v>
      </c>
      <c r="E50" s="68" t="s">
        <v>30</v>
      </c>
      <c r="F50" s="90">
        <v>100</v>
      </c>
      <c r="G50" s="9"/>
      <c r="H50" s="96" t="s">
        <v>147</v>
      </c>
      <c r="I50" s="106">
        <v>3000</v>
      </c>
      <c r="J50" s="121">
        <f t="shared" si="0"/>
        <v>2777.777777777778</v>
      </c>
    </row>
    <row r="51" spans="1:10" ht="20.1" customHeight="1">
      <c r="A51" s="13" t="s">
        <v>2</v>
      </c>
      <c r="B51" s="71">
        <v>49</v>
      </c>
      <c r="C51" s="80" t="s">
        <v>80</v>
      </c>
      <c r="D51" s="80" t="s">
        <v>80</v>
      </c>
      <c r="E51" s="68" t="s">
        <v>30</v>
      </c>
      <c r="F51" s="91">
        <v>20</v>
      </c>
      <c r="G51" s="9"/>
      <c r="H51" s="99" t="s">
        <v>148</v>
      </c>
      <c r="I51" s="107">
        <v>1400</v>
      </c>
      <c r="J51" s="121">
        <f t="shared" si="0"/>
        <v>1296.2962962962963</v>
      </c>
    </row>
    <row r="52" spans="1:10" ht="20.1" customHeight="1">
      <c r="A52" s="13" t="s">
        <v>2</v>
      </c>
      <c r="B52" s="73">
        <v>50</v>
      </c>
      <c r="C52" s="81" t="s">
        <v>81</v>
      </c>
      <c r="D52" s="81" t="s">
        <v>81</v>
      </c>
      <c r="E52" s="68" t="s">
        <v>30</v>
      </c>
      <c r="F52" s="92">
        <v>10</v>
      </c>
      <c r="G52" s="9"/>
      <c r="H52" s="100" t="s">
        <v>149</v>
      </c>
      <c r="I52" s="108">
        <v>918</v>
      </c>
      <c r="J52" s="121">
        <f t="shared" si="0"/>
        <v>850</v>
      </c>
    </row>
    <row r="53" spans="1:10" ht="20.1" customHeight="1">
      <c r="A53" s="13" t="s">
        <v>2</v>
      </c>
      <c r="B53" s="71">
        <v>51</v>
      </c>
      <c r="C53" s="82" t="s">
        <v>82</v>
      </c>
      <c r="D53" s="82" t="s">
        <v>82</v>
      </c>
      <c r="E53" s="68" t="s">
        <v>30</v>
      </c>
      <c r="F53" s="93">
        <v>10</v>
      </c>
      <c r="G53" s="9"/>
      <c r="H53" s="101" t="s">
        <v>150</v>
      </c>
      <c r="I53" s="109">
        <v>2800</v>
      </c>
      <c r="J53" s="121">
        <f t="shared" si="0"/>
        <v>2592.5925925925926</v>
      </c>
    </row>
    <row r="54" spans="1:10" ht="20.1" customHeight="1">
      <c r="A54" s="13" t="s">
        <v>2</v>
      </c>
      <c r="B54" s="73">
        <v>52</v>
      </c>
      <c r="C54" s="82" t="s">
        <v>83</v>
      </c>
      <c r="D54" s="82" t="s">
        <v>83</v>
      </c>
      <c r="E54" s="68" t="s">
        <v>30</v>
      </c>
      <c r="F54" s="94">
        <v>5</v>
      </c>
      <c r="G54" s="9"/>
      <c r="H54" s="101" t="s">
        <v>151</v>
      </c>
      <c r="I54" s="109">
        <v>1400</v>
      </c>
      <c r="J54" s="121">
        <f t="shared" si="0"/>
        <v>1296.2962962962963</v>
      </c>
    </row>
    <row r="55" spans="1:10" ht="20.1" customHeight="1">
      <c r="A55" s="13" t="s">
        <v>2</v>
      </c>
      <c r="B55" s="71">
        <v>53</v>
      </c>
      <c r="C55" s="82" t="s">
        <v>84</v>
      </c>
      <c r="D55" s="82" t="s">
        <v>84</v>
      </c>
      <c r="E55" s="68" t="s">
        <v>30</v>
      </c>
      <c r="F55" s="94">
        <v>5</v>
      </c>
      <c r="G55" s="9"/>
      <c r="H55" s="101" t="s">
        <v>152</v>
      </c>
      <c r="I55" s="109">
        <v>1400</v>
      </c>
      <c r="J55" s="121">
        <f t="shared" si="0"/>
        <v>1296.2962962962963</v>
      </c>
    </row>
    <row r="56" spans="1:10" ht="20.1" customHeight="1">
      <c r="A56" s="13" t="s">
        <v>2</v>
      </c>
      <c r="B56" s="73">
        <v>54</v>
      </c>
      <c r="C56" s="82" t="s">
        <v>85</v>
      </c>
      <c r="D56" s="82" t="s">
        <v>85</v>
      </c>
      <c r="E56" s="68" t="s">
        <v>30</v>
      </c>
      <c r="F56" s="94">
        <v>25</v>
      </c>
      <c r="G56" s="9"/>
      <c r="H56" s="101" t="s">
        <v>153</v>
      </c>
      <c r="I56" s="109">
        <v>3750</v>
      </c>
      <c r="J56" s="121">
        <f t="shared" si="0"/>
        <v>3472.222222222222</v>
      </c>
    </row>
    <row r="57" spans="1:10" ht="20.1" customHeight="1">
      <c r="A57" s="13" t="s">
        <v>2</v>
      </c>
      <c r="B57" s="71">
        <v>55</v>
      </c>
      <c r="C57" s="82" t="s">
        <v>86</v>
      </c>
      <c r="D57" s="82" t="s">
        <v>86</v>
      </c>
      <c r="E57" s="68" t="s">
        <v>30</v>
      </c>
      <c r="F57" s="94">
        <v>25</v>
      </c>
      <c r="G57" s="9"/>
      <c r="H57" s="101" t="s">
        <v>154</v>
      </c>
      <c r="I57" s="109">
        <v>3750</v>
      </c>
      <c r="J57" s="121">
        <f t="shared" si="0"/>
        <v>3472.222222222222</v>
      </c>
    </row>
    <row r="58" spans="1:10" ht="20.1" customHeight="1">
      <c r="A58" s="13" t="s">
        <v>2</v>
      </c>
      <c r="B58" s="73">
        <v>56</v>
      </c>
      <c r="C58" s="82" t="s">
        <v>87</v>
      </c>
      <c r="D58" s="82" t="s">
        <v>87</v>
      </c>
      <c r="E58" s="68" t="s">
        <v>30</v>
      </c>
      <c r="F58" s="94">
        <v>10</v>
      </c>
      <c r="G58" s="9"/>
      <c r="H58" s="101" t="s">
        <v>155</v>
      </c>
      <c r="I58" s="109">
        <v>1500</v>
      </c>
      <c r="J58" s="121">
        <f t="shared" si="0"/>
        <v>1388.888888888889</v>
      </c>
    </row>
    <row r="59" spans="1:10" ht="20.1" customHeight="1">
      <c r="A59" s="13" t="s">
        <v>2</v>
      </c>
      <c r="B59" s="71">
        <v>57</v>
      </c>
      <c r="C59" s="82" t="s">
        <v>88</v>
      </c>
      <c r="D59" s="82" t="s">
        <v>88</v>
      </c>
      <c r="E59" s="68" t="s">
        <v>30</v>
      </c>
      <c r="F59" s="94">
        <v>25</v>
      </c>
      <c r="G59" s="9"/>
      <c r="H59" s="101" t="s">
        <v>156</v>
      </c>
      <c r="I59" s="109">
        <v>12500</v>
      </c>
      <c r="J59" s="121">
        <f t="shared" si="0"/>
        <v>11574.074074074075</v>
      </c>
    </row>
    <row r="60" spans="1:10" ht="20.1" customHeight="1">
      <c r="A60" s="13" t="s">
        <v>2</v>
      </c>
      <c r="B60" s="73">
        <v>58</v>
      </c>
      <c r="C60" s="82" t="s">
        <v>89</v>
      </c>
      <c r="D60" s="82" t="s">
        <v>89</v>
      </c>
      <c r="E60" s="68" t="s">
        <v>30</v>
      </c>
      <c r="F60" s="94">
        <v>25</v>
      </c>
      <c r="G60" s="9"/>
      <c r="H60" s="101" t="s">
        <v>157</v>
      </c>
      <c r="I60" s="109">
        <v>12500</v>
      </c>
      <c r="J60" s="121">
        <f t="shared" si="0"/>
        <v>11574.074074074075</v>
      </c>
    </row>
    <row r="61" spans="1:10" ht="20.1" customHeight="1">
      <c r="A61" s="13" t="s">
        <v>2</v>
      </c>
      <c r="B61" s="71">
        <v>59</v>
      </c>
      <c r="C61" s="82" t="s">
        <v>90</v>
      </c>
      <c r="D61" s="82" t="s">
        <v>90</v>
      </c>
      <c r="E61" s="68" t="s">
        <v>30</v>
      </c>
      <c r="F61" s="94">
        <v>20</v>
      </c>
      <c r="G61" s="9"/>
      <c r="H61" s="101" t="s">
        <v>158</v>
      </c>
      <c r="I61" s="109">
        <v>500</v>
      </c>
      <c r="J61" s="121">
        <f t="shared" si="0"/>
        <v>462.962962962963</v>
      </c>
    </row>
    <row r="62" spans="1:10" ht="20.1" customHeight="1">
      <c r="A62" s="13" t="s">
        <v>2</v>
      </c>
      <c r="B62" s="73">
        <v>60</v>
      </c>
      <c r="C62" s="82" t="s">
        <v>91</v>
      </c>
      <c r="D62" s="82" t="s">
        <v>91</v>
      </c>
      <c r="E62" s="68" t="s">
        <v>30</v>
      </c>
      <c r="F62" s="94">
        <v>1</v>
      </c>
      <c r="G62" s="9"/>
      <c r="H62" s="101" t="s">
        <v>159</v>
      </c>
      <c r="I62" s="109">
        <v>1800</v>
      </c>
      <c r="J62" s="121">
        <f t="shared" si="0"/>
        <v>1666.6666666666667</v>
      </c>
    </row>
    <row r="63" spans="1:10" ht="20.1" customHeight="1">
      <c r="A63" s="13" t="s">
        <v>2</v>
      </c>
      <c r="B63" s="71">
        <v>61</v>
      </c>
      <c r="C63" s="82" t="s">
        <v>92</v>
      </c>
      <c r="D63" s="82" t="s">
        <v>92</v>
      </c>
      <c r="E63" s="68" t="s">
        <v>30</v>
      </c>
      <c r="F63" s="94">
        <v>25</v>
      </c>
      <c r="G63" s="9"/>
      <c r="H63" s="101" t="s">
        <v>160</v>
      </c>
      <c r="I63" s="109">
        <v>5500</v>
      </c>
      <c r="J63" s="121">
        <f t="shared" si="0"/>
        <v>5092.592592592592</v>
      </c>
    </row>
    <row r="64" spans="1:10" ht="20.1" customHeight="1">
      <c r="A64" s="13" t="s">
        <v>2</v>
      </c>
      <c r="B64" s="73">
        <v>62</v>
      </c>
      <c r="C64" s="83" t="s">
        <v>93</v>
      </c>
      <c r="D64" s="83" t="s">
        <v>93</v>
      </c>
      <c r="E64" s="68" t="s">
        <v>30</v>
      </c>
      <c r="F64" s="94">
        <v>10</v>
      </c>
      <c r="G64" s="12"/>
      <c r="H64" s="101" t="s">
        <v>161</v>
      </c>
      <c r="I64" s="109">
        <v>520</v>
      </c>
      <c r="J64" s="121">
        <f t="shared" si="0"/>
        <v>481.48148148148147</v>
      </c>
    </row>
    <row r="65" spans="1:10" ht="20.1" customHeight="1">
      <c r="A65" s="13" t="s">
        <v>2</v>
      </c>
      <c r="B65" s="71">
        <v>63</v>
      </c>
      <c r="C65" s="84" t="s">
        <v>94</v>
      </c>
      <c r="D65" s="84" t="s">
        <v>94</v>
      </c>
      <c r="E65" s="68" t="s">
        <v>30</v>
      </c>
      <c r="F65" s="94">
        <v>10</v>
      </c>
      <c r="G65" s="9"/>
      <c r="H65" s="102" t="s">
        <v>162</v>
      </c>
      <c r="I65" s="109">
        <v>2160</v>
      </c>
      <c r="J65" s="121">
        <f t="shared" si="0"/>
        <v>2000</v>
      </c>
    </row>
    <row r="66" spans="1:10" ht="20.1" customHeight="1">
      <c r="A66" s="13" t="s">
        <v>2</v>
      </c>
      <c r="B66" s="73">
        <v>64</v>
      </c>
      <c r="C66" s="110" t="s">
        <v>163</v>
      </c>
      <c r="D66" s="110" t="s">
        <v>163</v>
      </c>
      <c r="E66" s="114" t="s">
        <v>191</v>
      </c>
      <c r="F66" s="114">
        <v>600</v>
      </c>
      <c r="G66" s="9"/>
      <c r="H66" s="110" t="s">
        <v>198</v>
      </c>
      <c r="I66" s="109">
        <v>45000</v>
      </c>
      <c r="J66" s="121">
        <f t="shared" si="0"/>
        <v>41666.666666666664</v>
      </c>
    </row>
    <row r="67" spans="1:10" ht="20.1" customHeight="1">
      <c r="A67" s="13" t="s">
        <v>2</v>
      </c>
      <c r="B67" s="71">
        <v>65</v>
      </c>
      <c r="C67" s="110" t="s">
        <v>164</v>
      </c>
      <c r="D67" s="110" t="s">
        <v>164</v>
      </c>
      <c r="E67" s="114" t="s">
        <v>191</v>
      </c>
      <c r="F67" s="114">
        <v>20</v>
      </c>
      <c r="G67" s="9"/>
      <c r="H67" s="110" t="s">
        <v>199</v>
      </c>
      <c r="I67" s="109">
        <v>4000</v>
      </c>
      <c r="J67" s="121">
        <f t="shared" si="0"/>
        <v>3703.703703703704</v>
      </c>
    </row>
    <row r="68" spans="1:10" ht="20.1" customHeight="1">
      <c r="A68" s="13" t="s">
        <v>2</v>
      </c>
      <c r="B68" s="73">
        <v>66</v>
      </c>
      <c r="C68" s="110" t="s">
        <v>165</v>
      </c>
      <c r="D68" s="110" t="s">
        <v>165</v>
      </c>
      <c r="E68" s="114" t="s">
        <v>192</v>
      </c>
      <c r="F68" s="114">
        <v>20</v>
      </c>
      <c r="G68" s="9"/>
      <c r="H68" s="110" t="s">
        <v>200</v>
      </c>
      <c r="I68" s="109">
        <v>780</v>
      </c>
      <c r="J68" s="121">
        <f aca="true" t="shared" si="1" ref="J68:J93">I68*100/108</f>
        <v>722.2222222222222</v>
      </c>
    </row>
    <row r="69" spans="1:10" ht="20.1" customHeight="1">
      <c r="A69" s="13" t="s">
        <v>2</v>
      </c>
      <c r="B69" s="71">
        <v>67</v>
      </c>
      <c r="C69" s="110" t="s">
        <v>166</v>
      </c>
      <c r="D69" s="110" t="s">
        <v>166</v>
      </c>
      <c r="E69" s="114" t="s">
        <v>191</v>
      </c>
      <c r="F69" s="114">
        <v>5</v>
      </c>
      <c r="G69" s="9"/>
      <c r="H69" s="110" t="s">
        <v>201</v>
      </c>
      <c r="I69" s="109">
        <v>1600</v>
      </c>
      <c r="J69" s="121">
        <f t="shared" si="1"/>
        <v>1481.4814814814815</v>
      </c>
    </row>
    <row r="70" spans="1:10" ht="20.1" customHeight="1">
      <c r="A70" s="13" t="s">
        <v>2</v>
      </c>
      <c r="B70" s="73">
        <v>68</v>
      </c>
      <c r="C70" s="110" t="s">
        <v>167</v>
      </c>
      <c r="D70" s="110" t="s">
        <v>167</v>
      </c>
      <c r="E70" s="114" t="s">
        <v>191</v>
      </c>
      <c r="F70" s="114">
        <v>60</v>
      </c>
      <c r="G70" s="9"/>
      <c r="H70" s="110" t="s">
        <v>202</v>
      </c>
      <c r="I70" s="109">
        <v>10500</v>
      </c>
      <c r="J70" s="121">
        <f t="shared" si="1"/>
        <v>9722.222222222223</v>
      </c>
    </row>
    <row r="71" spans="1:10" ht="20.1" customHeight="1">
      <c r="A71" s="13" t="s">
        <v>2</v>
      </c>
      <c r="B71" s="71">
        <v>69</v>
      </c>
      <c r="C71" s="110" t="s">
        <v>168</v>
      </c>
      <c r="D71" s="110" t="s">
        <v>168</v>
      </c>
      <c r="E71" s="114" t="s">
        <v>191</v>
      </c>
      <c r="F71" s="114">
        <v>60</v>
      </c>
      <c r="G71" s="9"/>
      <c r="H71" s="110" t="s">
        <v>203</v>
      </c>
      <c r="I71" s="109">
        <v>31800</v>
      </c>
      <c r="J71" s="121">
        <f t="shared" si="1"/>
        <v>29444.444444444445</v>
      </c>
    </row>
    <row r="72" spans="1:10" ht="20.1" customHeight="1">
      <c r="A72" s="13" t="s">
        <v>2</v>
      </c>
      <c r="B72" s="73">
        <v>70</v>
      </c>
      <c r="C72" s="110" t="s">
        <v>169</v>
      </c>
      <c r="D72" s="110" t="s">
        <v>169</v>
      </c>
      <c r="E72" s="114" t="s">
        <v>191</v>
      </c>
      <c r="F72" s="114">
        <v>10</v>
      </c>
      <c r="G72" s="9"/>
      <c r="H72" s="110" t="s">
        <v>204</v>
      </c>
      <c r="I72" s="109">
        <v>7200</v>
      </c>
      <c r="J72" s="121">
        <f t="shared" si="1"/>
        <v>6666.666666666667</v>
      </c>
    </row>
    <row r="73" spans="1:10" ht="20.1" customHeight="1">
      <c r="A73" s="13" t="s">
        <v>2</v>
      </c>
      <c r="B73" s="71">
        <v>71</v>
      </c>
      <c r="C73" s="110" t="s">
        <v>170</v>
      </c>
      <c r="D73" s="110" t="s">
        <v>170</v>
      </c>
      <c r="E73" s="114" t="s">
        <v>191</v>
      </c>
      <c r="F73" s="114">
        <v>100</v>
      </c>
      <c r="G73" s="9"/>
      <c r="H73" s="110" t="s">
        <v>195</v>
      </c>
      <c r="I73" s="109">
        <v>35000</v>
      </c>
      <c r="J73" s="121">
        <f t="shared" si="1"/>
        <v>32407.40740740741</v>
      </c>
    </row>
    <row r="74" spans="1:10" ht="20.1" customHeight="1">
      <c r="A74" s="13" t="s">
        <v>2</v>
      </c>
      <c r="B74" s="73">
        <v>72</v>
      </c>
      <c r="C74" s="110" t="s">
        <v>171</v>
      </c>
      <c r="D74" s="110" t="s">
        <v>171</v>
      </c>
      <c r="E74" s="114" t="s">
        <v>191</v>
      </c>
      <c r="F74" s="114">
        <v>100</v>
      </c>
      <c r="G74" s="9"/>
      <c r="H74" s="110" t="s">
        <v>205</v>
      </c>
      <c r="I74" s="109">
        <v>42000</v>
      </c>
      <c r="J74" s="121">
        <f t="shared" si="1"/>
        <v>38888.88888888889</v>
      </c>
    </row>
    <row r="75" spans="1:10" ht="20.1" customHeight="1">
      <c r="A75" s="13" t="s">
        <v>2</v>
      </c>
      <c r="B75" s="71">
        <v>73</v>
      </c>
      <c r="C75" s="110" t="s">
        <v>172</v>
      </c>
      <c r="D75" s="110" t="s">
        <v>172</v>
      </c>
      <c r="E75" s="114" t="s">
        <v>191</v>
      </c>
      <c r="F75" s="114">
        <v>100</v>
      </c>
      <c r="G75" s="9"/>
      <c r="H75" s="110" t="s">
        <v>206</v>
      </c>
      <c r="I75" s="109">
        <v>8800</v>
      </c>
      <c r="J75" s="121">
        <f t="shared" si="1"/>
        <v>8148.148148148148</v>
      </c>
    </row>
    <row r="76" spans="1:10" ht="20.1" customHeight="1">
      <c r="A76" s="13" t="s">
        <v>2</v>
      </c>
      <c r="B76" s="73">
        <v>74</v>
      </c>
      <c r="C76" s="110" t="s">
        <v>173</v>
      </c>
      <c r="D76" s="110" t="s">
        <v>173</v>
      </c>
      <c r="E76" s="114" t="s">
        <v>191</v>
      </c>
      <c r="F76" s="114">
        <v>100</v>
      </c>
      <c r="G76" s="9"/>
      <c r="H76" s="110" t="s">
        <v>207</v>
      </c>
      <c r="I76" s="109">
        <v>9000</v>
      </c>
      <c r="J76" s="121">
        <f t="shared" si="1"/>
        <v>8333.333333333334</v>
      </c>
    </row>
    <row r="77" spans="1:10" ht="20.1" customHeight="1">
      <c r="A77" s="13" t="s">
        <v>2</v>
      </c>
      <c r="B77" s="71">
        <v>75</v>
      </c>
      <c r="C77" s="110" t="s">
        <v>174</v>
      </c>
      <c r="D77" s="110" t="s">
        <v>174</v>
      </c>
      <c r="E77" s="114" t="s">
        <v>191</v>
      </c>
      <c r="F77" s="114">
        <v>500</v>
      </c>
      <c r="G77" s="9"/>
      <c r="H77" s="110" t="s">
        <v>208</v>
      </c>
      <c r="I77" s="109">
        <v>48000</v>
      </c>
      <c r="J77" s="121">
        <f t="shared" si="1"/>
        <v>44444.444444444445</v>
      </c>
    </row>
    <row r="78" spans="1:10" ht="20.1" customHeight="1">
      <c r="A78" s="13" t="s">
        <v>2</v>
      </c>
      <c r="B78" s="73">
        <v>76</v>
      </c>
      <c r="C78" s="110" t="s">
        <v>175</v>
      </c>
      <c r="D78" s="110" t="s">
        <v>175</v>
      </c>
      <c r="E78" s="114" t="s">
        <v>192</v>
      </c>
      <c r="F78" s="114">
        <v>500</v>
      </c>
      <c r="G78" s="9"/>
      <c r="H78" s="110" t="s">
        <v>209</v>
      </c>
      <c r="I78" s="109">
        <v>85000</v>
      </c>
      <c r="J78" s="121">
        <f t="shared" si="1"/>
        <v>78703.70370370371</v>
      </c>
    </row>
    <row r="79" spans="1:10" ht="20.1" customHeight="1">
      <c r="A79" s="13" t="s">
        <v>2</v>
      </c>
      <c r="B79" s="71">
        <v>77</v>
      </c>
      <c r="C79" s="111" t="s">
        <v>176</v>
      </c>
      <c r="D79" s="111" t="s">
        <v>176</v>
      </c>
      <c r="E79" s="115" t="s">
        <v>33</v>
      </c>
      <c r="F79" s="115">
        <v>200</v>
      </c>
      <c r="G79" s="9"/>
      <c r="H79" s="111" t="s">
        <v>210</v>
      </c>
      <c r="I79" s="109">
        <v>24000</v>
      </c>
      <c r="J79" s="121">
        <f t="shared" si="1"/>
        <v>22222.222222222223</v>
      </c>
    </row>
    <row r="80" spans="1:10" ht="20.1" customHeight="1">
      <c r="A80" s="13" t="s">
        <v>2</v>
      </c>
      <c r="B80" s="73">
        <v>78</v>
      </c>
      <c r="C80" s="110" t="s">
        <v>177</v>
      </c>
      <c r="D80" s="110" t="s">
        <v>177</v>
      </c>
      <c r="E80" s="114" t="s">
        <v>33</v>
      </c>
      <c r="F80" s="114">
        <v>60000</v>
      </c>
      <c r="G80" s="9"/>
      <c r="H80" s="111" t="s">
        <v>211</v>
      </c>
      <c r="I80" s="109">
        <v>120000</v>
      </c>
      <c r="J80" s="121">
        <f t="shared" si="1"/>
        <v>111111.11111111111</v>
      </c>
    </row>
    <row r="81" spans="1:10" ht="20.1" customHeight="1">
      <c r="A81" s="13" t="s">
        <v>2</v>
      </c>
      <c r="B81" s="71">
        <v>79</v>
      </c>
      <c r="C81" s="110" t="s">
        <v>178</v>
      </c>
      <c r="D81" s="110" t="s">
        <v>178</v>
      </c>
      <c r="E81" s="114" t="s">
        <v>33</v>
      </c>
      <c r="F81" s="114">
        <v>3000</v>
      </c>
      <c r="G81" s="9"/>
      <c r="H81" s="110" t="s">
        <v>212</v>
      </c>
      <c r="I81" s="109">
        <v>156000</v>
      </c>
      <c r="J81" s="121">
        <f t="shared" si="1"/>
        <v>144444.44444444444</v>
      </c>
    </row>
    <row r="82" spans="1:10" ht="20.1" customHeight="1">
      <c r="A82" s="13" t="s">
        <v>2</v>
      </c>
      <c r="B82" s="73">
        <v>80</v>
      </c>
      <c r="C82" s="110" t="s">
        <v>179</v>
      </c>
      <c r="D82" s="110" t="s">
        <v>179</v>
      </c>
      <c r="E82" s="114" t="s">
        <v>33</v>
      </c>
      <c r="F82" s="114">
        <v>1000</v>
      </c>
      <c r="G82" s="9"/>
      <c r="H82" s="110" t="s">
        <v>213</v>
      </c>
      <c r="I82" s="109">
        <v>60000</v>
      </c>
      <c r="J82" s="121">
        <f t="shared" si="1"/>
        <v>55555.555555555555</v>
      </c>
    </row>
    <row r="83" spans="1:10" ht="20.1" customHeight="1">
      <c r="A83" s="13" t="s">
        <v>2</v>
      </c>
      <c r="B83" s="71">
        <v>81</v>
      </c>
      <c r="C83" s="110" t="s">
        <v>180</v>
      </c>
      <c r="D83" s="110" t="s">
        <v>180</v>
      </c>
      <c r="E83" s="114" t="s">
        <v>33</v>
      </c>
      <c r="F83" s="114">
        <v>250</v>
      </c>
      <c r="G83" s="9"/>
      <c r="H83" s="110" t="s">
        <v>214</v>
      </c>
      <c r="I83" s="109">
        <v>13000</v>
      </c>
      <c r="J83" s="121">
        <f t="shared" si="1"/>
        <v>12037.037037037036</v>
      </c>
    </row>
    <row r="84" spans="1:10" ht="20.1" customHeight="1">
      <c r="A84" s="13" t="s">
        <v>2</v>
      </c>
      <c r="B84" s="73">
        <v>82</v>
      </c>
      <c r="C84" s="110" t="s">
        <v>181</v>
      </c>
      <c r="D84" s="110" t="s">
        <v>181</v>
      </c>
      <c r="E84" s="114" t="s">
        <v>33</v>
      </c>
      <c r="F84" s="114">
        <v>60000</v>
      </c>
      <c r="G84" s="9"/>
      <c r="H84" s="110" t="s">
        <v>215</v>
      </c>
      <c r="I84" s="109">
        <v>69000</v>
      </c>
      <c r="J84" s="121">
        <f t="shared" si="1"/>
        <v>63888.88888888889</v>
      </c>
    </row>
    <row r="85" spans="1:10" ht="20.1" customHeight="1">
      <c r="A85" s="13" t="s">
        <v>2</v>
      </c>
      <c r="B85" s="71">
        <v>83</v>
      </c>
      <c r="C85" s="110" t="s">
        <v>182</v>
      </c>
      <c r="D85" s="110" t="s">
        <v>182</v>
      </c>
      <c r="E85" s="114" t="s">
        <v>33</v>
      </c>
      <c r="F85" s="114">
        <v>80000</v>
      </c>
      <c r="G85" s="9"/>
      <c r="H85" s="110" t="s">
        <v>216</v>
      </c>
      <c r="I85" s="109">
        <v>240000</v>
      </c>
      <c r="J85" s="121">
        <f t="shared" si="1"/>
        <v>222222.22222222222</v>
      </c>
    </row>
    <row r="86" spans="1:10" ht="20.1" customHeight="1">
      <c r="A86" s="13" t="s">
        <v>2</v>
      </c>
      <c r="B86" s="73">
        <v>84</v>
      </c>
      <c r="C86" s="112" t="s">
        <v>183</v>
      </c>
      <c r="D86" s="112" t="s">
        <v>183</v>
      </c>
      <c r="E86" s="114" t="s">
        <v>191</v>
      </c>
      <c r="F86" s="114">
        <v>200</v>
      </c>
      <c r="G86" s="9"/>
      <c r="H86" s="110" t="s">
        <v>217</v>
      </c>
      <c r="I86" s="109">
        <v>6000</v>
      </c>
      <c r="J86" s="121">
        <f t="shared" si="1"/>
        <v>5555.555555555556</v>
      </c>
    </row>
    <row r="87" spans="1:10" ht="20.1" customHeight="1">
      <c r="A87" s="13" t="s">
        <v>2</v>
      </c>
      <c r="B87" s="71">
        <v>85</v>
      </c>
      <c r="C87" s="110" t="s">
        <v>184</v>
      </c>
      <c r="D87" s="110" t="s">
        <v>184</v>
      </c>
      <c r="E87" s="114" t="s">
        <v>192</v>
      </c>
      <c r="F87" s="114">
        <v>800</v>
      </c>
      <c r="G87" s="9"/>
      <c r="H87" s="110" t="s">
        <v>218</v>
      </c>
      <c r="I87" s="109">
        <v>32000</v>
      </c>
      <c r="J87" s="121">
        <f t="shared" si="1"/>
        <v>29629.62962962963</v>
      </c>
    </row>
    <row r="88" spans="1:10" ht="20.1" customHeight="1">
      <c r="A88" s="13" t="s">
        <v>2</v>
      </c>
      <c r="B88" s="73">
        <v>86</v>
      </c>
      <c r="C88" s="110" t="s">
        <v>185</v>
      </c>
      <c r="D88" s="110" t="s">
        <v>185</v>
      </c>
      <c r="E88" s="114" t="s">
        <v>191</v>
      </c>
      <c r="F88" s="114">
        <v>100</v>
      </c>
      <c r="G88" s="9"/>
      <c r="H88" s="110" t="s">
        <v>219</v>
      </c>
      <c r="I88" s="109">
        <v>22500</v>
      </c>
      <c r="J88" s="121">
        <f t="shared" si="1"/>
        <v>20833.333333333332</v>
      </c>
    </row>
    <row r="89" spans="1:10" ht="20.1" customHeight="1">
      <c r="A89" s="13" t="s">
        <v>2</v>
      </c>
      <c r="B89" s="71">
        <v>87</v>
      </c>
      <c r="C89" s="113" t="s">
        <v>186</v>
      </c>
      <c r="D89" s="113" t="s">
        <v>186</v>
      </c>
      <c r="E89" s="114" t="s">
        <v>193</v>
      </c>
      <c r="F89" s="116">
        <v>200</v>
      </c>
      <c r="G89" s="9"/>
      <c r="H89" s="110" t="s">
        <v>220</v>
      </c>
      <c r="I89" s="109">
        <v>3800</v>
      </c>
      <c r="J89" s="121">
        <f t="shared" si="1"/>
        <v>3518.5185185185187</v>
      </c>
    </row>
    <row r="90" spans="1:10" ht="20.1" customHeight="1">
      <c r="A90" s="13" t="s">
        <v>2</v>
      </c>
      <c r="B90" s="73">
        <v>88</v>
      </c>
      <c r="C90" s="113" t="s">
        <v>187</v>
      </c>
      <c r="D90" s="113" t="s">
        <v>187</v>
      </c>
      <c r="E90" s="114" t="s">
        <v>194</v>
      </c>
      <c r="F90" s="114">
        <v>300</v>
      </c>
      <c r="G90" s="9"/>
      <c r="H90" s="113" t="s">
        <v>221</v>
      </c>
      <c r="I90" s="109">
        <v>4200</v>
      </c>
      <c r="J90" s="121">
        <f t="shared" si="1"/>
        <v>3888.8888888888887</v>
      </c>
    </row>
    <row r="91" spans="1:10" ht="20.1" customHeight="1">
      <c r="A91" s="13" t="s">
        <v>2</v>
      </c>
      <c r="B91" s="71">
        <v>89</v>
      </c>
      <c r="C91" s="113" t="s">
        <v>188</v>
      </c>
      <c r="D91" s="113" t="s">
        <v>188</v>
      </c>
      <c r="E91" s="114" t="s">
        <v>194</v>
      </c>
      <c r="F91" s="114">
        <v>400</v>
      </c>
      <c r="G91" s="9"/>
      <c r="H91" s="110" t="s">
        <v>222</v>
      </c>
      <c r="I91" s="109">
        <v>3200</v>
      </c>
      <c r="J91" s="121">
        <f t="shared" si="1"/>
        <v>2962.962962962963</v>
      </c>
    </row>
    <row r="92" spans="1:10" ht="20.1" customHeight="1">
      <c r="A92" s="13" t="s">
        <v>2</v>
      </c>
      <c r="B92" s="73">
        <v>90</v>
      </c>
      <c r="C92" s="110" t="s">
        <v>189</v>
      </c>
      <c r="D92" s="110" t="s">
        <v>189</v>
      </c>
      <c r="E92" s="114" t="s">
        <v>33</v>
      </c>
      <c r="F92" s="114">
        <v>200</v>
      </c>
      <c r="G92" s="9"/>
      <c r="H92" s="110" t="s">
        <v>223</v>
      </c>
      <c r="I92" s="15">
        <v>18800</v>
      </c>
      <c r="J92" s="121">
        <f t="shared" si="1"/>
        <v>17407.40740740741</v>
      </c>
    </row>
    <row r="93" spans="1:10" ht="20.1" customHeight="1">
      <c r="A93" s="13" t="s">
        <v>2</v>
      </c>
      <c r="B93" s="71">
        <v>91</v>
      </c>
      <c r="C93" s="110" t="s">
        <v>190</v>
      </c>
      <c r="D93" s="110" t="s">
        <v>190</v>
      </c>
      <c r="E93" s="114" t="s">
        <v>33</v>
      </c>
      <c r="F93" s="114">
        <v>1000</v>
      </c>
      <c r="G93" s="9"/>
      <c r="H93" s="110" t="s">
        <v>224</v>
      </c>
      <c r="I93" s="15">
        <v>33000</v>
      </c>
      <c r="J93" s="121">
        <f t="shared" si="1"/>
        <v>30555.555555555555</v>
      </c>
    </row>
    <row r="94" spans="1:10" ht="20.1" customHeight="1">
      <c r="A94" s="9"/>
      <c r="B94" s="2"/>
      <c r="C94" s="2"/>
      <c r="D94" s="2"/>
      <c r="E94" s="3"/>
      <c r="F94" s="2"/>
      <c r="G94" s="2"/>
      <c r="H94" s="2"/>
      <c r="I94" s="117">
        <f>SUM(I3:I93)</f>
        <v>3274484</v>
      </c>
      <c r="J94" s="122">
        <f>SUM(J3:J93)</f>
        <v>3031929.629629631</v>
      </c>
    </row>
    <row r="95" spans="1:10" ht="20.1" customHeight="1">
      <c r="A95" s="9"/>
      <c r="B95" s="5"/>
      <c r="C95" s="5" t="s">
        <v>16</v>
      </c>
      <c r="D95" s="5"/>
      <c r="E95" s="5"/>
      <c r="F95" s="5"/>
      <c r="G95" s="5"/>
      <c r="H95" s="5"/>
      <c r="I95" s="5"/>
      <c r="J95" s="123"/>
    </row>
    <row r="96" spans="1:10" ht="20.1" customHeight="1">
      <c r="A96">
        <f>SUM(A2:A95)</f>
        <v>1</v>
      </c>
      <c r="B96">
        <f>SUM(B2:B95)</f>
        <v>4188</v>
      </c>
      <c r="E96">
        <f>SUM(E2:E95)</f>
        <v>3</v>
      </c>
      <c r="F96" s="128">
        <f>SUM(F2:F95)</f>
        <v>213150</v>
      </c>
      <c r="G96">
        <f>SUM(G2:G95)</f>
        <v>5</v>
      </c>
      <c r="H96">
        <f>SUM(H2:H95)</f>
        <v>6</v>
      </c>
      <c r="I96" s="129">
        <f>SUM(I94)</f>
        <v>3274484</v>
      </c>
      <c r="J96" s="124">
        <f>SUM(J94)</f>
        <v>3031929.629629631</v>
      </c>
    </row>
  </sheetData>
  <mergeCells count="1">
    <mergeCell ref="B2:D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Maria Dragancea</dc:creator>
  <cp:keywords/>
  <dc:description/>
  <cp:lastModifiedBy>CAPCS-Dispozitive</cp:lastModifiedBy>
  <cp:lastPrinted>2021-04-16T07:22:22Z</cp:lastPrinted>
  <dcterms:created xsi:type="dcterms:W3CDTF">2017-08-17T12:48:14Z</dcterms:created>
  <dcterms:modified xsi:type="dcterms:W3CDTF">2022-11-04T10:30:20Z</dcterms:modified>
  <cp:category/>
  <cp:version/>
  <cp:contentType/>
  <cp:contentStatus/>
</cp:coreProperties>
</file>