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piese paladi\"/>
    </mc:Choice>
  </mc:AlternateContent>
  <xr:revisionPtr revIDLastSave="0" documentId="13_ncr:1_{09333A68-340A-4F07-A865-753DADA7EAA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'!$B$6:$L$8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8" i="5" l="1"/>
  <c r="J18" i="5"/>
  <c r="M16" i="5"/>
  <c r="K12" i="7"/>
  <c r="J12" i="7"/>
</calcChain>
</file>

<file path=xl/sharedStrings.xml><?xml version="1.0" encoding="utf-8"?>
<sst xmlns="http://schemas.openxmlformats.org/spreadsheetml/2006/main" count="119" uniqueCount="49">
  <si>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</si>
  <si>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</si>
  <si>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</si>
  <si>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</si>
  <si>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</si>
  <si>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</si>
  <si>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</si>
  <si>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</si>
  <si>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</si>
  <si>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</si>
  <si>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</si>
  <si>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</si>
  <si>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</si>
  <si>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</si>
  <si>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</si>
  <si>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</si>
  <si>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</si>
  <si>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</si>
  <si>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</si>
  <si>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</si>
  <si>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</si>
  <si>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</si>
  <si>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</si>
  <si>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</si>
  <si>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</si>
  <si>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</si>
  <si>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</si>
  <si>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</si>
  <si>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</si>
  <si>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</si>
  <si>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</si>
  <si>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Bucată</t>
  </si>
  <si>
    <t>11. Termenul de livrare/prestare/executare/instalare, instruire și dare în exploatare: DDP - Franco destinație vămuit, Incoterms 2020, până la 45 zile de la solicitarea beneficiarului</t>
  </si>
  <si>
    <t xml:space="preserve">Achiziționarea de piese de schimb și accesorii originale și/sau echivalente pentru dispozitivele medicale aflate în dotarea instituțiilor medico-sanitare 
Publice pentru anul 2025
</t>
  </si>
  <si>
    <t>Telescop laparoscopie rigid, compatibil cu video рrосеsоr și sursa lumina OLYMPUS VISЕRA OTV-S200</t>
  </si>
  <si>
    <t>Piesă compatibilă cu OLYMPUS VISЕRA OTV-S200</t>
  </si>
  <si>
    <t>Piesă compatibilă cu forceps bipolar Lamidey Noury</t>
  </si>
  <si>
    <t>Detector digital, compatibil sistemul radiologic ,,Shimadzu”</t>
  </si>
  <si>
    <t>Sondă Convex compatibilă cu VIVID S70</t>
  </si>
  <si>
    <t>Set registratoare Holter ECG, compatibile cu Labtech Cardiospy ver. 5.04.08.03 Rev: 23092 build 2023-03-16.</t>
  </si>
  <si>
    <t>Cicloergometru (bicicleta de exerciții) compatibil cu sistemul de diagnostic efort ASPEL</t>
  </si>
  <si>
    <t xml:space="preserve">Telescop laparoscopie rigid, compatibil cu video рrосеsоr și sursa lumina OLYMPUS VISЕRA OTV-S200
diametru - 10 mm
lungimea totală - 383 mm
lungime de lucru 316 mm
direcția de vеdеrе - 0 С
câmp de vеdеrе - 75 С
cel mai bun focus - 50 mm
Dimensiunea imaginii Ecran complet
</t>
  </si>
  <si>
    <t>Fibra optică, lumină 3 metri compatibil cu videoprocesor și sursa de lumină OLYMPUS VISЕRA OTV-S200</t>
  </si>
  <si>
    <t>Insert pentru forceps bipolar 5 mm, Lamidey Noury (V12PBN5240).</t>
  </si>
  <si>
    <t>Lama insert 5 mm (VSU59000).</t>
  </si>
  <si>
    <t xml:space="preserve">Detector digital 43x43cm prin Wi-Fi
Material CsI Celsiu/iodid 
Dimensiune pixel max 100 µm
Rezoluție Min 5,0 lp/mm
Arie activă Min 4200x4200 pixel
Interfața Fir/wi-fi
Cuantificare 16 bit
Afișare imagine Max 4 sec
AED (Detectare automată a expunerii) da
Greutate Max 3,5 kg
Alimentare electrică 220V 50/60Hz
Greutate maximă admisibilă pe detector Min 300 kg
Margini metalice da
Sincronizare cu programul instalat pe unitatea de lucru a echipamentului radiologic da
Calibrarea detectorului la instalare da
Instruirea personalului medical da
Termen de garanție Suport tehnic de mentenanță pe perioada de garanție Minim 2 ani.
</t>
  </si>
  <si>
    <t xml:space="preserve">Sondă convexă compatibilă cu sistemul ecografic VIVID S70
Tehnologia prezentată XDClear/Single Cristal /Matrix
Fregvența de lucru minim 1,7-6 MHz
Lățimea sondei/FOW ≥ 70°
Adâncimea de scanare ≥ 50 cm
Numărul de cristale ≥ 192
Utilizare pentru aplicațiile: Fetal/Obstetrică, Abdomen, Toracic/Pleural, Vascular Periferial, Urologie, Intervențional
Garanție 12 luni.
</t>
  </si>
  <si>
    <t xml:space="preserve">fizice aflate deja în dotare (Labtech Cardiospy ver. 5.04.08.03 Rev: 23092 build 2023-03-16).
Accesorii:
- husă monitor - da;
- husă set - da;
- baterii - acumulatoare mărime AAA - 2 buc;
- încercător acumulatoare - da;
- cablu 12 canale - da, 2 buc;
- cablu NEHB - da;
- cablu USB-HDMI - da;
- să se prezinte documente care confirmă compatibilitatea dispozitivului oferit cu sistemul aflat în dotarea instituției, inclusiv compatibilitatea cu software-ul, cu cheile de acces și cablurile.
</t>
  </si>
  <si>
    <t xml:space="preserve">bicicleta de exercitii (cicloergometru) electro-mecanică
consola principală cu display LED sau LCD
conectivitatea consolei cu PC Obligatoriu
diapazonul vitezei 30 - 130 rot/min
reglarea încărcăturii programabila de utilizator
greutatea maximală a pacientului 150 kg
frâna electromagnetica
Alimentarea consolei 220 V, 50 Hz
Modul de măsurare al Tensiunii Arteriale aparte sau încorporat
Diapazonul măsurărilor 40-280 mmHg
măsurarea  pulsului 35 - 230 contracții/min
Acuratețea măsurării ± 3 mm col Hg
Calibrare externa opțional
Compatibil cu sistemul de diagnostic efort ASPEL Obligatoriu.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</si>
</sst>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8" fillId="0" borderId="0"/>
    <xf numFmtId="0" fontId="17" fillId="0" borderId="0"/>
    <xf numFmtId="0" fontId="2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</cellStyleXfs>
  <cellXfs count="10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27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16" fillId="0" borderId="0" xfId="1" applyNumberFormat="1" applyFont="1" applyProtection="1">
      <protection locked="0"/>
    </xf>
    <xf numFmtId="0" fontId="10" fillId="0" borderId="1" xfId="1" applyFont="1" applyBorder="1" applyProtection="1"/>
    <xf numFmtId="164" fontId="10" fillId="0" borderId="1" xfId="1" applyNumberFormat="1" applyFont="1" applyBorder="1" applyProtection="1"/>
    <xf numFmtId="0" fontId="10" fillId="0" borderId="1" xfId="1" applyFont="1" applyBorder="1" applyProtection="1">
      <protection locked="0"/>
    </xf>
    <xf numFmtId="0" fontId="16" fillId="0" borderId="1" xfId="1" applyFont="1" applyBorder="1" applyProtection="1">
      <protection locked="0"/>
    </xf>
    <xf numFmtId="0" fontId="10" fillId="0" borderId="1" xfId="1" applyFont="1" applyBorder="1" applyAlignment="1" applyProtection="1"/>
    <xf numFmtId="0" fontId="31" fillId="0" borderId="0" xfId="2" applyFont="1" applyAlignment="1">
      <alignment vertical="top" wrapText="1"/>
    </xf>
    <xf numFmtId="0" fontId="31" fillId="0" borderId="1" xfId="0" applyFont="1" applyBorder="1" applyAlignment="1" applyProtection="1">
      <alignment vertical="top" wrapText="1"/>
      <protection locked="0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31" fillId="0" borderId="0" xfId="2" applyFont="1" applyAlignment="1">
      <alignment horizontal="center" vertical="top" wrapText="1"/>
    </xf>
    <xf numFmtId="0" fontId="31" fillId="0" borderId="1" xfId="2" applyFont="1" applyBorder="1" applyAlignment="1" applyProtection="1">
      <alignment horizontal="center" vertical="top" wrapText="1"/>
      <protection locked="0"/>
    </xf>
    <xf numFmtId="0" fontId="31" fillId="0" borderId="1" xfId="2" applyFont="1" applyBorder="1" applyAlignment="1" applyProtection="1">
      <alignment vertical="top" wrapText="1"/>
      <protection locked="0"/>
    </xf>
    <xf numFmtId="0" fontId="36" fillId="0" borderId="1" xfId="2" applyFont="1" applyFill="1" applyBorder="1" applyAlignment="1" applyProtection="1">
      <alignment vertical="top" wrapText="1"/>
      <protection locked="0"/>
    </xf>
    <xf numFmtId="0" fontId="36" fillId="0" borderId="1" xfId="2" applyFont="1" applyFill="1" applyBorder="1" applyAlignment="1" applyProtection="1">
      <alignment horizontal="left" vertical="top" wrapText="1"/>
      <protection locked="0"/>
    </xf>
    <xf numFmtId="0" fontId="31" fillId="0" borderId="1" xfId="0" applyFont="1" applyFill="1" applyBorder="1" applyAlignment="1" applyProtection="1">
      <alignment vertical="top" wrapText="1"/>
      <protection locked="0"/>
    </xf>
    <xf numFmtId="0" fontId="31" fillId="0" borderId="1" xfId="0" applyFont="1" applyFill="1" applyBorder="1" applyAlignment="1" applyProtection="1">
      <alignment horizontal="left" vertical="top" wrapText="1"/>
      <protection locked="0"/>
    </xf>
    <xf numFmtId="0" fontId="31" fillId="0" borderId="4" xfId="2" applyFont="1" applyFill="1" applyBorder="1" applyAlignment="1" applyProtection="1">
      <alignment vertical="top" wrapText="1"/>
      <protection locked="0"/>
    </xf>
    <xf numFmtId="0" fontId="35" fillId="3" borderId="1" xfId="2" applyFont="1" applyFill="1" applyBorder="1" applyAlignment="1" applyProtection="1">
      <alignment horizontal="left" vertical="top" wrapText="1"/>
    </xf>
    <xf numFmtId="0" fontId="35" fillId="3" borderId="1" xfId="2" applyFont="1" applyFill="1" applyBorder="1" applyAlignment="1" applyProtection="1">
      <alignment vertical="top" wrapText="1"/>
    </xf>
    <xf numFmtId="0" fontId="35" fillId="3" borderId="1" xfId="2" applyFont="1" applyFill="1" applyBorder="1" applyAlignment="1" applyProtection="1">
      <alignment horizontal="center" vertical="top" wrapText="1"/>
    </xf>
    <xf numFmtId="0" fontId="37" fillId="3" borderId="1" xfId="0" applyFont="1" applyFill="1" applyBorder="1" applyAlignment="1">
      <alignment horizontal="center" vertical="top" wrapText="1"/>
    </xf>
    <xf numFmtId="0" fontId="36" fillId="0" borderId="5" xfId="0" applyFont="1" applyBorder="1" applyAlignment="1" applyProtection="1">
      <alignment horizontal="left" vertical="top" wrapText="1"/>
      <protection locked="0"/>
    </xf>
    <xf numFmtId="0" fontId="35" fillId="3" borderId="1" xfId="0" applyFont="1" applyFill="1" applyBorder="1" applyAlignment="1" applyProtection="1">
      <alignment horizontal="left" vertical="top" wrapText="1"/>
    </xf>
    <xf numFmtId="0" fontId="35" fillId="3" borderId="1" xfId="0" applyFont="1" applyFill="1" applyBorder="1" applyAlignment="1" applyProtection="1">
      <alignment vertical="top" wrapText="1"/>
    </xf>
    <xf numFmtId="0" fontId="35" fillId="3" borderId="1" xfId="0" applyFont="1" applyFill="1" applyBorder="1" applyAlignment="1" applyProtection="1">
      <alignment horizontal="center" vertical="top" wrapText="1"/>
    </xf>
    <xf numFmtId="0" fontId="36" fillId="3" borderId="1" xfId="1" applyFont="1" applyFill="1" applyBorder="1" applyAlignment="1" applyProtection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center"/>
    </xf>
    <xf numFmtId="0" fontId="31" fillId="3" borderId="1" xfId="1" applyFont="1" applyFill="1" applyBorder="1" applyAlignment="1" applyProtection="1">
      <alignment vertical="top" wrapText="1"/>
      <protection locked="0"/>
    </xf>
    <xf numFmtId="0" fontId="31" fillId="3" borderId="1" xfId="0" applyFont="1" applyFill="1" applyBorder="1" applyAlignment="1">
      <alignment vertical="top" wrapText="1"/>
    </xf>
    <xf numFmtId="0" fontId="36" fillId="3" borderId="1" xfId="0" applyFont="1" applyFill="1" applyBorder="1" applyAlignment="1" applyProtection="1">
      <alignment horizontal="left" vertical="top" wrapText="1"/>
    </xf>
    <xf numFmtId="0" fontId="31" fillId="0" borderId="0" xfId="1" applyFont="1" applyAlignment="1" applyProtection="1">
      <alignment vertical="top" wrapText="1"/>
      <protection locked="0"/>
    </xf>
    <xf numFmtId="0" fontId="31" fillId="0" borderId="0" xfId="1" applyFont="1" applyAlignment="1" applyProtection="1">
      <alignment horizontal="left" vertical="top" wrapText="1"/>
      <protection locked="0"/>
    </xf>
    <xf numFmtId="0" fontId="31" fillId="0" borderId="1" xfId="1" applyFont="1" applyBorder="1" applyAlignment="1" applyProtection="1">
      <alignment horizontal="center"/>
    </xf>
    <xf numFmtId="0" fontId="31" fillId="0" borderId="1" xfId="1" applyFont="1" applyBorder="1" applyAlignment="1" applyProtection="1">
      <alignment horizontal="center" vertical="center"/>
    </xf>
    <xf numFmtId="0" fontId="31" fillId="3" borderId="1" xfId="1" applyFont="1" applyFill="1" applyBorder="1" applyProtection="1">
      <protection locked="0"/>
    </xf>
    <xf numFmtId="0" fontId="31" fillId="0" borderId="0" xfId="1" applyFont="1" applyProtection="1">
      <protection locked="0"/>
    </xf>
    <xf numFmtId="0" fontId="31" fillId="0" borderId="1" xfId="1" applyFont="1" applyBorder="1" applyAlignment="1" applyProtection="1">
      <alignment horizontal="center"/>
      <protection locked="0"/>
    </xf>
    <xf numFmtId="0" fontId="31" fillId="0" borderId="1" xfId="1" applyFont="1" applyBorder="1" applyAlignment="1" applyProtection="1">
      <alignment horizontal="center" vertical="center"/>
      <protection locked="0"/>
    </xf>
    <xf numFmtId="0" fontId="31" fillId="0" borderId="1" xfId="1" applyFont="1" applyBorder="1" applyProtection="1">
      <protection locked="0"/>
    </xf>
    <xf numFmtId="0" fontId="31" fillId="3" borderId="1" xfId="0" applyFont="1" applyFill="1" applyBorder="1"/>
    <xf numFmtId="0" fontId="31" fillId="0" borderId="0" xfId="0" applyFont="1"/>
    <xf numFmtId="0" fontId="31" fillId="0" borderId="1" xfId="0" applyFont="1" applyBorder="1" applyAlignment="1" applyProtection="1">
      <alignment horizontal="center" vertical="top" wrapText="1"/>
      <protection locked="0"/>
    </xf>
    <xf numFmtId="4" fontId="31" fillId="0" borderId="1" xfId="1" applyNumberFormat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</xf>
    <xf numFmtId="0" fontId="10" fillId="3" borderId="1" xfId="1" applyFont="1" applyFill="1" applyBorder="1" applyProtection="1"/>
    <xf numFmtId="0" fontId="10" fillId="3" borderId="1" xfId="1" applyFont="1" applyFill="1" applyBorder="1" applyAlignment="1" applyProtection="1"/>
    <xf numFmtId="0" fontId="16" fillId="3" borderId="1" xfId="1" applyFont="1" applyFill="1" applyBorder="1" applyProtection="1"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center" vertical="top" wrapText="1"/>
      <protection locked="0"/>
    </xf>
    <xf numFmtId="0" fontId="35" fillId="0" borderId="4" xfId="2" applyFont="1" applyFill="1" applyBorder="1" applyAlignment="1" applyProtection="1">
      <alignment horizontal="center" vertical="top" wrapText="1"/>
      <protection locked="0"/>
    </xf>
    <xf numFmtId="0" fontId="33" fillId="0" borderId="1" xfId="2" applyFont="1" applyBorder="1" applyAlignment="1" applyProtection="1">
      <alignment horizontal="center" vertical="top" wrapText="1"/>
      <protection locked="0"/>
    </xf>
    <xf numFmtId="0" fontId="34" fillId="0" borderId="1" xfId="2" applyFont="1" applyBorder="1" applyAlignment="1" applyProtection="1">
      <alignment horizontal="right" vertical="top" wrapText="1"/>
      <protection locked="0"/>
    </xf>
    <xf numFmtId="0" fontId="31" fillId="0" borderId="1" xfId="2" applyFont="1" applyBorder="1" applyAlignment="1" applyProtection="1">
      <alignment horizontal="left" vertical="top" wrapText="1"/>
      <protection locked="0"/>
    </xf>
    <xf numFmtId="0" fontId="35" fillId="0" borderId="1" xfId="2" applyFont="1" applyFill="1" applyBorder="1" applyAlignment="1" applyProtection="1">
      <alignment horizontal="right" vertical="top" wrapText="1"/>
      <protection locked="0"/>
    </xf>
    <xf numFmtId="0" fontId="36" fillId="0" borderId="1" xfId="1" applyFont="1" applyFill="1" applyBorder="1" applyAlignment="1" applyProtection="1">
      <alignment horizontal="center" vertical="top" wrapText="1"/>
      <protection locked="0"/>
    </xf>
    <xf numFmtId="0" fontId="36" fillId="0" borderId="1" xfId="1" applyFont="1" applyFill="1" applyBorder="1" applyAlignment="1" applyProtection="1">
      <alignment horizontal="center" vertical="top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wrapText="1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9"/>
  <sheetViews>
    <sheetView topLeftCell="A13" zoomScale="55" zoomScaleNormal="55" workbookViewId="0">
      <selection activeCell="H8" sqref="H8"/>
    </sheetView>
  </sheetViews>
  <sheetFormatPr defaultRowHeight="18.75"/>
  <cols>
    <col min="1" max="1" width="5.7109375" style="41" customWidth="1"/>
    <col min="2" max="2" width="5.7109375" style="76" customWidth="1"/>
    <col min="3" max="3" width="39.140625" style="41" customWidth="1"/>
    <col min="4" max="4" width="39.85546875" style="41" customWidth="1"/>
    <col min="5" max="5" width="10.5703125" style="76" customWidth="1"/>
    <col min="6" max="6" width="11.28515625" style="76" customWidth="1"/>
    <col min="7" max="7" width="10.7109375" style="41" customWidth="1"/>
    <col min="8" max="8" width="108.42578125" style="41" customWidth="1"/>
    <col min="9" max="9" width="76.28515625" style="76" customWidth="1"/>
    <col min="10" max="10" width="30" style="41" customWidth="1"/>
    <col min="11" max="11" width="14" style="41" customWidth="1"/>
    <col min="12" max="15" width="9.140625" style="41"/>
    <col min="16" max="16" width="18.7109375" style="42" customWidth="1"/>
    <col min="17" max="16384" width="9.140625" style="41"/>
  </cols>
  <sheetData>
    <row r="1" spans="1:18">
      <c r="A1" s="40"/>
      <c r="B1" s="40"/>
      <c r="C1" s="85" t="s">
        <v>24</v>
      </c>
      <c r="D1" s="85"/>
      <c r="E1" s="85"/>
      <c r="F1" s="85"/>
      <c r="G1" s="85"/>
      <c r="H1" s="85"/>
      <c r="I1" s="85"/>
      <c r="J1" s="85"/>
      <c r="K1" s="85"/>
    </row>
    <row r="2" spans="1:18">
      <c r="A2" s="40"/>
      <c r="B2" s="40"/>
      <c r="C2" s="40"/>
      <c r="D2" s="87" t="s">
        <v>30</v>
      </c>
      <c r="E2" s="87"/>
      <c r="F2" s="87"/>
      <c r="G2" s="87"/>
      <c r="H2" s="87"/>
      <c r="I2" s="43"/>
      <c r="J2" s="40"/>
      <c r="K2" s="40"/>
    </row>
    <row r="3" spans="1:18" ht="20.25" customHeight="1">
      <c r="A3" s="88" t="s">
        <v>8</v>
      </c>
      <c r="B3" s="88"/>
      <c r="C3" s="88"/>
      <c r="D3" s="89" t="s">
        <v>25</v>
      </c>
      <c r="E3" s="89"/>
      <c r="F3" s="89"/>
      <c r="G3" s="89"/>
      <c r="H3" s="89"/>
      <c r="I3" s="44" t="s">
        <v>9</v>
      </c>
      <c r="J3" s="45" t="s">
        <v>10</v>
      </c>
      <c r="K3" s="40"/>
    </row>
    <row r="4" spans="1:18" s="48" customFormat="1" ht="56.25" customHeight="1">
      <c r="A4" s="90" t="s">
        <v>7</v>
      </c>
      <c r="B4" s="90"/>
      <c r="C4" s="90"/>
      <c r="D4" s="91" t="s">
        <v>33</v>
      </c>
      <c r="E4" s="92"/>
      <c r="F4" s="92"/>
      <c r="G4" s="92"/>
      <c r="H4" s="92"/>
      <c r="I4" s="92"/>
      <c r="J4" s="46" t="s">
        <v>11</v>
      </c>
      <c r="K4" s="47"/>
      <c r="P4" s="49"/>
    </row>
    <row r="5" spans="1:18" s="48" customFormat="1">
      <c r="A5" s="50"/>
      <c r="B5" s="50"/>
      <c r="C5" s="50"/>
      <c r="D5" s="86"/>
      <c r="E5" s="86"/>
      <c r="F5" s="86"/>
      <c r="G5" s="86"/>
      <c r="H5" s="86"/>
      <c r="I5" s="86"/>
      <c r="J5" s="86"/>
      <c r="K5" s="47"/>
      <c r="P5" s="49"/>
    </row>
    <row r="6" spans="1:18" ht="75">
      <c r="A6" s="51" t="s">
        <v>2</v>
      </c>
      <c r="B6" s="51" t="s">
        <v>0</v>
      </c>
      <c r="C6" s="51" t="s">
        <v>1</v>
      </c>
      <c r="D6" s="52" t="s">
        <v>3</v>
      </c>
      <c r="E6" s="53" t="s">
        <v>4</v>
      </c>
      <c r="F6" s="53" t="s">
        <v>27</v>
      </c>
      <c r="G6" s="53" t="s">
        <v>5</v>
      </c>
      <c r="H6" s="53" t="s">
        <v>6</v>
      </c>
      <c r="I6" s="53" t="s">
        <v>28</v>
      </c>
      <c r="J6" s="54" t="s">
        <v>29</v>
      </c>
      <c r="K6" s="55"/>
    </row>
    <row r="7" spans="1:18" ht="15.75" customHeight="1">
      <c r="A7" s="56"/>
      <c r="B7" s="57"/>
      <c r="C7" s="57"/>
      <c r="D7" s="57"/>
      <c r="E7" s="58"/>
      <c r="F7" s="58"/>
      <c r="G7" s="56"/>
      <c r="H7" s="56"/>
      <c r="I7" s="59"/>
      <c r="J7" s="56"/>
      <c r="K7" s="55"/>
    </row>
    <row r="8" spans="1:18" ht="187.5">
      <c r="A8" s="60" t="s">
        <v>26</v>
      </c>
      <c r="B8" s="63">
        <v>1</v>
      </c>
      <c r="C8" s="63" t="s">
        <v>34</v>
      </c>
      <c r="D8" s="63" t="s">
        <v>34</v>
      </c>
      <c r="E8" s="61"/>
      <c r="F8" s="61"/>
      <c r="G8" s="62"/>
      <c r="H8" s="63" t="s">
        <v>41</v>
      </c>
      <c r="I8" s="64"/>
      <c r="J8" s="77"/>
      <c r="K8" s="65"/>
      <c r="L8" s="65"/>
      <c r="M8" s="65"/>
      <c r="N8" s="65"/>
      <c r="O8" s="65"/>
      <c r="P8" s="66"/>
      <c r="Q8" s="65"/>
      <c r="R8" s="65"/>
    </row>
    <row r="9" spans="1:18" ht="75">
      <c r="A9" s="60" t="s">
        <v>26</v>
      </c>
      <c r="B9" s="63">
        <v>2</v>
      </c>
      <c r="C9" s="63" t="s">
        <v>35</v>
      </c>
      <c r="D9" s="63" t="s">
        <v>35</v>
      </c>
      <c r="E9" s="67"/>
      <c r="F9" s="68"/>
      <c r="G9" s="69"/>
      <c r="H9" s="62" t="s">
        <v>42</v>
      </c>
      <c r="I9" s="64"/>
      <c r="J9" s="77"/>
      <c r="K9" s="70"/>
      <c r="L9" s="70"/>
      <c r="M9" s="70"/>
      <c r="N9" s="70"/>
      <c r="O9" s="70"/>
      <c r="P9" s="70"/>
      <c r="Q9" s="70"/>
      <c r="R9" s="70"/>
    </row>
    <row r="10" spans="1:18" ht="75">
      <c r="A10" s="60" t="s">
        <v>26</v>
      </c>
      <c r="B10" s="63">
        <v>3</v>
      </c>
      <c r="C10" s="63" t="s">
        <v>36</v>
      </c>
      <c r="D10" s="63" t="s">
        <v>36</v>
      </c>
      <c r="E10" s="67"/>
      <c r="F10" s="68"/>
      <c r="G10" s="69"/>
      <c r="H10" s="62" t="s">
        <v>43</v>
      </c>
      <c r="I10" s="64"/>
      <c r="J10" s="77"/>
      <c r="K10" s="70"/>
      <c r="L10" s="70"/>
      <c r="M10" s="70"/>
      <c r="N10" s="70"/>
      <c r="O10" s="70"/>
      <c r="P10" s="70"/>
      <c r="Q10" s="70"/>
      <c r="R10" s="70"/>
    </row>
    <row r="11" spans="1:18" ht="75">
      <c r="A11" s="60" t="s">
        <v>26</v>
      </c>
      <c r="B11" s="63">
        <v>4</v>
      </c>
      <c r="C11" s="63" t="s">
        <v>36</v>
      </c>
      <c r="D11" s="63" t="s">
        <v>36</v>
      </c>
      <c r="E11" s="71"/>
      <c r="F11" s="72"/>
      <c r="G11" s="69"/>
      <c r="H11" s="62" t="s">
        <v>44</v>
      </c>
      <c r="I11" s="64"/>
      <c r="J11" s="77"/>
      <c r="K11" s="70"/>
      <c r="L11" s="70"/>
      <c r="M11" s="70"/>
      <c r="N11" s="70"/>
      <c r="O11" s="70"/>
      <c r="P11" s="70"/>
      <c r="Q11" s="70"/>
      <c r="R11" s="70"/>
    </row>
    <row r="12" spans="1:18" ht="337.5">
      <c r="A12" s="60" t="s">
        <v>26</v>
      </c>
      <c r="B12" s="63">
        <v>5</v>
      </c>
      <c r="C12" s="63" t="s">
        <v>37</v>
      </c>
      <c r="D12" s="63" t="s">
        <v>37</v>
      </c>
      <c r="E12" s="71"/>
      <c r="F12" s="72"/>
      <c r="G12" s="69"/>
      <c r="H12" s="62" t="s">
        <v>45</v>
      </c>
      <c r="I12" s="64"/>
      <c r="J12" s="77"/>
      <c r="K12" s="70"/>
      <c r="L12" s="70"/>
      <c r="M12" s="70"/>
      <c r="N12" s="70"/>
      <c r="O12" s="70"/>
      <c r="P12" s="70"/>
      <c r="Q12" s="70"/>
      <c r="R12" s="70"/>
    </row>
    <row r="13" spans="1:18" ht="187.5">
      <c r="A13" s="60" t="s">
        <v>26</v>
      </c>
      <c r="B13" s="63">
        <v>6</v>
      </c>
      <c r="C13" s="63" t="s">
        <v>38</v>
      </c>
      <c r="D13" s="63" t="s">
        <v>38</v>
      </c>
      <c r="E13" s="73"/>
      <c r="F13" s="72"/>
      <c r="G13" s="74"/>
      <c r="H13" s="63" t="s">
        <v>46</v>
      </c>
      <c r="I13" s="64"/>
      <c r="J13" s="77"/>
      <c r="K13" s="75"/>
      <c r="L13" s="75"/>
      <c r="M13" s="75"/>
      <c r="N13" s="75"/>
      <c r="O13" s="75"/>
      <c r="P13" s="75"/>
      <c r="Q13" s="75"/>
      <c r="R13" s="75"/>
    </row>
    <row r="14" spans="1:18" ht="225">
      <c r="A14" s="60" t="s">
        <v>26</v>
      </c>
      <c r="B14" s="63">
        <v>7</v>
      </c>
      <c r="C14" s="63" t="s">
        <v>39</v>
      </c>
      <c r="D14" s="63" t="s">
        <v>39</v>
      </c>
      <c r="E14" s="73"/>
      <c r="F14" s="72"/>
      <c r="G14" s="74"/>
      <c r="H14" s="63" t="s">
        <v>47</v>
      </c>
      <c r="I14" s="64"/>
      <c r="J14" s="77"/>
      <c r="K14" s="75"/>
      <c r="L14" s="75"/>
      <c r="M14" s="75"/>
      <c r="N14" s="75"/>
      <c r="O14" s="75"/>
      <c r="P14" s="75"/>
      <c r="Q14" s="75"/>
      <c r="R14" s="75"/>
    </row>
    <row r="15" spans="1:18" ht="281.25">
      <c r="A15" s="60" t="s">
        <v>26</v>
      </c>
      <c r="B15" s="63">
        <v>8</v>
      </c>
      <c r="C15" s="63" t="s">
        <v>40</v>
      </c>
      <c r="D15" s="63" t="s">
        <v>40</v>
      </c>
      <c r="E15" s="73"/>
      <c r="F15" s="72"/>
      <c r="G15" s="74"/>
      <c r="H15" s="63" t="s">
        <v>48</v>
      </c>
      <c r="I15" s="64"/>
      <c r="J15" s="77"/>
      <c r="K15" s="75"/>
      <c r="L15" s="75"/>
      <c r="M15" s="75"/>
      <c r="N15" s="75"/>
      <c r="O15" s="75"/>
      <c r="P15" s="75"/>
      <c r="Q15" s="75"/>
      <c r="R15" s="75"/>
    </row>
    <row r="16" spans="1:18" ht="20.25">
      <c r="C16" s="26" t="s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3:18" ht="20.2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3:18" ht="20.25">
      <c r="C18" s="26" t="s">
        <v>13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3:18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tabSelected="1" topLeftCell="A5" zoomScale="70" zoomScaleNormal="70" workbookViewId="0">
      <selection activeCell="H10" sqref="H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3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2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4.42578125" style="31" bestFit="1" customWidth="1"/>
    <col min="14" max="16384" width="9.140625" style="2"/>
  </cols>
  <sheetData>
    <row r="1" spans="1:17">
      <c r="D1" s="94" t="s">
        <v>23</v>
      </c>
      <c r="E1" s="94"/>
      <c r="F1" s="94"/>
      <c r="G1" s="94"/>
      <c r="H1" s="94"/>
      <c r="I1" s="94"/>
      <c r="J1" s="94"/>
      <c r="K1" s="94"/>
      <c r="L1" s="94"/>
    </row>
    <row r="2" spans="1:17">
      <c r="D2" s="95" t="s">
        <v>14</v>
      </c>
      <c r="E2" s="95"/>
      <c r="F2" s="95"/>
      <c r="G2" s="95"/>
      <c r="H2" s="95"/>
      <c r="I2" s="95"/>
      <c r="J2" s="95"/>
      <c r="K2" s="13"/>
    </row>
    <row r="3" spans="1:17">
      <c r="B3" s="96" t="s">
        <v>8</v>
      </c>
      <c r="C3" s="96"/>
      <c r="D3" s="96"/>
      <c r="E3" s="97" t="s">
        <v>25</v>
      </c>
      <c r="F3" s="97"/>
      <c r="G3" s="97"/>
      <c r="H3" s="97"/>
      <c r="I3" s="97"/>
      <c r="K3" s="2" t="s">
        <v>9</v>
      </c>
      <c r="L3" s="2" t="s">
        <v>10</v>
      </c>
    </row>
    <row r="4" spans="1:17" s="4" customFormat="1" ht="32.25" customHeight="1">
      <c r="A4" s="3"/>
      <c r="B4" s="98" t="s">
        <v>7</v>
      </c>
      <c r="C4" s="98"/>
      <c r="D4" s="98"/>
      <c r="E4" s="99" t="s">
        <v>33</v>
      </c>
      <c r="F4" s="99"/>
      <c r="G4" s="99"/>
      <c r="H4" s="99"/>
      <c r="I4" s="99"/>
      <c r="J4" s="99"/>
      <c r="K4" s="99"/>
      <c r="L4" s="15" t="s">
        <v>11</v>
      </c>
      <c r="M4" s="32"/>
    </row>
    <row r="5" spans="1:17" s="5" customFormat="1" ht="20.100000000000001" customHeight="1">
      <c r="A5" s="3"/>
      <c r="C5" s="24"/>
      <c r="D5" s="4"/>
      <c r="E5" s="93"/>
      <c r="F5" s="93"/>
      <c r="G5" s="93"/>
      <c r="H5" s="93"/>
      <c r="I5" s="93"/>
      <c r="J5" s="20"/>
      <c r="K5" s="20"/>
      <c r="L5" s="20"/>
      <c r="M5" s="33"/>
    </row>
    <row r="6" spans="1:17" ht="47.25">
      <c r="A6" s="6"/>
      <c r="B6" s="1" t="s">
        <v>2</v>
      </c>
      <c r="C6" s="29" t="s">
        <v>0</v>
      </c>
      <c r="D6" s="1" t="s">
        <v>1</v>
      </c>
      <c r="E6" s="78" t="s">
        <v>3</v>
      </c>
      <c r="F6" s="29" t="s">
        <v>15</v>
      </c>
      <c r="G6" s="21" t="s">
        <v>16</v>
      </c>
      <c r="H6" s="29" t="s">
        <v>17</v>
      </c>
      <c r="I6" s="29" t="s">
        <v>18</v>
      </c>
      <c r="J6" s="18" t="s">
        <v>19</v>
      </c>
      <c r="K6" s="29" t="s">
        <v>20</v>
      </c>
      <c r="L6" s="29" t="s">
        <v>21</v>
      </c>
    </row>
    <row r="7" spans="1:17">
      <c r="A7" s="6"/>
      <c r="B7" s="101">
        <v>1</v>
      </c>
      <c r="C7" s="102">
        <v>2</v>
      </c>
      <c r="D7" s="102"/>
      <c r="E7" s="102"/>
      <c r="F7" s="101">
        <v>3</v>
      </c>
      <c r="G7" s="103">
        <v>4</v>
      </c>
      <c r="H7" s="101">
        <v>5</v>
      </c>
      <c r="I7" s="101">
        <v>6</v>
      </c>
      <c r="J7" s="101">
        <v>7</v>
      </c>
      <c r="K7" s="101">
        <v>8</v>
      </c>
      <c r="L7" s="104">
        <v>9</v>
      </c>
    </row>
    <row r="8" spans="1:17" ht="76.5">
      <c r="A8" s="17"/>
      <c r="B8" s="27" t="s">
        <v>26</v>
      </c>
      <c r="C8" s="27">
        <v>1</v>
      </c>
      <c r="D8" s="105" t="s">
        <v>34</v>
      </c>
      <c r="E8" s="105" t="s">
        <v>34</v>
      </c>
      <c r="F8" s="27" t="s">
        <v>31</v>
      </c>
      <c r="G8" s="27">
        <v>1</v>
      </c>
      <c r="H8" s="19"/>
      <c r="I8" s="28"/>
      <c r="J8" s="28"/>
      <c r="K8" s="28"/>
      <c r="L8" s="16" t="s">
        <v>32</v>
      </c>
      <c r="M8" s="31">
        <v>48000</v>
      </c>
    </row>
    <row r="9" spans="1:17" ht="76.5">
      <c r="B9" s="27" t="s">
        <v>26</v>
      </c>
      <c r="C9" s="27">
        <v>2</v>
      </c>
      <c r="D9" s="105" t="s">
        <v>35</v>
      </c>
      <c r="E9" s="105" t="s">
        <v>35</v>
      </c>
      <c r="F9" s="27" t="s">
        <v>31</v>
      </c>
      <c r="G9" s="80">
        <v>1</v>
      </c>
      <c r="H9" s="81"/>
      <c r="I9" s="35"/>
      <c r="J9" s="35"/>
      <c r="K9" s="35"/>
      <c r="L9" s="16" t="s">
        <v>32</v>
      </c>
      <c r="M9" s="31">
        <v>9000</v>
      </c>
      <c r="N9" s="25"/>
      <c r="O9" s="25"/>
      <c r="P9" s="25"/>
      <c r="Q9" s="25"/>
    </row>
    <row r="10" spans="1:17" ht="76.5">
      <c r="B10" s="27" t="s">
        <v>26</v>
      </c>
      <c r="C10" s="27">
        <v>3</v>
      </c>
      <c r="D10" s="105" t="s">
        <v>36</v>
      </c>
      <c r="E10" s="105" t="s">
        <v>36</v>
      </c>
      <c r="F10" s="27" t="s">
        <v>31</v>
      </c>
      <c r="G10" s="80">
        <v>1</v>
      </c>
      <c r="H10" s="82"/>
      <c r="I10" s="39"/>
      <c r="J10" s="36"/>
      <c r="K10" s="36"/>
      <c r="L10" s="16" t="s">
        <v>32</v>
      </c>
      <c r="M10" s="31">
        <v>29000</v>
      </c>
      <c r="N10" s="25"/>
      <c r="O10" s="25"/>
      <c r="P10" s="25"/>
      <c r="Q10" s="25"/>
    </row>
    <row r="11" spans="1:17" ht="76.5">
      <c r="B11" s="27" t="s">
        <v>26</v>
      </c>
      <c r="C11" s="27">
        <v>4</v>
      </c>
      <c r="D11" s="105" t="s">
        <v>36</v>
      </c>
      <c r="E11" s="105" t="s">
        <v>36</v>
      </c>
      <c r="F11" s="27" t="s">
        <v>31</v>
      </c>
      <c r="G11" s="79">
        <v>10</v>
      </c>
      <c r="H11" s="19"/>
      <c r="I11" s="37"/>
      <c r="J11" s="37"/>
      <c r="K11" s="37"/>
      <c r="L11" s="16" t="s">
        <v>32</v>
      </c>
      <c r="M11" s="31">
        <v>17000</v>
      </c>
      <c r="N11" s="25"/>
      <c r="O11" s="25"/>
      <c r="P11" s="25"/>
      <c r="Q11" s="25"/>
    </row>
    <row r="12" spans="1:17" ht="76.5">
      <c r="B12" s="27" t="s">
        <v>26</v>
      </c>
      <c r="C12" s="27">
        <v>5</v>
      </c>
      <c r="D12" s="105" t="s">
        <v>37</v>
      </c>
      <c r="E12" s="105" t="s">
        <v>37</v>
      </c>
      <c r="F12" s="27" t="s">
        <v>31</v>
      </c>
      <c r="G12" s="79">
        <v>1</v>
      </c>
      <c r="H12" s="19"/>
      <c r="I12" s="37"/>
      <c r="J12" s="37"/>
      <c r="K12" s="37"/>
      <c r="L12" s="16" t="s">
        <v>32</v>
      </c>
      <c r="M12" s="31">
        <v>196000</v>
      </c>
      <c r="N12" s="25"/>
      <c r="O12" s="25"/>
      <c r="P12" s="25"/>
      <c r="Q12" s="25"/>
    </row>
    <row r="13" spans="1:17" ht="76.5">
      <c r="B13" s="27" t="s">
        <v>26</v>
      </c>
      <c r="C13" s="27">
        <v>6</v>
      </c>
      <c r="D13" s="105" t="s">
        <v>38</v>
      </c>
      <c r="E13" s="105" t="s">
        <v>38</v>
      </c>
      <c r="F13" s="27" t="s">
        <v>31</v>
      </c>
      <c r="G13" s="84">
        <v>1</v>
      </c>
      <c r="H13" s="83"/>
      <c r="I13" s="38"/>
      <c r="J13" s="38"/>
      <c r="K13" s="38"/>
      <c r="L13" s="16" t="s">
        <v>32</v>
      </c>
      <c r="M13" s="34">
        <v>170000</v>
      </c>
      <c r="N13" s="26"/>
      <c r="O13" s="26"/>
      <c r="P13" s="26"/>
      <c r="Q13" s="26"/>
    </row>
    <row r="14" spans="1:17" ht="76.5">
      <c r="B14" s="27" t="s">
        <v>26</v>
      </c>
      <c r="C14" s="27">
        <v>7</v>
      </c>
      <c r="D14" s="105" t="s">
        <v>39</v>
      </c>
      <c r="E14" s="105" t="s">
        <v>39</v>
      </c>
      <c r="F14" s="27" t="s">
        <v>31</v>
      </c>
      <c r="G14" s="84">
        <v>3</v>
      </c>
      <c r="H14" s="83"/>
      <c r="I14" s="38"/>
      <c r="J14" s="38"/>
      <c r="K14" s="38"/>
      <c r="L14" s="16" t="s">
        <v>32</v>
      </c>
      <c r="M14" s="34">
        <v>125000</v>
      </c>
      <c r="N14" s="26"/>
      <c r="O14" s="26"/>
      <c r="P14" s="26"/>
      <c r="Q14" s="26"/>
    </row>
    <row r="15" spans="1:17" ht="76.5">
      <c r="B15" s="27" t="s">
        <v>26</v>
      </c>
      <c r="C15" s="27">
        <v>8</v>
      </c>
      <c r="D15" s="105" t="s">
        <v>40</v>
      </c>
      <c r="E15" s="105" t="s">
        <v>40</v>
      </c>
      <c r="F15" s="27" t="s">
        <v>31</v>
      </c>
      <c r="G15" s="84">
        <v>1</v>
      </c>
      <c r="H15" s="83"/>
      <c r="I15" s="38"/>
      <c r="J15" s="38"/>
      <c r="K15" s="38"/>
      <c r="L15" s="16" t="s">
        <v>32</v>
      </c>
      <c r="M15" s="34">
        <v>20000</v>
      </c>
      <c r="N15" s="26"/>
      <c r="O15" s="26"/>
      <c r="P15" s="26"/>
      <c r="Q15" s="26"/>
    </row>
    <row r="16" spans="1:17">
      <c r="M16" s="31">
        <f>SUM(M8:M15)</f>
        <v>614000</v>
      </c>
    </row>
    <row r="18" spans="4:19">
      <c r="D18" s="106"/>
      <c r="E18" s="106"/>
      <c r="F18" s="10"/>
      <c r="G18" s="11"/>
      <c r="H18" s="30" t="s">
        <v>22</v>
      </c>
      <c r="I18" s="30"/>
      <c r="J18" s="8" t="e">
        <f>SUM(#REF!)</f>
        <v>#REF!</v>
      </c>
      <c r="K18" s="8" t="e">
        <f>SUM(#REF!)</f>
        <v>#REF!</v>
      </c>
      <c r="M18" s="10"/>
      <c r="N18" s="25"/>
      <c r="O18" s="25"/>
      <c r="P18" s="25"/>
      <c r="Q18" s="25"/>
      <c r="R18" s="25"/>
      <c r="S18" s="25"/>
    </row>
    <row r="19" spans="4:19">
      <c r="F19" s="25"/>
      <c r="G19" s="7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4:19">
      <c r="F20" s="25"/>
      <c r="G20" s="7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4:19" ht="141.75">
      <c r="D21" s="107"/>
      <c r="E21" s="107" t="s">
        <v>12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4:19" ht="20.25">
      <c r="D22" s="107"/>
      <c r="E22" s="10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4:19" ht="101.25">
      <c r="D23" s="107"/>
      <c r="E23" s="107" t="s">
        <v>13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4:19">
      <c r="D24" s="108"/>
      <c r="E24" s="108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4:19">
      <c r="D25" s="108"/>
      <c r="E25" s="108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</sheetData>
  <autoFilter ref="B6:L8" xr:uid="{00000000-0001-0000-0100-000000000000}"/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R19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0" t="s">
        <v>22</v>
      </c>
      <c r="I12" s="10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2025-04-10T10:47:17Z</dcterms:modified>
</cp:coreProperties>
</file>