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1" sheetId="1" r:id="rId1"/>
  </sheets>
  <definedNames>
    <definedName name="_xlnm._FilterDatabase" localSheetId="0" hidden="1">'Sheet1'!$A$3:$IV$105</definedName>
  </definedNames>
  <calcPr fullCalcOnLoad="1"/>
</workbook>
</file>

<file path=xl/sharedStrings.xml><?xml version="1.0" encoding="utf-8"?>
<sst xmlns="http://schemas.openxmlformats.org/spreadsheetml/2006/main" count="317" uniqueCount="123">
  <si>
    <t>Продажи за период (Ф-10)</t>
  </si>
  <si>
    <t>ТП</t>
  </si>
  <si>
    <t>Ciumacenco Veaceslav Victor</t>
  </si>
  <si>
    <t>Darii Alexei Igor</t>
  </si>
  <si>
    <t>Dumbrava Marcel Ion</t>
  </si>
  <si>
    <t>Paduraru Sergiu Ion</t>
  </si>
  <si>
    <t>Sendrea Stas Oleg</t>
  </si>
  <si>
    <t>Контрагент</t>
  </si>
  <si>
    <t>Danluser-Com SRL</t>
  </si>
  <si>
    <t>Deniadi SRL</t>
  </si>
  <si>
    <t>Electro VVG SRL</t>
  </si>
  <si>
    <t>Eurolumina SRL</t>
  </si>
  <si>
    <t>Gore Sergiu Fiodor Patenta AB 239703</t>
  </si>
  <si>
    <t>Hadjivu Com SRL</t>
  </si>
  <si>
    <t>Luxanix SRL</t>
  </si>
  <si>
    <t>Madeco-Prim SRL</t>
  </si>
  <si>
    <t>Mihailovici Nicolae Vasile Patent AB 239533</t>
  </si>
  <si>
    <t>Orbita-9 SA</t>
  </si>
  <si>
    <t>Pavelin SRL</t>
  </si>
  <si>
    <t>SC Volenti-Lum SRL</t>
  </si>
  <si>
    <t>Aleco-Savriev II</t>
  </si>
  <si>
    <t>BIComplex SRL</t>
  </si>
  <si>
    <t>Carp Vitalie II</t>
  </si>
  <si>
    <t>Elexet SC SRL</t>
  </si>
  <si>
    <t>Gritcu Vitalie II</t>
  </si>
  <si>
    <t>Ininih-Grup SRL</t>
  </si>
  <si>
    <t>Liusi-Susanu II</t>
  </si>
  <si>
    <t>Master Plus SRL</t>
  </si>
  <si>
    <t>Modernus SA</t>
  </si>
  <si>
    <t>Nefrit-Agat SRL</t>
  </si>
  <si>
    <t>Nik-Ma.Vul SRL</t>
  </si>
  <si>
    <t xml:space="preserve">SC Axervat SRL </t>
  </si>
  <si>
    <t>SC Metalex-Kin SRL</t>
  </si>
  <si>
    <t>Tanov SRL</t>
  </si>
  <si>
    <t>Temel-Dic SRL</t>
  </si>
  <si>
    <t>UniversalCoop mun.Cahul</t>
  </si>
  <si>
    <t>Vamzid-Grup SRL</t>
  </si>
  <si>
    <t>Veronica-Boitan II</t>
  </si>
  <si>
    <t>Navarh BTB SRL</t>
  </si>
  <si>
    <t>Sticlamont SA</t>
  </si>
  <si>
    <t>Supraten SA</t>
  </si>
  <si>
    <t>Alexantex SRL</t>
  </si>
  <si>
    <t>Azarin-Cons SRL</t>
  </si>
  <si>
    <t>Complex-Total SRL</t>
  </si>
  <si>
    <t>Eve-Clean SRL</t>
  </si>
  <si>
    <t>Food Family  SRL</t>
  </si>
  <si>
    <t xml:space="preserve">Mega Imobil Proiect SRL </t>
  </si>
  <si>
    <t>Melenas-Com SRL</t>
  </si>
  <si>
    <t xml:space="preserve">Nicost-Exim SRL </t>
  </si>
  <si>
    <t xml:space="preserve">SC Tavirteh SRL </t>
  </si>
  <si>
    <t>SC Velas-Flor SRL</t>
  </si>
  <si>
    <t>SC Viloterm SRL</t>
  </si>
  <si>
    <t>Ugnenco-Lux SRL</t>
  </si>
  <si>
    <t xml:space="preserve">Vitcoplast SRL </t>
  </si>
  <si>
    <t>2 Alexantex SRL</t>
  </si>
  <si>
    <t>2 Food Family  SRL</t>
  </si>
  <si>
    <t>2 Gore Sergiu Fiodor Patenta AB 239703</t>
  </si>
  <si>
    <t>2 Hadjivu Com SRL</t>
  </si>
  <si>
    <t>2 Mihailovici Nicolae Vasile Patent AB 239533</t>
  </si>
  <si>
    <t xml:space="preserve">2 Nicost-Exim SRL </t>
  </si>
  <si>
    <t>2 Pavelin SRL</t>
  </si>
  <si>
    <t>2 Ugnenco-Lux SRL</t>
  </si>
  <si>
    <t>Ghiocel SRL</t>
  </si>
  <si>
    <t>Igorprom SRL</t>
  </si>
  <si>
    <t>KSK-Grup Company SRL</t>
  </si>
  <si>
    <t>Ali-Grand SRL</t>
  </si>
  <si>
    <t>Avalsarim SRL</t>
  </si>
  <si>
    <t>Avan-Const SRL</t>
  </si>
  <si>
    <t>BNV SRL</t>
  </si>
  <si>
    <t>Boiciuc Alexandr II</t>
  </si>
  <si>
    <t>Bomi-Servis SRL</t>
  </si>
  <si>
    <t>Casvena SRL</t>
  </si>
  <si>
    <t>Centaur SRL</t>
  </si>
  <si>
    <t>Centl-Didic II</t>
  </si>
  <si>
    <t>Corinex-Electro SRL</t>
  </si>
  <si>
    <t>Corjtranspetrol SRL</t>
  </si>
  <si>
    <t>Covilid Construct  SRL</t>
  </si>
  <si>
    <t>Culinicenco Rodica</t>
  </si>
  <si>
    <t>Danlex-MVM SRL</t>
  </si>
  <si>
    <t>Dimigor-Opg SRL</t>
  </si>
  <si>
    <t>Florlumin SRL</t>
  </si>
  <si>
    <t>Frosineac Constantin  II</t>
  </si>
  <si>
    <t>G-Forestart SRL</t>
  </si>
  <si>
    <t>Icar-Rosca SRL</t>
  </si>
  <si>
    <t>Ion Cecan SRL</t>
  </si>
  <si>
    <t>Lavdenscom SRL</t>
  </si>
  <si>
    <t>Licoart-Prim SRL</t>
  </si>
  <si>
    <t>Matenco II</t>
  </si>
  <si>
    <t>Pamvel-Service SRL</t>
  </si>
  <si>
    <t>Petmacom SRL</t>
  </si>
  <si>
    <t>Ponomarex SRL</t>
  </si>
  <si>
    <t>Povladar SRL</t>
  </si>
  <si>
    <t>SC Unconsalex SRL</t>
  </si>
  <si>
    <t>Sigat-Stil SRL</t>
  </si>
  <si>
    <t>Stroylux SRL</t>
  </si>
  <si>
    <t>Vadicam Construct SRL</t>
  </si>
  <si>
    <t>Verix-Grup SRL</t>
  </si>
  <si>
    <t>Abroic Cons SRL</t>
  </si>
  <si>
    <t>Arian Max-Art SRL</t>
  </si>
  <si>
    <t>A.Virlan II</t>
  </si>
  <si>
    <t>Balansocom SRL</t>
  </si>
  <si>
    <t xml:space="preserve">Bezostii Rodica II </t>
  </si>
  <si>
    <t>Camfor SRL</t>
  </si>
  <si>
    <t>Candidus SRL</t>
  </si>
  <si>
    <t>Latos-Lux  SRL</t>
  </si>
  <si>
    <t xml:space="preserve">Luca  Prim SRL </t>
  </si>
  <si>
    <t>Midacons Grup SRL</t>
  </si>
  <si>
    <t>NVP Trade  SRL</t>
  </si>
  <si>
    <t>Piramida-Market SRL</t>
  </si>
  <si>
    <t>SC Carolina-Gutu SRL</t>
  </si>
  <si>
    <t>SC Casaviconis-VCH SRL</t>
  </si>
  <si>
    <t>SC Cristcons SRL</t>
  </si>
  <si>
    <t>SC Randol-Com SRL</t>
  </si>
  <si>
    <t>Tehvalsan SRL</t>
  </si>
  <si>
    <t>Veritan-Prim SRL</t>
  </si>
  <si>
    <t>ID контрагента</t>
  </si>
  <si>
    <t>Основной Контрагент</t>
  </si>
  <si>
    <t>ID осн. контрагента</t>
  </si>
  <si>
    <t>Продажи, Л</t>
  </si>
  <si>
    <t>Возврат, Л</t>
  </si>
  <si>
    <t>Bonus</t>
  </si>
  <si>
    <t>Мин Заказ $</t>
  </si>
  <si>
    <t>Факт</t>
  </si>
</sst>
</file>

<file path=xl/styles.xml><?xml version="1.0" encoding="utf-8"?>
<styleSheet xmlns="http://schemas.openxmlformats.org/spreadsheetml/2006/main">
  <numFmts count="18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\ _L_-;\-* #,##0\ _L_-;_-* &quot;-&quot;\ _L_-;_-@_-"/>
    <numFmt numFmtId="44" formatCode="_-* #,##0.00\ &quot;L&quot;_-;\-* #,##0.00\ &quot;L&quot;_-;_-* &quot;-&quot;??\ &quot;L&quot;_-;_-@_-"/>
    <numFmt numFmtId="43" formatCode="_-* #,##0.00\ _L_-;\-* #,##0.00\ _L_-;_-* &quot;-&quot;??\ _L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dd\.mmmm\.yy"/>
  </numFmts>
  <fonts count="42">
    <font>
      <sz val="10"/>
      <name val="Arial"/>
      <family val="0"/>
    </font>
    <font>
      <b/>
      <sz val="14"/>
      <color indexed="8"/>
      <name val="Tahoma"/>
      <family val="0"/>
    </font>
    <font>
      <b/>
      <sz val="10"/>
      <name val="Tahoma"/>
      <family val="0"/>
    </font>
    <font>
      <sz val="8"/>
      <color indexed="8"/>
      <name val="Tahoma"/>
      <family val="0"/>
    </font>
    <font>
      <sz val="8"/>
      <name val="Tahoma"/>
      <family val="0"/>
    </font>
    <font>
      <sz val="8"/>
      <color indexed="8"/>
      <name val="MS Sans Serif"/>
      <family val="0"/>
    </font>
    <font>
      <b/>
      <sz val="11"/>
      <name val="Arial"/>
      <family val="2"/>
    </font>
    <font>
      <b/>
      <sz val="11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35" borderId="0" xfId="0" applyNumberFormat="1" applyFont="1" applyFill="1" applyBorder="1" applyAlignment="1" applyProtection="1">
      <alignment vertical="center"/>
      <protection locked="0"/>
    </xf>
    <xf numFmtId="0" fontId="0" fillId="35" borderId="0" xfId="0" applyFill="1" applyAlignment="1">
      <alignment/>
    </xf>
    <xf numFmtId="0" fontId="5" fillId="35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2" xfId="0" applyNumberFormat="1" applyFont="1" applyFill="1" applyBorder="1" applyAlignment="1" applyProtection="1">
      <alignment/>
      <protection locked="0"/>
    </xf>
    <xf numFmtId="0" fontId="4" fillId="35" borderId="12" xfId="0" applyNumberFormat="1" applyFont="1" applyFill="1" applyBorder="1" applyAlignment="1" applyProtection="1">
      <alignment horizontal="left" vertical="center" wrapText="1"/>
      <protection locked="0"/>
    </xf>
    <xf numFmtId="1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4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0" fillId="35" borderId="12" xfId="0" applyNumberFormat="1" applyFont="1" applyFill="1" applyBorder="1" applyAlignment="1" applyProtection="1">
      <alignment/>
      <protection locked="0"/>
    </xf>
    <xf numFmtId="0" fontId="6" fillId="36" borderId="0" xfId="0" applyNumberFormat="1" applyFont="1" applyFill="1" applyBorder="1" applyAlignment="1" applyProtection="1">
      <alignment/>
      <protection locked="0"/>
    </xf>
    <xf numFmtId="0" fontId="7" fillId="36" borderId="0" xfId="0" applyNumberFormat="1" applyFont="1" applyFill="1" applyBorder="1" applyAlignment="1" applyProtection="1">
      <alignment vertical="center"/>
      <protection locked="0"/>
    </xf>
    <xf numFmtId="0" fontId="6" fillId="36" borderId="0" xfId="0" applyFont="1" applyFill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106"/>
  <sheetViews>
    <sheetView showGridLines="0" tabSelected="1" zoomScalePageLayoutView="0" workbookViewId="0" topLeftCell="A64">
      <selection activeCell="K25" sqref="K25"/>
    </sheetView>
  </sheetViews>
  <sheetFormatPr defaultColWidth="9.140625" defaultRowHeight="12.75"/>
  <cols>
    <col min="1" max="1" width="23.8515625" style="0" customWidth="1"/>
    <col min="2" max="2" width="19.57421875" style="0" customWidth="1"/>
    <col min="3" max="3" width="10.28125" style="0" customWidth="1"/>
    <col min="4" max="4" width="18.57421875" style="0" customWidth="1"/>
    <col min="5" max="5" width="10.28125" style="0" customWidth="1"/>
    <col min="6" max="6" width="12.7109375" style="0" customWidth="1"/>
    <col min="7" max="7" width="14.140625" style="0" customWidth="1"/>
    <col min="8" max="8" width="9.140625" style="0" bestFit="1" customWidth="1"/>
    <col min="9" max="9" width="10.57421875" style="14" bestFit="1" customWidth="1"/>
    <col min="10" max="10" width="10.57421875" style="0" bestFit="1" customWidth="1"/>
    <col min="11" max="11" width="12.7109375" style="26" customWidth="1"/>
    <col min="12" max="12" width="10.7109375" style="0" customWidth="1"/>
    <col min="13" max="13" width="20.7109375" style="0" customWidth="1"/>
    <col min="14" max="14" width="6.7109375" style="0" customWidth="1"/>
    <col min="15" max="15" width="9.7109375" style="0" customWidth="1"/>
    <col min="16" max="16" width="7.00390625" style="0" customWidth="1"/>
    <col min="17" max="17" width="9.7109375" style="0" customWidth="1"/>
    <col min="18" max="18" width="36.7109375" style="0" customWidth="1"/>
    <col min="19" max="19" width="12.28125" style="0" customWidth="1"/>
    <col min="20" max="20" width="10.8515625" style="0" customWidth="1"/>
    <col min="21" max="21" width="36.7109375" style="0" customWidth="1"/>
    <col min="22" max="22" width="9.7109375" style="0" customWidth="1"/>
    <col min="23" max="23" width="31.421875" style="0" customWidth="1"/>
    <col min="24" max="24" width="10.28125" style="0" customWidth="1"/>
    <col min="25" max="25" width="31.421875" style="0" customWidth="1"/>
    <col min="26" max="26" width="10.28125" style="0" customWidth="1"/>
    <col min="27" max="27" width="31.421875" style="0" customWidth="1"/>
    <col min="28" max="28" width="10.28125" style="0" customWidth="1"/>
    <col min="29" max="29" width="15.7109375" style="0" customWidth="1"/>
    <col min="30" max="33" width="8.7109375" style="0" customWidth="1"/>
    <col min="34" max="35" width="15.7109375" style="0" customWidth="1"/>
    <col min="36" max="36" width="8.7109375" style="0" customWidth="1"/>
    <col min="37" max="38" width="15.7109375" style="0" customWidth="1"/>
    <col min="39" max="39" width="8.421875" style="0" customWidth="1"/>
    <col min="40" max="40" width="6.7109375" style="0" customWidth="1"/>
    <col min="41" max="41" width="4.7109375" style="0" customWidth="1"/>
    <col min="42" max="42" width="8.7109375" style="0" customWidth="1"/>
    <col min="43" max="43" width="9.00390625" style="0" customWidth="1"/>
    <col min="44" max="46" width="25.7109375" style="0" customWidth="1"/>
    <col min="47" max="47" width="13.421875" style="0" customWidth="1"/>
    <col min="48" max="48" width="25.8515625" style="0" customWidth="1"/>
    <col min="49" max="49" width="16.57421875" style="0" customWidth="1"/>
    <col min="50" max="55" width="12.7109375" style="0" customWidth="1"/>
    <col min="56" max="56" width="16.28125" style="0" customWidth="1"/>
    <col min="57" max="57" width="18.00390625" style="0" customWidth="1"/>
    <col min="58" max="69" width="14.140625" style="0" customWidth="1"/>
    <col min="70" max="70" width="13.7109375" style="0" customWidth="1"/>
    <col min="71" max="71" width="0.5625" style="0" customWidth="1"/>
  </cols>
  <sheetData>
    <row r="1" spans="1:71" ht="18" customHeight="1">
      <c r="A1" s="1" t="s">
        <v>0</v>
      </c>
      <c r="B1" s="4"/>
      <c r="C1" s="4"/>
      <c r="D1" s="4"/>
      <c r="E1" s="4"/>
      <c r="F1" s="4"/>
      <c r="G1" s="4"/>
      <c r="H1" s="4"/>
      <c r="I1" s="12"/>
      <c r="J1" s="4"/>
      <c r="K1" s="2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12.75" customHeight="1">
      <c r="A2" s="2"/>
      <c r="B2" s="4"/>
      <c r="C2" s="4"/>
      <c r="D2" s="4"/>
      <c r="E2" s="4"/>
      <c r="F2" s="4"/>
      <c r="G2" s="4"/>
      <c r="H2" s="4"/>
      <c r="I2" s="8" t="s">
        <v>120</v>
      </c>
      <c r="J2" s="7" t="s">
        <v>121</v>
      </c>
      <c r="K2" s="24" t="s">
        <v>122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31.5" customHeight="1">
      <c r="A3" s="3" t="s">
        <v>1</v>
      </c>
      <c r="B3" s="3" t="s">
        <v>7</v>
      </c>
      <c r="C3" s="3" t="s">
        <v>115</v>
      </c>
      <c r="D3" s="3" t="s">
        <v>116</v>
      </c>
      <c r="E3" s="3" t="s">
        <v>117</v>
      </c>
      <c r="F3" s="5" t="s">
        <v>118</v>
      </c>
      <c r="G3" s="5" t="s">
        <v>119</v>
      </c>
      <c r="H3" s="6"/>
      <c r="I3" s="14">
        <f>SUBTOTAL(9,I4:I105)</f>
        <v>30600</v>
      </c>
      <c r="J3" s="14">
        <f>SUBTOTAL(9,J4:J105)</f>
        <v>78500</v>
      </c>
      <c r="K3" s="25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71" ht="12.75">
      <c r="A4" s="16" t="s">
        <v>2</v>
      </c>
      <c r="B4" s="16" t="s">
        <v>20</v>
      </c>
      <c r="C4" s="17">
        <v>235516</v>
      </c>
      <c r="D4" s="16" t="s">
        <v>20</v>
      </c>
      <c r="E4" s="17">
        <v>235516</v>
      </c>
      <c r="F4" s="18">
        <v>947.2588</v>
      </c>
      <c r="G4" s="18"/>
      <c r="H4" s="19">
        <f aca="true" t="shared" si="0" ref="H4:H20">F4-G4</f>
        <v>947.2588</v>
      </c>
      <c r="I4" s="13">
        <v>200</v>
      </c>
      <c r="J4" s="7">
        <v>500</v>
      </c>
      <c r="K4" s="25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ht="12.75">
      <c r="A5" s="16" t="s">
        <v>2</v>
      </c>
      <c r="B5" s="16" t="s">
        <v>21</v>
      </c>
      <c r="C5" s="17">
        <v>71801</v>
      </c>
      <c r="D5" s="16" t="s">
        <v>21</v>
      </c>
      <c r="E5" s="17">
        <v>71801</v>
      </c>
      <c r="F5" s="18">
        <v>2557.4154</v>
      </c>
      <c r="G5" s="18">
        <v>2742.19113881741</v>
      </c>
      <c r="H5" s="19">
        <f t="shared" si="0"/>
        <v>-184.77573881741</v>
      </c>
      <c r="I5" s="13">
        <v>300</v>
      </c>
      <c r="J5" s="7">
        <v>1000</v>
      </c>
      <c r="K5" s="25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</row>
    <row r="6" spans="1:71" ht="12.75">
      <c r="A6" s="16" t="s">
        <v>2</v>
      </c>
      <c r="B6" s="16" t="s">
        <v>22</v>
      </c>
      <c r="C6" s="17">
        <v>1856983</v>
      </c>
      <c r="D6" s="16" t="s">
        <v>22</v>
      </c>
      <c r="E6" s="17">
        <v>1856983</v>
      </c>
      <c r="F6" s="18">
        <v>862.132</v>
      </c>
      <c r="G6" s="18"/>
      <c r="H6" s="19">
        <f t="shared" si="0"/>
        <v>862.132</v>
      </c>
      <c r="I6" s="13">
        <v>200</v>
      </c>
      <c r="J6" s="7">
        <v>500</v>
      </c>
      <c r="K6" s="2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</row>
    <row r="7" spans="1:71" ht="12.75">
      <c r="A7" s="16" t="s">
        <v>2</v>
      </c>
      <c r="B7" s="16" t="s">
        <v>23</v>
      </c>
      <c r="C7" s="17">
        <v>72004</v>
      </c>
      <c r="D7" s="16" t="s">
        <v>23</v>
      </c>
      <c r="E7" s="17">
        <v>72004</v>
      </c>
      <c r="F7" s="18">
        <v>7992.0636</v>
      </c>
      <c r="G7" s="18">
        <v>1.9731778425656</v>
      </c>
      <c r="H7" s="19">
        <f t="shared" si="0"/>
        <v>7990.090422157435</v>
      </c>
      <c r="I7" s="13">
        <v>200</v>
      </c>
      <c r="J7" s="7">
        <v>500</v>
      </c>
      <c r="K7" s="25">
        <v>441.75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12.75">
      <c r="A8" s="16" t="s">
        <v>2</v>
      </c>
      <c r="B8" s="16" t="s">
        <v>24</v>
      </c>
      <c r="C8" s="17">
        <v>162535</v>
      </c>
      <c r="D8" s="16" t="s">
        <v>24</v>
      </c>
      <c r="E8" s="17">
        <v>162535</v>
      </c>
      <c r="F8" s="18">
        <v>1620.0301</v>
      </c>
      <c r="G8" s="18"/>
      <c r="H8" s="19">
        <f t="shared" si="0"/>
        <v>1620.0301</v>
      </c>
      <c r="I8" s="13">
        <v>200</v>
      </c>
      <c r="J8" s="7">
        <v>500</v>
      </c>
      <c r="K8" s="25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1" ht="12.75">
      <c r="A9" s="20" t="s">
        <v>2</v>
      </c>
      <c r="B9" s="20" t="s">
        <v>25</v>
      </c>
      <c r="C9" s="21">
        <v>169212</v>
      </c>
      <c r="D9" s="20" t="s">
        <v>25</v>
      </c>
      <c r="E9" s="21">
        <v>169212</v>
      </c>
      <c r="F9" s="22">
        <v>28026.5061</v>
      </c>
      <c r="G9" s="22">
        <v>143.700352402395</v>
      </c>
      <c r="H9" s="23">
        <f t="shared" si="0"/>
        <v>27882.805747597602</v>
      </c>
      <c r="I9" s="11">
        <v>500</v>
      </c>
      <c r="J9" s="7">
        <v>1500</v>
      </c>
      <c r="K9" s="25">
        <v>839.68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1" ht="12.75">
      <c r="A10" s="16" t="s">
        <v>2</v>
      </c>
      <c r="B10" s="20" t="s">
        <v>26</v>
      </c>
      <c r="C10" s="21">
        <v>86479</v>
      </c>
      <c r="D10" s="20" t="s">
        <v>26</v>
      </c>
      <c r="E10" s="21">
        <v>86479</v>
      </c>
      <c r="F10" s="22">
        <v>11214.3336</v>
      </c>
      <c r="G10" s="22">
        <v>2060.31292722222</v>
      </c>
      <c r="H10" s="23">
        <f t="shared" si="0"/>
        <v>9154.02067277778</v>
      </c>
      <c r="I10" s="11">
        <v>500</v>
      </c>
      <c r="J10" s="7">
        <v>1500</v>
      </c>
      <c r="K10" s="25">
        <v>1754.51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</row>
    <row r="11" spans="1:71" ht="12.75">
      <c r="A11" s="16" t="s">
        <v>2</v>
      </c>
      <c r="B11" s="16" t="s">
        <v>27</v>
      </c>
      <c r="C11" s="17">
        <v>220767</v>
      </c>
      <c r="D11" s="16" t="s">
        <v>27</v>
      </c>
      <c r="E11" s="17">
        <v>220767</v>
      </c>
      <c r="F11" s="18">
        <v>860.4485</v>
      </c>
      <c r="G11" s="18"/>
      <c r="H11" s="19">
        <f t="shared" si="0"/>
        <v>860.4485</v>
      </c>
      <c r="I11" s="13">
        <v>200</v>
      </c>
      <c r="J11" s="7">
        <v>500</v>
      </c>
      <c r="K11" s="25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spans="1:71" ht="12.75">
      <c r="A12" s="16" t="s">
        <v>2</v>
      </c>
      <c r="B12" s="16" t="s">
        <v>28</v>
      </c>
      <c r="C12" s="17">
        <v>11617</v>
      </c>
      <c r="D12" s="16" t="s">
        <v>28</v>
      </c>
      <c r="E12" s="17">
        <v>11617</v>
      </c>
      <c r="F12" s="18">
        <v>8897.7997</v>
      </c>
      <c r="G12" s="18"/>
      <c r="H12" s="19">
        <f t="shared" si="0"/>
        <v>8897.7997</v>
      </c>
      <c r="I12" s="13">
        <v>300</v>
      </c>
      <c r="J12" s="7">
        <v>1000</v>
      </c>
      <c r="K12" s="25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</row>
    <row r="13" spans="1:71" ht="12.75">
      <c r="A13" s="16" t="s">
        <v>2</v>
      </c>
      <c r="B13" s="16" t="s">
        <v>29</v>
      </c>
      <c r="C13" s="17">
        <v>324783</v>
      </c>
      <c r="D13" s="16" t="s">
        <v>29</v>
      </c>
      <c r="E13" s="17">
        <v>324783</v>
      </c>
      <c r="F13" s="18">
        <v>1581.3875</v>
      </c>
      <c r="G13" s="18"/>
      <c r="H13" s="19">
        <f t="shared" si="0"/>
        <v>1581.3875</v>
      </c>
      <c r="I13" s="13">
        <v>200</v>
      </c>
      <c r="J13" s="7">
        <v>500</v>
      </c>
      <c r="K13" s="25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</row>
    <row r="14" spans="1:71" ht="12.75">
      <c r="A14" s="16" t="s">
        <v>2</v>
      </c>
      <c r="B14" s="16" t="s">
        <v>30</v>
      </c>
      <c r="C14" s="17">
        <v>190168</v>
      </c>
      <c r="D14" s="16" t="s">
        <v>30</v>
      </c>
      <c r="E14" s="17">
        <v>190168</v>
      </c>
      <c r="F14" s="18">
        <v>3410.9946</v>
      </c>
      <c r="G14" s="18">
        <v>1.58787357184555</v>
      </c>
      <c r="H14" s="19">
        <f t="shared" si="0"/>
        <v>3409.4067264281543</v>
      </c>
      <c r="I14" s="13">
        <v>300</v>
      </c>
      <c r="J14" s="7">
        <v>1000</v>
      </c>
      <c r="K14" s="2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</row>
    <row r="15" spans="1:71" ht="12.75">
      <c r="A15" s="16" t="s">
        <v>2</v>
      </c>
      <c r="B15" s="16" t="s">
        <v>31</v>
      </c>
      <c r="C15" s="17">
        <v>393954</v>
      </c>
      <c r="D15" s="16" t="s">
        <v>31</v>
      </c>
      <c r="E15" s="17">
        <v>393954</v>
      </c>
      <c r="F15" s="18">
        <v>7171.6732</v>
      </c>
      <c r="G15" s="18">
        <v>335.809655250645</v>
      </c>
      <c r="H15" s="19">
        <f t="shared" si="0"/>
        <v>6835.863544749355</v>
      </c>
      <c r="I15" s="13">
        <v>300</v>
      </c>
      <c r="J15" s="7">
        <v>1000</v>
      </c>
      <c r="K15" s="25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</row>
    <row r="16" spans="1:71" ht="12.75">
      <c r="A16" s="16" t="s">
        <v>2</v>
      </c>
      <c r="B16" s="16" t="s">
        <v>32</v>
      </c>
      <c r="C16" s="17">
        <v>221162</v>
      </c>
      <c r="D16" s="16" t="s">
        <v>32</v>
      </c>
      <c r="E16" s="17">
        <v>221162</v>
      </c>
      <c r="F16" s="18">
        <v>3318.9416</v>
      </c>
      <c r="G16" s="18">
        <v>4.62565597667638</v>
      </c>
      <c r="H16" s="19">
        <f t="shared" si="0"/>
        <v>3314.315944023324</v>
      </c>
      <c r="I16" s="13">
        <v>300</v>
      </c>
      <c r="J16" s="7">
        <v>1000</v>
      </c>
      <c r="K16" s="25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</row>
    <row r="17" spans="1:71" ht="12.75">
      <c r="A17" s="16" t="s">
        <v>2</v>
      </c>
      <c r="B17" s="20" t="s">
        <v>33</v>
      </c>
      <c r="C17" s="21">
        <v>157853</v>
      </c>
      <c r="D17" s="20" t="s">
        <v>33</v>
      </c>
      <c r="E17" s="21">
        <v>157853</v>
      </c>
      <c r="F17" s="22">
        <v>9757.7817</v>
      </c>
      <c r="G17" s="22">
        <v>7.74327177101283</v>
      </c>
      <c r="H17" s="23">
        <f t="shared" si="0"/>
        <v>9750.038428228987</v>
      </c>
      <c r="I17" s="11">
        <v>500</v>
      </c>
      <c r="J17" s="7">
        <v>1500</v>
      </c>
      <c r="K17" s="25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</row>
    <row r="18" spans="1:71" ht="12.75">
      <c r="A18" s="16" t="s">
        <v>2</v>
      </c>
      <c r="B18" s="16" t="s">
        <v>34</v>
      </c>
      <c r="C18" s="17">
        <v>177992</v>
      </c>
      <c r="D18" s="16" t="s">
        <v>34</v>
      </c>
      <c r="E18" s="17">
        <v>177992</v>
      </c>
      <c r="F18" s="18">
        <v>725.9486</v>
      </c>
      <c r="G18" s="18"/>
      <c r="H18" s="19">
        <f t="shared" si="0"/>
        <v>725.9486</v>
      </c>
      <c r="I18" s="13">
        <v>200</v>
      </c>
      <c r="J18" s="7">
        <v>500</v>
      </c>
      <c r="K18" s="25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</row>
    <row r="19" spans="1:71" ht="21">
      <c r="A19" s="16" t="s">
        <v>2</v>
      </c>
      <c r="B19" s="16" t="s">
        <v>35</v>
      </c>
      <c r="C19" s="17">
        <v>12737</v>
      </c>
      <c r="D19" s="16" t="s">
        <v>35</v>
      </c>
      <c r="E19" s="17">
        <v>12737</v>
      </c>
      <c r="F19" s="18">
        <v>430.982</v>
      </c>
      <c r="G19" s="18"/>
      <c r="H19" s="19">
        <f t="shared" si="0"/>
        <v>430.982</v>
      </c>
      <c r="I19" s="13">
        <v>200</v>
      </c>
      <c r="J19" s="7">
        <v>500</v>
      </c>
      <c r="K19" s="25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</row>
    <row r="20" spans="1:71" ht="12.75">
      <c r="A20" s="16" t="s">
        <v>2</v>
      </c>
      <c r="B20" s="20" t="s">
        <v>36</v>
      </c>
      <c r="C20" s="21">
        <v>158660</v>
      </c>
      <c r="D20" s="20" t="s">
        <v>36</v>
      </c>
      <c r="E20" s="21">
        <v>158660</v>
      </c>
      <c r="F20" s="22">
        <v>20284.0409</v>
      </c>
      <c r="G20" s="22"/>
      <c r="H20" s="23">
        <f t="shared" si="0"/>
        <v>20284.0409</v>
      </c>
      <c r="I20" s="11">
        <v>500</v>
      </c>
      <c r="J20" s="7">
        <v>1500</v>
      </c>
      <c r="K20" s="25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</row>
    <row r="21" spans="1:71" ht="12.75">
      <c r="A21" s="16" t="s">
        <v>2</v>
      </c>
      <c r="B21" s="16" t="s">
        <v>37</v>
      </c>
      <c r="C21" s="17">
        <v>158252</v>
      </c>
      <c r="D21" s="16" t="s">
        <v>37</v>
      </c>
      <c r="E21" s="17">
        <v>158252</v>
      </c>
      <c r="F21" s="18">
        <v>3733.5076</v>
      </c>
      <c r="G21" s="18">
        <v>7.80285</v>
      </c>
      <c r="H21" s="19">
        <f aca="true" t="shared" si="1" ref="H21:H39">F21-G21</f>
        <v>3725.70475</v>
      </c>
      <c r="I21" s="13">
        <v>200</v>
      </c>
      <c r="J21" s="7">
        <v>500</v>
      </c>
      <c r="K21" s="25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</row>
    <row r="22" spans="1:71" s="10" customFormat="1" ht="13.5" customHeight="1">
      <c r="A22" s="16" t="s">
        <v>4</v>
      </c>
      <c r="B22" s="20" t="s">
        <v>21</v>
      </c>
      <c r="C22" s="21">
        <v>71801</v>
      </c>
      <c r="D22" s="20" t="s">
        <v>21</v>
      </c>
      <c r="E22" s="21">
        <v>71801</v>
      </c>
      <c r="F22" s="22">
        <v>7865.4957</v>
      </c>
      <c r="G22" s="22">
        <v>17.982</v>
      </c>
      <c r="H22" s="23">
        <f t="shared" si="1"/>
        <v>7847.5137</v>
      </c>
      <c r="I22" s="11">
        <v>1000</v>
      </c>
      <c r="J22" s="9">
        <v>2000</v>
      </c>
      <c r="K22" s="25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</row>
    <row r="23" spans="1:71" ht="13.5" customHeight="1">
      <c r="A23" s="16" t="s">
        <v>3</v>
      </c>
      <c r="B23" s="16" t="s">
        <v>38</v>
      </c>
      <c r="C23" s="17">
        <v>2019608</v>
      </c>
      <c r="D23" s="16" t="s">
        <v>38</v>
      </c>
      <c r="E23" s="17">
        <v>2019608</v>
      </c>
      <c r="F23" s="18">
        <v>8591.4299</v>
      </c>
      <c r="G23" s="18">
        <v>178.781536697248</v>
      </c>
      <c r="H23" s="19">
        <f t="shared" si="1"/>
        <v>8412.648363302751</v>
      </c>
      <c r="I23" s="13">
        <v>500</v>
      </c>
      <c r="J23" s="7">
        <v>1500</v>
      </c>
      <c r="K23" s="25">
        <v>2565.68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s="10" customFormat="1" ht="13.5" customHeight="1">
      <c r="A24" s="16" t="s">
        <v>3</v>
      </c>
      <c r="B24" s="20" t="s">
        <v>39</v>
      </c>
      <c r="C24" s="21">
        <v>188025</v>
      </c>
      <c r="D24" s="20" t="s">
        <v>39</v>
      </c>
      <c r="E24" s="21">
        <v>188025</v>
      </c>
      <c r="F24" s="22">
        <v>19007.1322</v>
      </c>
      <c r="G24" s="22">
        <v>2809.69320798055</v>
      </c>
      <c r="H24" s="23">
        <f t="shared" si="1"/>
        <v>16197.43899201945</v>
      </c>
      <c r="I24" s="11">
        <v>1500</v>
      </c>
      <c r="J24" s="9">
        <v>2000</v>
      </c>
      <c r="K24" s="25">
        <v>1718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</row>
    <row r="25" spans="1:71" s="10" customFormat="1" ht="13.5" customHeight="1">
      <c r="A25" s="16" t="s">
        <v>3</v>
      </c>
      <c r="B25" s="20" t="s">
        <v>40</v>
      </c>
      <c r="C25" s="21">
        <v>18934</v>
      </c>
      <c r="D25" s="20" t="s">
        <v>40</v>
      </c>
      <c r="E25" s="21">
        <v>18934</v>
      </c>
      <c r="F25" s="22">
        <v>117881.4367</v>
      </c>
      <c r="G25" s="22">
        <v>22828.4310797276</v>
      </c>
      <c r="H25" s="23">
        <f t="shared" si="1"/>
        <v>95053.00562027241</v>
      </c>
      <c r="I25" s="11">
        <v>2500</v>
      </c>
      <c r="J25" s="9">
        <v>3000</v>
      </c>
      <c r="K25" s="25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</row>
    <row r="26" spans="1:71" ht="12.75">
      <c r="A26" s="16" t="s">
        <v>4</v>
      </c>
      <c r="B26" s="16" t="s">
        <v>42</v>
      </c>
      <c r="C26" s="17">
        <v>1861469</v>
      </c>
      <c r="D26" s="16" t="s">
        <v>42</v>
      </c>
      <c r="E26" s="17">
        <v>1861469</v>
      </c>
      <c r="F26" s="18">
        <v>184.2715</v>
      </c>
      <c r="G26" s="18"/>
      <c r="H26" s="19">
        <f t="shared" si="1"/>
        <v>184.2715</v>
      </c>
      <c r="I26" s="13">
        <v>200</v>
      </c>
      <c r="J26" s="7">
        <v>500</v>
      </c>
      <c r="K26" s="25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2.75">
      <c r="A27" s="16" t="s">
        <v>4</v>
      </c>
      <c r="B27" s="16" t="s">
        <v>43</v>
      </c>
      <c r="C27" s="17">
        <v>1873662</v>
      </c>
      <c r="D27" s="16" t="s">
        <v>43</v>
      </c>
      <c r="E27" s="17">
        <v>1873662</v>
      </c>
      <c r="F27" s="18">
        <v>32.8202</v>
      </c>
      <c r="G27" s="18"/>
      <c r="H27" s="19">
        <f t="shared" si="1"/>
        <v>32.8202</v>
      </c>
      <c r="I27" s="13">
        <v>200</v>
      </c>
      <c r="J27" s="7">
        <v>500</v>
      </c>
      <c r="K27" s="25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</row>
    <row r="28" spans="1:71" ht="12.75">
      <c r="A28" s="16" t="s">
        <v>4</v>
      </c>
      <c r="B28" s="16" t="s">
        <v>8</v>
      </c>
      <c r="C28" s="17">
        <v>182685</v>
      </c>
      <c r="D28" s="16" t="s">
        <v>8</v>
      </c>
      <c r="E28" s="17">
        <v>182685</v>
      </c>
      <c r="F28" s="18">
        <v>2200.2952</v>
      </c>
      <c r="G28" s="18">
        <v>29.8194464912281</v>
      </c>
      <c r="H28" s="19">
        <f t="shared" si="1"/>
        <v>2170.475753508772</v>
      </c>
      <c r="I28" s="13">
        <v>200</v>
      </c>
      <c r="J28" s="7">
        <v>500</v>
      </c>
      <c r="K28" s="25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</row>
    <row r="29" spans="1:71" ht="12.75">
      <c r="A29" s="16" t="s">
        <v>4</v>
      </c>
      <c r="B29" s="16" t="s">
        <v>9</v>
      </c>
      <c r="C29" s="17">
        <v>171910</v>
      </c>
      <c r="D29" s="16" t="s">
        <v>9</v>
      </c>
      <c r="E29" s="17">
        <v>171910</v>
      </c>
      <c r="F29" s="18">
        <v>512.7669</v>
      </c>
      <c r="G29" s="18">
        <v>22.35756</v>
      </c>
      <c r="H29" s="19">
        <f t="shared" si="1"/>
        <v>490.40934</v>
      </c>
      <c r="I29" s="13">
        <v>200</v>
      </c>
      <c r="J29" s="7">
        <v>500</v>
      </c>
      <c r="K29" s="25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</row>
    <row r="30" spans="1:71" ht="12.75">
      <c r="A30" s="16" t="s">
        <v>4</v>
      </c>
      <c r="B30" s="16" t="s">
        <v>10</v>
      </c>
      <c r="C30" s="17">
        <v>715006</v>
      </c>
      <c r="D30" s="16" t="s">
        <v>10</v>
      </c>
      <c r="E30" s="17">
        <v>715006</v>
      </c>
      <c r="F30" s="18">
        <v>8369.1803</v>
      </c>
      <c r="G30" s="18"/>
      <c r="H30" s="19">
        <f t="shared" si="1"/>
        <v>8369.1803</v>
      </c>
      <c r="I30" s="13">
        <v>200</v>
      </c>
      <c r="J30" s="7">
        <v>500</v>
      </c>
      <c r="K30" s="25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</row>
    <row r="31" spans="1:71" ht="12.75">
      <c r="A31" s="16" t="s">
        <v>4</v>
      </c>
      <c r="B31" s="16" t="s">
        <v>11</v>
      </c>
      <c r="C31" s="17">
        <v>172898</v>
      </c>
      <c r="D31" s="16" t="s">
        <v>11</v>
      </c>
      <c r="E31" s="17">
        <v>172898</v>
      </c>
      <c r="F31" s="18">
        <v>413.1037</v>
      </c>
      <c r="G31" s="18"/>
      <c r="H31" s="19">
        <f t="shared" si="1"/>
        <v>413.1037</v>
      </c>
      <c r="I31" s="13">
        <v>300</v>
      </c>
      <c r="J31" s="7">
        <v>1000</v>
      </c>
      <c r="K31" s="25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</row>
    <row r="32" spans="1:71" ht="12.75">
      <c r="A32" s="16" t="s">
        <v>4</v>
      </c>
      <c r="B32" s="16" t="s">
        <v>44</v>
      </c>
      <c r="C32" s="17">
        <v>1846833</v>
      </c>
      <c r="D32" s="16" t="s">
        <v>44</v>
      </c>
      <c r="E32" s="17">
        <v>1846833</v>
      </c>
      <c r="F32" s="18">
        <v>9617.4414</v>
      </c>
      <c r="G32" s="18"/>
      <c r="H32" s="19">
        <f t="shared" si="1"/>
        <v>9617.4414</v>
      </c>
      <c r="I32" s="13">
        <v>200</v>
      </c>
      <c r="J32" s="7">
        <v>500</v>
      </c>
      <c r="K32" s="25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</row>
    <row r="33" spans="1:71" ht="12.75">
      <c r="A33" s="16" t="s">
        <v>4</v>
      </c>
      <c r="B33" s="16" t="s">
        <v>14</v>
      </c>
      <c r="C33" s="17">
        <v>164799</v>
      </c>
      <c r="D33" s="16" t="s">
        <v>14</v>
      </c>
      <c r="E33" s="17">
        <v>164799</v>
      </c>
      <c r="F33" s="18">
        <v>471.936</v>
      </c>
      <c r="G33" s="18"/>
      <c r="H33" s="19">
        <f t="shared" si="1"/>
        <v>471.936</v>
      </c>
      <c r="I33" s="13">
        <v>200</v>
      </c>
      <c r="J33" s="7">
        <v>500</v>
      </c>
      <c r="K33" s="25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</row>
    <row r="34" spans="1:71" ht="12.75">
      <c r="A34" s="16" t="s">
        <v>4</v>
      </c>
      <c r="B34" s="16" t="s">
        <v>15</v>
      </c>
      <c r="C34" s="17">
        <v>79503</v>
      </c>
      <c r="D34" s="16" t="s">
        <v>15</v>
      </c>
      <c r="E34" s="17">
        <v>79503</v>
      </c>
      <c r="F34" s="18">
        <v>974.6536</v>
      </c>
      <c r="G34" s="18">
        <v>67.5676984312067</v>
      </c>
      <c r="H34" s="19">
        <f t="shared" si="1"/>
        <v>907.0859015687932</v>
      </c>
      <c r="I34" s="13">
        <v>300</v>
      </c>
      <c r="J34" s="7">
        <v>1000</v>
      </c>
      <c r="K34" s="2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</row>
    <row r="35" spans="1:71" ht="12.75">
      <c r="A35" s="16" t="s">
        <v>4</v>
      </c>
      <c r="B35" s="16" t="s">
        <v>46</v>
      </c>
      <c r="C35" s="17">
        <v>634608</v>
      </c>
      <c r="D35" s="16" t="s">
        <v>46</v>
      </c>
      <c r="E35" s="17">
        <v>634608</v>
      </c>
      <c r="F35" s="18">
        <v>2371.3398</v>
      </c>
      <c r="G35" s="18"/>
      <c r="H35" s="19">
        <f t="shared" si="1"/>
        <v>2371.3398</v>
      </c>
      <c r="I35" s="13">
        <v>200</v>
      </c>
      <c r="J35" s="7">
        <v>500</v>
      </c>
      <c r="K35" s="25">
        <v>53.58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</row>
    <row r="36" spans="1:71" ht="12.75">
      <c r="A36" s="16" t="s">
        <v>4</v>
      </c>
      <c r="B36" s="16" t="s">
        <v>47</v>
      </c>
      <c r="C36" s="17">
        <v>1789982</v>
      </c>
      <c r="D36" s="16" t="s">
        <v>47</v>
      </c>
      <c r="E36" s="17">
        <v>1789982</v>
      </c>
      <c r="F36" s="18">
        <v>803.9062</v>
      </c>
      <c r="G36" s="18"/>
      <c r="H36" s="19">
        <f t="shared" si="1"/>
        <v>803.9062</v>
      </c>
      <c r="I36" s="13">
        <v>200</v>
      </c>
      <c r="J36" s="7">
        <v>500</v>
      </c>
      <c r="K36" s="25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</row>
    <row r="37" spans="1:71" ht="12.75">
      <c r="A37" s="16" t="s">
        <v>4</v>
      </c>
      <c r="B37" s="16" t="s">
        <v>17</v>
      </c>
      <c r="C37" s="17">
        <v>10431</v>
      </c>
      <c r="D37" s="16" t="s">
        <v>17</v>
      </c>
      <c r="E37" s="17">
        <v>10431</v>
      </c>
      <c r="F37" s="18">
        <v>2109.2829</v>
      </c>
      <c r="G37" s="18"/>
      <c r="H37" s="19">
        <f t="shared" si="1"/>
        <v>2109.2829</v>
      </c>
      <c r="I37" s="13">
        <v>300</v>
      </c>
      <c r="J37" s="7">
        <v>1000</v>
      </c>
      <c r="K37" s="25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</row>
    <row r="38" spans="1:71" ht="12.75">
      <c r="A38" s="16" t="s">
        <v>4</v>
      </c>
      <c r="B38" s="16" t="s">
        <v>49</v>
      </c>
      <c r="C38" s="17">
        <v>398898</v>
      </c>
      <c r="D38" s="16" t="s">
        <v>49</v>
      </c>
      <c r="E38" s="17">
        <v>398898</v>
      </c>
      <c r="F38" s="18">
        <v>583.6968</v>
      </c>
      <c r="G38" s="18"/>
      <c r="H38" s="19">
        <f t="shared" si="1"/>
        <v>583.6968</v>
      </c>
      <c r="I38" s="13">
        <v>200</v>
      </c>
      <c r="J38" s="7">
        <v>500</v>
      </c>
      <c r="K38" s="25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</row>
    <row r="39" spans="1:71" ht="12.75">
      <c r="A39" s="16" t="s">
        <v>4</v>
      </c>
      <c r="B39" s="16" t="s">
        <v>50</v>
      </c>
      <c r="C39" s="17">
        <v>357322</v>
      </c>
      <c r="D39" s="16" t="s">
        <v>50</v>
      </c>
      <c r="E39" s="17">
        <v>357322</v>
      </c>
      <c r="F39" s="18">
        <v>285.8375</v>
      </c>
      <c r="G39" s="18"/>
      <c r="H39" s="19">
        <f t="shared" si="1"/>
        <v>285.8375</v>
      </c>
      <c r="I39" s="13">
        <v>200</v>
      </c>
      <c r="J39" s="7">
        <v>500</v>
      </c>
      <c r="K39" s="25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</row>
    <row r="40" spans="1:71" ht="12.75">
      <c r="A40" s="16" t="s">
        <v>4</v>
      </c>
      <c r="B40" s="16" t="s">
        <v>51</v>
      </c>
      <c r="C40" s="17">
        <v>714514</v>
      </c>
      <c r="D40" s="16" t="s">
        <v>51</v>
      </c>
      <c r="E40" s="17">
        <v>714514</v>
      </c>
      <c r="F40" s="18">
        <v>3100.5048</v>
      </c>
      <c r="G40" s="18"/>
      <c r="H40" s="19">
        <f aca="true" t="shared" si="2" ref="H40:H50">F40-G40</f>
        <v>3100.5048</v>
      </c>
      <c r="I40" s="13">
        <v>200</v>
      </c>
      <c r="J40" s="7">
        <v>500</v>
      </c>
      <c r="K40" s="25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</row>
    <row r="41" spans="1:71" ht="12.75">
      <c r="A41" s="16" t="s">
        <v>4</v>
      </c>
      <c r="B41" s="16" t="s">
        <v>19</v>
      </c>
      <c r="C41" s="17">
        <v>178517</v>
      </c>
      <c r="D41" s="16" t="s">
        <v>19</v>
      </c>
      <c r="E41" s="17">
        <v>178517</v>
      </c>
      <c r="F41" s="18">
        <v>3250.0956</v>
      </c>
      <c r="G41" s="18">
        <v>4.89401709401709</v>
      </c>
      <c r="H41" s="19">
        <f t="shared" si="2"/>
        <v>3245.201582905983</v>
      </c>
      <c r="I41" s="13">
        <v>200</v>
      </c>
      <c r="J41" s="7">
        <v>500</v>
      </c>
      <c r="K41" s="25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</row>
    <row r="42" spans="1:71" ht="12.75">
      <c r="A42" s="16" t="s">
        <v>4</v>
      </c>
      <c r="B42" s="16" t="s">
        <v>53</v>
      </c>
      <c r="C42" s="17">
        <v>639379</v>
      </c>
      <c r="D42" s="16" t="s">
        <v>53</v>
      </c>
      <c r="E42" s="17">
        <v>639379</v>
      </c>
      <c r="F42" s="18">
        <v>13720.9196</v>
      </c>
      <c r="G42" s="18">
        <v>36.5809</v>
      </c>
      <c r="H42" s="19">
        <f t="shared" si="2"/>
        <v>13684.338699999998</v>
      </c>
      <c r="I42" s="13">
        <v>200</v>
      </c>
      <c r="J42" s="7">
        <v>500</v>
      </c>
      <c r="K42" s="25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</row>
    <row r="43" spans="1:71" ht="12.75">
      <c r="A43" s="16" t="s">
        <v>4</v>
      </c>
      <c r="B43" s="16" t="s">
        <v>54</v>
      </c>
      <c r="C43" s="17">
        <v>1861971</v>
      </c>
      <c r="D43" s="16" t="s">
        <v>41</v>
      </c>
      <c r="E43" s="17">
        <v>174126</v>
      </c>
      <c r="F43" s="18">
        <v>240.2545</v>
      </c>
      <c r="G43" s="18"/>
      <c r="H43" s="19">
        <f t="shared" si="2"/>
        <v>240.2545</v>
      </c>
      <c r="I43" s="13">
        <v>200</v>
      </c>
      <c r="J43" s="7">
        <v>500</v>
      </c>
      <c r="K43" s="25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</row>
    <row r="44" spans="1:71" ht="12.75">
      <c r="A44" s="16" t="s">
        <v>4</v>
      </c>
      <c r="B44" s="16" t="s">
        <v>55</v>
      </c>
      <c r="C44" s="17">
        <v>1862653</v>
      </c>
      <c r="D44" s="16" t="s">
        <v>45</v>
      </c>
      <c r="E44" s="17">
        <v>412172</v>
      </c>
      <c r="F44" s="18">
        <v>7364.6595</v>
      </c>
      <c r="G44" s="18">
        <v>255.65861121983</v>
      </c>
      <c r="H44" s="19">
        <f t="shared" si="2"/>
        <v>7109.00088878017</v>
      </c>
      <c r="I44" s="13">
        <v>200</v>
      </c>
      <c r="J44" s="7">
        <v>500</v>
      </c>
      <c r="K44" s="25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</row>
    <row r="45" spans="1:71" ht="21">
      <c r="A45" s="16" t="s">
        <v>4</v>
      </c>
      <c r="B45" s="16" t="s">
        <v>56</v>
      </c>
      <c r="C45" s="17">
        <v>1862633</v>
      </c>
      <c r="D45" s="16" t="s">
        <v>12</v>
      </c>
      <c r="E45" s="17">
        <v>396996</v>
      </c>
      <c r="F45" s="18">
        <v>440.3728</v>
      </c>
      <c r="G45" s="18"/>
      <c r="H45" s="19">
        <f t="shared" si="2"/>
        <v>440.3728</v>
      </c>
      <c r="I45" s="13">
        <v>200</v>
      </c>
      <c r="J45" s="7">
        <v>500</v>
      </c>
      <c r="K45" s="25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</row>
    <row r="46" spans="1:71" ht="12.75">
      <c r="A46" s="16" t="s">
        <v>4</v>
      </c>
      <c r="B46" s="16" t="s">
        <v>57</v>
      </c>
      <c r="C46" s="17">
        <v>1861891</v>
      </c>
      <c r="D46" s="16" t="s">
        <v>13</v>
      </c>
      <c r="E46" s="17">
        <v>159248</v>
      </c>
      <c r="F46" s="18">
        <v>11840.5445</v>
      </c>
      <c r="G46" s="18"/>
      <c r="H46" s="19">
        <f t="shared" si="2"/>
        <v>11840.5445</v>
      </c>
      <c r="I46" s="13">
        <v>300</v>
      </c>
      <c r="J46" s="7">
        <v>1000</v>
      </c>
      <c r="K46" s="25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</row>
    <row r="47" spans="1:71" ht="21">
      <c r="A47" s="16" t="s">
        <v>4</v>
      </c>
      <c r="B47" s="16" t="s">
        <v>58</v>
      </c>
      <c r="C47" s="17">
        <v>1862367</v>
      </c>
      <c r="D47" s="16" t="s">
        <v>16</v>
      </c>
      <c r="E47" s="17">
        <v>364235</v>
      </c>
      <c r="F47" s="18">
        <v>890.0509</v>
      </c>
      <c r="G47" s="18"/>
      <c r="H47" s="19">
        <f t="shared" si="2"/>
        <v>890.0509</v>
      </c>
      <c r="I47" s="13">
        <v>200</v>
      </c>
      <c r="J47" s="7">
        <v>500</v>
      </c>
      <c r="K47" s="25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</row>
    <row r="48" spans="1:71" ht="12.75">
      <c r="A48" s="16" t="s">
        <v>4</v>
      </c>
      <c r="B48" s="16" t="s">
        <v>59</v>
      </c>
      <c r="C48" s="17">
        <v>1862737</v>
      </c>
      <c r="D48" s="16" t="s">
        <v>48</v>
      </c>
      <c r="E48" s="17">
        <v>630952</v>
      </c>
      <c r="F48" s="18">
        <v>494.7053</v>
      </c>
      <c r="G48" s="18"/>
      <c r="H48" s="19">
        <f t="shared" si="2"/>
        <v>494.7053</v>
      </c>
      <c r="I48" s="13">
        <v>200</v>
      </c>
      <c r="J48" s="7">
        <v>500</v>
      </c>
      <c r="K48" s="25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</row>
    <row r="49" spans="1:71" ht="12.75">
      <c r="A49" s="16" t="s">
        <v>4</v>
      </c>
      <c r="B49" s="16" t="s">
        <v>60</v>
      </c>
      <c r="C49" s="17">
        <v>1862255</v>
      </c>
      <c r="D49" s="16" t="s">
        <v>18</v>
      </c>
      <c r="E49" s="17">
        <v>237152</v>
      </c>
      <c r="F49" s="18">
        <v>3373.8637</v>
      </c>
      <c r="G49" s="18"/>
      <c r="H49" s="19">
        <f t="shared" si="2"/>
        <v>3373.8637</v>
      </c>
      <c r="I49" s="13">
        <v>200</v>
      </c>
      <c r="J49" s="7">
        <v>500</v>
      </c>
      <c r="K49" s="25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</row>
    <row r="50" spans="1:71" ht="12.75">
      <c r="A50" s="16" t="s">
        <v>4</v>
      </c>
      <c r="B50" s="16" t="s">
        <v>61</v>
      </c>
      <c r="C50" s="17">
        <v>1896049</v>
      </c>
      <c r="D50" s="16" t="s">
        <v>52</v>
      </c>
      <c r="E50" s="17">
        <v>208964</v>
      </c>
      <c r="F50" s="18">
        <v>3742.1406</v>
      </c>
      <c r="G50" s="18"/>
      <c r="H50" s="19">
        <f t="shared" si="2"/>
        <v>3742.1406</v>
      </c>
      <c r="I50" s="13">
        <v>200</v>
      </c>
      <c r="J50" s="7">
        <v>500</v>
      </c>
      <c r="K50" s="25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</row>
    <row r="51" spans="1:71" ht="13.5" customHeight="1">
      <c r="A51" s="16" t="s">
        <v>5</v>
      </c>
      <c r="B51" s="16" t="s">
        <v>65</v>
      </c>
      <c r="C51" s="17">
        <v>395794</v>
      </c>
      <c r="D51" s="16" t="s">
        <v>65</v>
      </c>
      <c r="E51" s="17">
        <v>395794</v>
      </c>
      <c r="F51" s="18">
        <v>134.7104</v>
      </c>
      <c r="G51" s="18">
        <v>35.4488</v>
      </c>
      <c r="H51" s="19">
        <f aca="true" t="shared" si="3" ref="H51:H56">F51-G51</f>
        <v>99.26159999999999</v>
      </c>
      <c r="I51" s="13">
        <v>200</v>
      </c>
      <c r="J51" s="7">
        <v>500</v>
      </c>
      <c r="K51" s="25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</row>
    <row r="52" spans="1:71" ht="13.5" customHeight="1">
      <c r="A52" s="16" t="s">
        <v>5</v>
      </c>
      <c r="B52" s="16" t="s">
        <v>66</v>
      </c>
      <c r="C52" s="17">
        <v>196090</v>
      </c>
      <c r="D52" s="16" t="s">
        <v>66</v>
      </c>
      <c r="E52" s="17">
        <v>196090</v>
      </c>
      <c r="F52" s="18">
        <v>1448.6286</v>
      </c>
      <c r="G52" s="18"/>
      <c r="H52" s="19">
        <f t="shared" si="3"/>
        <v>1448.6286</v>
      </c>
      <c r="I52" s="13">
        <v>200</v>
      </c>
      <c r="J52" s="7">
        <v>500</v>
      </c>
      <c r="K52" s="25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</row>
    <row r="53" spans="1:71" ht="13.5" customHeight="1">
      <c r="A53" s="16" t="s">
        <v>5</v>
      </c>
      <c r="B53" s="16" t="s">
        <v>67</v>
      </c>
      <c r="C53" s="17">
        <v>74436</v>
      </c>
      <c r="D53" s="16" t="s">
        <v>67</v>
      </c>
      <c r="E53" s="17">
        <v>74436</v>
      </c>
      <c r="F53" s="18">
        <v>21952.6498</v>
      </c>
      <c r="G53" s="18">
        <v>356.877935798604</v>
      </c>
      <c r="H53" s="19">
        <f t="shared" si="3"/>
        <v>21595.771864201397</v>
      </c>
      <c r="I53" s="13">
        <v>500</v>
      </c>
      <c r="J53" s="7">
        <v>1500</v>
      </c>
      <c r="K53" s="25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</row>
    <row r="54" spans="1:71" ht="13.5" customHeight="1">
      <c r="A54" s="16" t="s">
        <v>5</v>
      </c>
      <c r="B54" s="16" t="s">
        <v>21</v>
      </c>
      <c r="C54" s="17">
        <v>71801</v>
      </c>
      <c r="D54" s="16" t="s">
        <v>21</v>
      </c>
      <c r="E54" s="17">
        <v>71801</v>
      </c>
      <c r="F54" s="18">
        <v>3324.8411</v>
      </c>
      <c r="G54" s="18">
        <v>593.117125952381</v>
      </c>
      <c r="H54" s="19">
        <f t="shared" si="3"/>
        <v>2731.723974047619</v>
      </c>
      <c r="I54" s="13">
        <v>300</v>
      </c>
      <c r="J54" s="7">
        <v>1000</v>
      </c>
      <c r="K54" s="25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</row>
    <row r="55" spans="1:71" ht="13.5" customHeight="1">
      <c r="A55" s="16" t="s">
        <v>5</v>
      </c>
      <c r="B55" s="16" t="s">
        <v>68</v>
      </c>
      <c r="C55" s="17">
        <v>189722</v>
      </c>
      <c r="D55" s="16" t="s">
        <v>68</v>
      </c>
      <c r="E55" s="17">
        <v>189722</v>
      </c>
      <c r="F55" s="18">
        <v>1120.3231</v>
      </c>
      <c r="G55" s="18"/>
      <c r="H55" s="19">
        <f t="shared" si="3"/>
        <v>1120.3231</v>
      </c>
      <c r="I55" s="13">
        <v>200</v>
      </c>
      <c r="J55" s="7">
        <v>500</v>
      </c>
      <c r="K55" s="25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</row>
    <row r="56" spans="1:71" ht="13.5" customHeight="1">
      <c r="A56" s="16" t="s">
        <v>5</v>
      </c>
      <c r="B56" s="16" t="s">
        <v>69</v>
      </c>
      <c r="C56" s="17">
        <v>154335</v>
      </c>
      <c r="D56" s="16" t="s">
        <v>69</v>
      </c>
      <c r="E56" s="17">
        <v>154335</v>
      </c>
      <c r="F56" s="18">
        <v>2940.1744</v>
      </c>
      <c r="G56" s="18">
        <v>2.95526491456563</v>
      </c>
      <c r="H56" s="19">
        <f t="shared" si="3"/>
        <v>2937.219135085434</v>
      </c>
      <c r="I56" s="13">
        <v>200</v>
      </c>
      <c r="J56" s="7">
        <v>500</v>
      </c>
      <c r="K56" s="25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</row>
    <row r="57" spans="1:71" ht="13.5" customHeight="1">
      <c r="A57" s="16" t="s">
        <v>5</v>
      </c>
      <c r="B57" s="16" t="s">
        <v>70</v>
      </c>
      <c r="C57" s="17">
        <v>73238</v>
      </c>
      <c r="D57" s="16" t="s">
        <v>70</v>
      </c>
      <c r="E57" s="17">
        <v>73238</v>
      </c>
      <c r="F57" s="18">
        <v>11166.4339</v>
      </c>
      <c r="G57" s="18"/>
      <c r="H57" s="19">
        <f aca="true" t="shared" si="4" ref="H57:H83">F57-G57</f>
        <v>11166.4339</v>
      </c>
      <c r="I57" s="13">
        <v>500</v>
      </c>
      <c r="J57" s="7">
        <v>1500</v>
      </c>
      <c r="K57" s="25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</row>
    <row r="58" spans="1:71" ht="13.5" customHeight="1">
      <c r="A58" s="16" t="s">
        <v>5</v>
      </c>
      <c r="B58" s="16" t="s">
        <v>71</v>
      </c>
      <c r="C58" s="17">
        <v>85095</v>
      </c>
      <c r="D58" s="16" t="s">
        <v>71</v>
      </c>
      <c r="E58" s="17">
        <v>85095</v>
      </c>
      <c r="F58" s="18">
        <v>741.6358</v>
      </c>
      <c r="G58" s="18"/>
      <c r="H58" s="19">
        <f t="shared" si="4"/>
        <v>741.6358</v>
      </c>
      <c r="I58" s="13">
        <v>200</v>
      </c>
      <c r="J58" s="7">
        <v>500</v>
      </c>
      <c r="K58" s="25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</row>
    <row r="59" spans="1:71" ht="13.5" customHeight="1">
      <c r="A59" s="16" t="s">
        <v>5</v>
      </c>
      <c r="B59" s="16" t="s">
        <v>72</v>
      </c>
      <c r="C59" s="17">
        <v>55839</v>
      </c>
      <c r="D59" s="16" t="s">
        <v>72</v>
      </c>
      <c r="E59" s="17">
        <v>55839</v>
      </c>
      <c r="F59" s="18">
        <v>2161.796</v>
      </c>
      <c r="G59" s="18"/>
      <c r="H59" s="19">
        <f t="shared" si="4"/>
        <v>2161.796</v>
      </c>
      <c r="I59" s="13">
        <v>200</v>
      </c>
      <c r="J59" s="7">
        <v>500</v>
      </c>
      <c r="K59" s="25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</row>
    <row r="60" spans="1:71" ht="13.5" customHeight="1">
      <c r="A60" s="16" t="s">
        <v>5</v>
      </c>
      <c r="B60" s="16" t="s">
        <v>73</v>
      </c>
      <c r="C60" s="17">
        <v>210550</v>
      </c>
      <c r="D60" s="16" t="s">
        <v>73</v>
      </c>
      <c r="E60" s="17">
        <v>210550</v>
      </c>
      <c r="F60" s="18">
        <v>379.5888</v>
      </c>
      <c r="G60" s="18"/>
      <c r="H60" s="19">
        <f t="shared" si="4"/>
        <v>379.5888</v>
      </c>
      <c r="I60" s="13">
        <v>200</v>
      </c>
      <c r="J60" s="7">
        <v>500</v>
      </c>
      <c r="K60" s="25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</row>
    <row r="61" spans="1:71" ht="13.5" customHeight="1">
      <c r="A61" s="16" t="s">
        <v>5</v>
      </c>
      <c r="B61" s="16" t="s">
        <v>74</v>
      </c>
      <c r="C61" s="17">
        <v>164443</v>
      </c>
      <c r="D61" s="16" t="s">
        <v>74</v>
      </c>
      <c r="E61" s="17">
        <v>164443</v>
      </c>
      <c r="F61" s="18">
        <v>6691.7015</v>
      </c>
      <c r="G61" s="18"/>
      <c r="H61" s="19">
        <f t="shared" si="4"/>
        <v>6691.7015</v>
      </c>
      <c r="I61" s="13">
        <v>200</v>
      </c>
      <c r="J61" s="7">
        <v>500</v>
      </c>
      <c r="K61" s="25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</row>
    <row r="62" spans="1:71" ht="13.5" customHeight="1">
      <c r="A62" s="16" t="s">
        <v>5</v>
      </c>
      <c r="B62" s="16" t="s">
        <v>75</v>
      </c>
      <c r="C62" s="17">
        <v>208605</v>
      </c>
      <c r="D62" s="16" t="s">
        <v>75</v>
      </c>
      <c r="E62" s="17">
        <v>208605</v>
      </c>
      <c r="F62" s="18">
        <v>3243.8681</v>
      </c>
      <c r="G62" s="18">
        <v>23.20003</v>
      </c>
      <c r="H62" s="19">
        <f t="shared" si="4"/>
        <v>3220.66807</v>
      </c>
      <c r="I62" s="13">
        <v>300</v>
      </c>
      <c r="J62" s="7">
        <v>1000</v>
      </c>
      <c r="K62" s="25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</row>
    <row r="63" spans="1:71" ht="13.5" customHeight="1">
      <c r="A63" s="16" t="s">
        <v>5</v>
      </c>
      <c r="B63" s="16" t="s">
        <v>76</v>
      </c>
      <c r="C63" s="17">
        <v>328975</v>
      </c>
      <c r="D63" s="16" t="s">
        <v>76</v>
      </c>
      <c r="E63" s="17">
        <v>328975</v>
      </c>
      <c r="F63" s="18">
        <v>282.1242</v>
      </c>
      <c r="G63" s="18">
        <v>25.1126516464471</v>
      </c>
      <c r="H63" s="19">
        <f t="shared" si="4"/>
        <v>257.0115483535529</v>
      </c>
      <c r="I63" s="13">
        <v>200</v>
      </c>
      <c r="J63" s="7">
        <v>500</v>
      </c>
      <c r="K63" s="25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</row>
    <row r="64" spans="1:71" ht="13.5" customHeight="1">
      <c r="A64" s="16" t="s">
        <v>5</v>
      </c>
      <c r="B64" s="16" t="s">
        <v>77</v>
      </c>
      <c r="C64" s="17">
        <v>333305</v>
      </c>
      <c r="D64" s="16" t="s">
        <v>77</v>
      </c>
      <c r="E64" s="17">
        <v>333305</v>
      </c>
      <c r="F64" s="18">
        <v>263.758</v>
      </c>
      <c r="G64" s="18"/>
      <c r="H64" s="19">
        <f t="shared" si="4"/>
        <v>263.758</v>
      </c>
      <c r="I64" s="13">
        <v>200</v>
      </c>
      <c r="J64" s="7">
        <v>500</v>
      </c>
      <c r="K64" s="25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</row>
    <row r="65" spans="1:71" ht="13.5" customHeight="1">
      <c r="A65" s="16" t="s">
        <v>5</v>
      </c>
      <c r="B65" s="16" t="s">
        <v>78</v>
      </c>
      <c r="C65" s="17">
        <v>150858</v>
      </c>
      <c r="D65" s="16" t="s">
        <v>78</v>
      </c>
      <c r="E65" s="17">
        <v>150858</v>
      </c>
      <c r="F65" s="18">
        <v>10334.335</v>
      </c>
      <c r="G65" s="18">
        <v>604.129559841773</v>
      </c>
      <c r="H65" s="19">
        <f t="shared" si="4"/>
        <v>9730.205440158226</v>
      </c>
      <c r="I65" s="13">
        <v>200</v>
      </c>
      <c r="J65" s="7">
        <v>500</v>
      </c>
      <c r="K65" s="25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</row>
    <row r="66" spans="1:71" ht="13.5" customHeight="1">
      <c r="A66" s="16" t="s">
        <v>5</v>
      </c>
      <c r="B66" s="16" t="s">
        <v>79</v>
      </c>
      <c r="C66" s="17">
        <v>171390</v>
      </c>
      <c r="D66" s="16" t="s">
        <v>79</v>
      </c>
      <c r="E66" s="17">
        <v>171390</v>
      </c>
      <c r="F66" s="18">
        <v>3055.2524</v>
      </c>
      <c r="G66" s="18">
        <v>5.47147846332945</v>
      </c>
      <c r="H66" s="19">
        <f t="shared" si="4"/>
        <v>3049.7809215366706</v>
      </c>
      <c r="I66" s="13">
        <v>200</v>
      </c>
      <c r="J66" s="7">
        <v>500</v>
      </c>
      <c r="K66" s="25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</row>
    <row r="67" spans="1:71" ht="13.5" customHeight="1">
      <c r="A67" s="16" t="s">
        <v>5</v>
      </c>
      <c r="B67" s="16" t="s">
        <v>80</v>
      </c>
      <c r="C67" s="17">
        <v>234515</v>
      </c>
      <c r="D67" s="16" t="s">
        <v>80</v>
      </c>
      <c r="E67" s="17">
        <v>234515</v>
      </c>
      <c r="F67" s="18">
        <v>123.962</v>
      </c>
      <c r="G67" s="18"/>
      <c r="H67" s="19">
        <f t="shared" si="4"/>
        <v>123.962</v>
      </c>
      <c r="I67" s="13">
        <v>200</v>
      </c>
      <c r="J67" s="7">
        <v>500</v>
      </c>
      <c r="K67" s="25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</row>
    <row r="68" spans="1:71" ht="13.5" customHeight="1">
      <c r="A68" s="16" t="s">
        <v>5</v>
      </c>
      <c r="B68" s="16" t="s">
        <v>81</v>
      </c>
      <c r="C68" s="17">
        <v>178578</v>
      </c>
      <c r="D68" s="16" t="s">
        <v>81</v>
      </c>
      <c r="E68" s="17">
        <v>178578</v>
      </c>
      <c r="F68" s="18">
        <v>3192.2773</v>
      </c>
      <c r="G68" s="18"/>
      <c r="H68" s="19">
        <f t="shared" si="4"/>
        <v>3192.2773</v>
      </c>
      <c r="I68" s="13">
        <v>200</v>
      </c>
      <c r="J68" s="7">
        <v>500</v>
      </c>
      <c r="K68" s="25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</row>
    <row r="69" spans="1:71" ht="13.5" customHeight="1">
      <c r="A69" s="16" t="s">
        <v>5</v>
      </c>
      <c r="B69" s="16" t="s">
        <v>82</v>
      </c>
      <c r="C69" s="17">
        <v>164900</v>
      </c>
      <c r="D69" s="16" t="s">
        <v>82</v>
      </c>
      <c r="E69" s="17">
        <v>164900</v>
      </c>
      <c r="F69" s="18">
        <v>2673.3871</v>
      </c>
      <c r="G69" s="18">
        <v>6.045795</v>
      </c>
      <c r="H69" s="19">
        <f t="shared" si="4"/>
        <v>2667.341305</v>
      </c>
      <c r="I69" s="13">
        <v>200</v>
      </c>
      <c r="J69" s="7">
        <v>500</v>
      </c>
      <c r="K69" s="25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</row>
    <row r="70" spans="1:71" ht="13.5" customHeight="1">
      <c r="A70" s="16" t="s">
        <v>5</v>
      </c>
      <c r="B70" s="16" t="s">
        <v>83</v>
      </c>
      <c r="C70" s="17">
        <v>164464</v>
      </c>
      <c r="D70" s="16" t="s">
        <v>83</v>
      </c>
      <c r="E70" s="17">
        <v>164464</v>
      </c>
      <c r="F70" s="18">
        <v>1124.226</v>
      </c>
      <c r="G70" s="18"/>
      <c r="H70" s="19">
        <f t="shared" si="4"/>
        <v>1124.226</v>
      </c>
      <c r="I70" s="13">
        <v>200</v>
      </c>
      <c r="J70" s="7">
        <v>500</v>
      </c>
      <c r="K70" s="25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</row>
    <row r="71" spans="1:71" ht="13.5" customHeight="1">
      <c r="A71" s="16" t="s">
        <v>5</v>
      </c>
      <c r="B71" s="16" t="s">
        <v>84</v>
      </c>
      <c r="C71" s="17">
        <v>209614</v>
      </c>
      <c r="D71" s="16" t="s">
        <v>84</v>
      </c>
      <c r="E71" s="17">
        <v>209614</v>
      </c>
      <c r="F71" s="18">
        <v>1120.7564</v>
      </c>
      <c r="G71" s="18"/>
      <c r="H71" s="19">
        <f t="shared" si="4"/>
        <v>1120.7564</v>
      </c>
      <c r="I71" s="13">
        <v>300</v>
      </c>
      <c r="J71" s="7">
        <v>1000</v>
      </c>
      <c r="K71" s="25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</row>
    <row r="72" spans="1:71" ht="13.5" customHeight="1">
      <c r="A72" s="16" t="s">
        <v>5</v>
      </c>
      <c r="B72" s="16" t="s">
        <v>85</v>
      </c>
      <c r="C72" s="17">
        <v>202579</v>
      </c>
      <c r="D72" s="16" t="s">
        <v>85</v>
      </c>
      <c r="E72" s="17">
        <v>202579</v>
      </c>
      <c r="F72" s="18">
        <v>944.2007</v>
      </c>
      <c r="G72" s="18"/>
      <c r="H72" s="19">
        <f t="shared" si="4"/>
        <v>944.2007</v>
      </c>
      <c r="I72" s="13">
        <v>200</v>
      </c>
      <c r="J72" s="7">
        <v>500</v>
      </c>
      <c r="K72" s="25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</row>
    <row r="73" spans="1:71" ht="13.5" customHeight="1">
      <c r="A73" s="16" t="s">
        <v>5</v>
      </c>
      <c r="B73" s="16" t="s">
        <v>86</v>
      </c>
      <c r="C73" s="17">
        <v>69100</v>
      </c>
      <c r="D73" s="16" t="s">
        <v>86</v>
      </c>
      <c r="E73" s="17">
        <v>69100</v>
      </c>
      <c r="F73" s="18">
        <v>486.0658</v>
      </c>
      <c r="G73" s="18"/>
      <c r="H73" s="19">
        <f t="shared" si="4"/>
        <v>486.0658</v>
      </c>
      <c r="I73" s="13">
        <v>200</v>
      </c>
      <c r="J73" s="7">
        <v>500</v>
      </c>
      <c r="K73" s="25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</row>
    <row r="74" spans="1:71" ht="13.5" customHeight="1">
      <c r="A74" s="16" t="s">
        <v>5</v>
      </c>
      <c r="B74" s="16" t="s">
        <v>87</v>
      </c>
      <c r="C74" s="17">
        <v>149386</v>
      </c>
      <c r="D74" s="16" t="s">
        <v>87</v>
      </c>
      <c r="E74" s="17">
        <v>149386</v>
      </c>
      <c r="F74" s="18">
        <v>130.7352</v>
      </c>
      <c r="G74" s="18"/>
      <c r="H74" s="19">
        <f t="shared" si="4"/>
        <v>130.7352</v>
      </c>
      <c r="I74" s="13">
        <v>200</v>
      </c>
      <c r="J74" s="7">
        <v>500</v>
      </c>
      <c r="K74" s="25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</row>
    <row r="75" spans="1:71" ht="13.5" customHeight="1">
      <c r="A75" s="16" t="s">
        <v>5</v>
      </c>
      <c r="B75" s="16" t="s">
        <v>88</v>
      </c>
      <c r="C75" s="17">
        <v>198575</v>
      </c>
      <c r="D75" s="16" t="s">
        <v>88</v>
      </c>
      <c r="E75" s="17">
        <v>198575</v>
      </c>
      <c r="F75" s="18">
        <v>5013.2593</v>
      </c>
      <c r="G75" s="18"/>
      <c r="H75" s="19">
        <f t="shared" si="4"/>
        <v>5013.2593</v>
      </c>
      <c r="I75" s="13">
        <v>200</v>
      </c>
      <c r="J75" s="7">
        <v>500</v>
      </c>
      <c r="K75" s="25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</row>
    <row r="76" spans="1:71" ht="13.5" customHeight="1">
      <c r="A76" s="16" t="s">
        <v>5</v>
      </c>
      <c r="B76" s="16" t="s">
        <v>89</v>
      </c>
      <c r="C76" s="17">
        <v>207179</v>
      </c>
      <c r="D76" s="16" t="s">
        <v>89</v>
      </c>
      <c r="E76" s="17">
        <v>207179</v>
      </c>
      <c r="F76" s="18">
        <v>828.4933</v>
      </c>
      <c r="G76" s="18"/>
      <c r="H76" s="19">
        <f t="shared" si="4"/>
        <v>828.4933</v>
      </c>
      <c r="I76" s="13">
        <v>200</v>
      </c>
      <c r="J76" s="7">
        <v>500</v>
      </c>
      <c r="K76" s="25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</row>
    <row r="77" spans="1:71" ht="13.5" customHeight="1">
      <c r="A77" s="16" t="s">
        <v>5</v>
      </c>
      <c r="B77" s="16" t="s">
        <v>90</v>
      </c>
      <c r="C77" s="17">
        <v>173137</v>
      </c>
      <c r="D77" s="16" t="s">
        <v>90</v>
      </c>
      <c r="E77" s="17">
        <v>173137</v>
      </c>
      <c r="F77" s="18">
        <v>688.6355</v>
      </c>
      <c r="G77" s="18"/>
      <c r="H77" s="19">
        <f t="shared" si="4"/>
        <v>688.6355</v>
      </c>
      <c r="I77" s="13">
        <v>200</v>
      </c>
      <c r="J77" s="7">
        <v>500</v>
      </c>
      <c r="K77" s="25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</row>
    <row r="78" spans="1:71" ht="13.5" customHeight="1">
      <c r="A78" s="16" t="s">
        <v>5</v>
      </c>
      <c r="B78" s="16" t="s">
        <v>91</v>
      </c>
      <c r="C78" s="17">
        <v>328972</v>
      </c>
      <c r="D78" s="16" t="s">
        <v>91</v>
      </c>
      <c r="E78" s="17">
        <v>328972</v>
      </c>
      <c r="F78" s="18">
        <v>861.0725</v>
      </c>
      <c r="G78" s="18"/>
      <c r="H78" s="19">
        <f t="shared" si="4"/>
        <v>861.0725</v>
      </c>
      <c r="I78" s="13">
        <v>200</v>
      </c>
      <c r="J78" s="7">
        <v>500</v>
      </c>
      <c r="K78" s="25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</row>
    <row r="79" spans="1:71" ht="13.5" customHeight="1">
      <c r="A79" s="16" t="s">
        <v>5</v>
      </c>
      <c r="B79" s="16" t="s">
        <v>92</v>
      </c>
      <c r="C79" s="17">
        <v>359111</v>
      </c>
      <c r="D79" s="16" t="s">
        <v>92</v>
      </c>
      <c r="E79" s="17">
        <v>359111</v>
      </c>
      <c r="F79" s="18">
        <v>4708.0489</v>
      </c>
      <c r="G79" s="18"/>
      <c r="H79" s="19">
        <f t="shared" si="4"/>
        <v>4708.0489</v>
      </c>
      <c r="I79" s="13">
        <v>500</v>
      </c>
      <c r="J79" s="7">
        <v>1500</v>
      </c>
      <c r="K79" s="25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</row>
    <row r="80" spans="1:71" ht="13.5" customHeight="1">
      <c r="A80" s="16" t="s">
        <v>5</v>
      </c>
      <c r="B80" s="16" t="s">
        <v>93</v>
      </c>
      <c r="C80" s="17">
        <v>209944</v>
      </c>
      <c r="D80" s="16" t="s">
        <v>93</v>
      </c>
      <c r="E80" s="17">
        <v>209944</v>
      </c>
      <c r="F80" s="18">
        <v>545.9994</v>
      </c>
      <c r="G80" s="18"/>
      <c r="H80" s="19">
        <f t="shared" si="4"/>
        <v>545.9994</v>
      </c>
      <c r="I80" s="13">
        <v>200</v>
      </c>
      <c r="J80" s="7">
        <v>500</v>
      </c>
      <c r="K80" s="25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</row>
    <row r="81" spans="1:71" ht="13.5" customHeight="1">
      <c r="A81" s="16" t="s">
        <v>5</v>
      </c>
      <c r="B81" s="16" t="s">
        <v>94</v>
      </c>
      <c r="C81" s="17">
        <v>80004</v>
      </c>
      <c r="D81" s="16" t="s">
        <v>94</v>
      </c>
      <c r="E81" s="17">
        <v>80004</v>
      </c>
      <c r="F81" s="18">
        <v>8265.1505</v>
      </c>
      <c r="G81" s="18">
        <v>287.711852470318</v>
      </c>
      <c r="H81" s="19">
        <f t="shared" si="4"/>
        <v>7977.4386475296815</v>
      </c>
      <c r="I81" s="13">
        <v>500</v>
      </c>
      <c r="J81" s="7">
        <v>1500</v>
      </c>
      <c r="K81" s="25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</row>
    <row r="82" spans="1:71" ht="13.5" customHeight="1">
      <c r="A82" s="16" t="s">
        <v>5</v>
      </c>
      <c r="B82" s="16" t="s">
        <v>95</v>
      </c>
      <c r="C82" s="17">
        <v>148481</v>
      </c>
      <c r="D82" s="16" t="s">
        <v>95</v>
      </c>
      <c r="E82" s="17">
        <v>148481</v>
      </c>
      <c r="F82" s="18">
        <v>419.5057</v>
      </c>
      <c r="G82" s="18"/>
      <c r="H82" s="19">
        <f t="shared" si="4"/>
        <v>419.5057</v>
      </c>
      <c r="I82" s="13">
        <v>200</v>
      </c>
      <c r="J82" s="7">
        <v>500</v>
      </c>
      <c r="K82" s="25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</row>
    <row r="83" spans="1:71" ht="13.5" customHeight="1">
      <c r="A83" s="16" t="s">
        <v>5</v>
      </c>
      <c r="B83" s="16" t="s">
        <v>96</v>
      </c>
      <c r="C83" s="17">
        <v>211027</v>
      </c>
      <c r="D83" s="16" t="s">
        <v>96</v>
      </c>
      <c r="E83" s="17">
        <v>211027</v>
      </c>
      <c r="F83" s="18">
        <v>21012.3238</v>
      </c>
      <c r="G83" s="18">
        <v>9.56406627213715</v>
      </c>
      <c r="H83" s="19">
        <f t="shared" si="4"/>
        <v>21002.75973372786</v>
      </c>
      <c r="I83" s="13">
        <v>500</v>
      </c>
      <c r="J83" s="7">
        <v>1500</v>
      </c>
      <c r="K83" s="25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</row>
    <row r="84" spans="1:71" ht="13.5" customHeight="1">
      <c r="A84" s="16" t="s">
        <v>6</v>
      </c>
      <c r="B84" s="16" t="s">
        <v>97</v>
      </c>
      <c r="C84" s="17">
        <v>1846804</v>
      </c>
      <c r="D84" s="16" t="s">
        <v>97</v>
      </c>
      <c r="E84" s="17">
        <v>1846804</v>
      </c>
      <c r="F84" s="18">
        <v>630.6015</v>
      </c>
      <c r="G84" s="18">
        <v>35.7730659025788</v>
      </c>
      <c r="H84" s="19">
        <f aca="true" t="shared" si="5" ref="H84:H100">F84-G84</f>
        <v>594.8284340974212</v>
      </c>
      <c r="I84" s="13">
        <v>200</v>
      </c>
      <c r="J84" s="7">
        <v>500</v>
      </c>
      <c r="K84" s="25">
        <v>293.57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</row>
    <row r="85" spans="1:71" ht="13.5" customHeight="1">
      <c r="A85" s="16" t="s">
        <v>6</v>
      </c>
      <c r="B85" s="16" t="s">
        <v>98</v>
      </c>
      <c r="C85" s="17">
        <v>159113</v>
      </c>
      <c r="D85" s="16" t="s">
        <v>98</v>
      </c>
      <c r="E85" s="17">
        <v>159113</v>
      </c>
      <c r="F85" s="18">
        <v>2424.5022</v>
      </c>
      <c r="G85" s="18"/>
      <c r="H85" s="19">
        <f t="shared" si="5"/>
        <v>2424.5022</v>
      </c>
      <c r="I85" s="13">
        <v>200</v>
      </c>
      <c r="J85" s="7">
        <v>500</v>
      </c>
      <c r="K85" s="25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</row>
    <row r="86" spans="1:71" ht="13.5" customHeight="1">
      <c r="A86" s="16" t="s">
        <v>6</v>
      </c>
      <c r="B86" s="16" t="s">
        <v>99</v>
      </c>
      <c r="C86" s="17">
        <v>149919</v>
      </c>
      <c r="D86" s="16" t="s">
        <v>99</v>
      </c>
      <c r="E86" s="17">
        <v>149919</v>
      </c>
      <c r="F86" s="18">
        <v>520.5487</v>
      </c>
      <c r="G86" s="18"/>
      <c r="H86" s="19">
        <f t="shared" si="5"/>
        <v>520.5487</v>
      </c>
      <c r="I86" s="13">
        <v>200</v>
      </c>
      <c r="J86" s="7">
        <v>500</v>
      </c>
      <c r="K86" s="25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</row>
    <row r="87" spans="1:71" ht="13.5" customHeight="1">
      <c r="A87" s="16" t="s">
        <v>6</v>
      </c>
      <c r="B87" s="16" t="s">
        <v>100</v>
      </c>
      <c r="C87" s="17">
        <v>164907</v>
      </c>
      <c r="D87" s="16" t="s">
        <v>100</v>
      </c>
      <c r="E87" s="17">
        <v>164907</v>
      </c>
      <c r="F87" s="18">
        <v>382.2001</v>
      </c>
      <c r="G87" s="18">
        <v>223.259038257753</v>
      </c>
      <c r="H87" s="19">
        <f t="shared" si="5"/>
        <v>158.94106174224703</v>
      </c>
      <c r="I87" s="13">
        <v>200</v>
      </c>
      <c r="J87" s="7">
        <v>500</v>
      </c>
      <c r="K87" s="25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</row>
    <row r="88" spans="1:71" ht="13.5" customHeight="1">
      <c r="A88" s="16" t="s">
        <v>6</v>
      </c>
      <c r="B88" s="16" t="s">
        <v>101</v>
      </c>
      <c r="C88" s="17">
        <v>164873</v>
      </c>
      <c r="D88" s="16" t="s">
        <v>101</v>
      </c>
      <c r="E88" s="17">
        <v>164873</v>
      </c>
      <c r="F88" s="18">
        <v>1345.7059</v>
      </c>
      <c r="G88" s="18">
        <v>39.5318</v>
      </c>
      <c r="H88" s="19">
        <f t="shared" si="5"/>
        <v>1306.1741</v>
      </c>
      <c r="I88" s="13">
        <v>200</v>
      </c>
      <c r="J88" s="7">
        <v>500</v>
      </c>
      <c r="K88" s="25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</row>
    <row r="89" spans="1:71" ht="13.5" customHeight="1">
      <c r="A89" s="16" t="s">
        <v>6</v>
      </c>
      <c r="B89" s="16" t="s">
        <v>21</v>
      </c>
      <c r="C89" s="17">
        <v>71801</v>
      </c>
      <c r="D89" s="16" t="s">
        <v>21</v>
      </c>
      <c r="E89" s="17">
        <v>71801</v>
      </c>
      <c r="F89" s="18">
        <v>1119.7273</v>
      </c>
      <c r="G89" s="18"/>
      <c r="H89" s="19">
        <f t="shared" si="5"/>
        <v>1119.7273</v>
      </c>
      <c r="I89" s="13">
        <v>300</v>
      </c>
      <c r="J89" s="7">
        <v>1000</v>
      </c>
      <c r="K89" s="25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</row>
    <row r="90" spans="1:71" ht="13.5" customHeight="1">
      <c r="A90" s="16" t="s">
        <v>6</v>
      </c>
      <c r="B90" s="16" t="s">
        <v>102</v>
      </c>
      <c r="C90" s="17">
        <v>166314</v>
      </c>
      <c r="D90" s="16" t="s">
        <v>102</v>
      </c>
      <c r="E90" s="17">
        <v>166314</v>
      </c>
      <c r="F90" s="18">
        <v>190.4292</v>
      </c>
      <c r="G90" s="18"/>
      <c r="H90" s="19">
        <f t="shared" si="5"/>
        <v>190.4292</v>
      </c>
      <c r="I90" s="13">
        <v>200</v>
      </c>
      <c r="J90" s="7">
        <v>500</v>
      </c>
      <c r="K90" s="25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</row>
    <row r="91" spans="1:71" ht="13.5" customHeight="1">
      <c r="A91" s="16" t="s">
        <v>6</v>
      </c>
      <c r="B91" s="16" t="s">
        <v>103</v>
      </c>
      <c r="C91" s="17">
        <v>228029</v>
      </c>
      <c r="D91" s="16" t="s">
        <v>103</v>
      </c>
      <c r="E91" s="17">
        <v>228029</v>
      </c>
      <c r="F91" s="18">
        <v>5765.3206</v>
      </c>
      <c r="G91" s="18">
        <v>89.5422620597013</v>
      </c>
      <c r="H91" s="19">
        <f t="shared" si="5"/>
        <v>5675.778337940299</v>
      </c>
      <c r="I91" s="13">
        <v>500</v>
      </c>
      <c r="J91" s="7">
        <v>1500</v>
      </c>
      <c r="K91" s="25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</row>
    <row r="92" spans="1:71" ht="13.5" customHeight="1">
      <c r="A92" s="16" t="s">
        <v>6</v>
      </c>
      <c r="B92" s="16" t="s">
        <v>62</v>
      </c>
      <c r="C92" s="17">
        <v>54994</v>
      </c>
      <c r="D92" s="16" t="s">
        <v>62</v>
      </c>
      <c r="E92" s="17">
        <v>54994</v>
      </c>
      <c r="F92" s="18">
        <v>6632.7092</v>
      </c>
      <c r="G92" s="18">
        <v>947.749536143615</v>
      </c>
      <c r="H92" s="19">
        <f t="shared" si="5"/>
        <v>5684.959663856385</v>
      </c>
      <c r="I92" s="13">
        <v>500</v>
      </c>
      <c r="J92" s="7">
        <v>1500</v>
      </c>
      <c r="K92" s="25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</row>
    <row r="93" spans="1:71" ht="13.5" customHeight="1">
      <c r="A93" s="16" t="s">
        <v>6</v>
      </c>
      <c r="B93" s="16" t="s">
        <v>63</v>
      </c>
      <c r="C93" s="17">
        <v>187290</v>
      </c>
      <c r="D93" s="16" t="s">
        <v>63</v>
      </c>
      <c r="E93" s="17">
        <v>187290</v>
      </c>
      <c r="F93" s="18">
        <v>2925.1101</v>
      </c>
      <c r="G93" s="18"/>
      <c r="H93" s="19">
        <f t="shared" si="5"/>
        <v>2925.1101</v>
      </c>
      <c r="I93" s="13">
        <v>200</v>
      </c>
      <c r="J93" s="7">
        <v>500</v>
      </c>
      <c r="K93" s="25">
        <v>409.47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</row>
    <row r="94" spans="1:71" ht="13.5" customHeight="1">
      <c r="A94" s="16" t="s">
        <v>6</v>
      </c>
      <c r="B94" s="16" t="s">
        <v>64</v>
      </c>
      <c r="C94" s="17">
        <v>1822772</v>
      </c>
      <c r="D94" s="16" t="s">
        <v>64</v>
      </c>
      <c r="E94" s="17">
        <v>1822772</v>
      </c>
      <c r="F94" s="18">
        <v>24943.7365</v>
      </c>
      <c r="G94" s="18">
        <v>93.4020442822592</v>
      </c>
      <c r="H94" s="19">
        <f t="shared" si="5"/>
        <v>24850.33445571774</v>
      </c>
      <c r="I94" s="13">
        <v>500</v>
      </c>
      <c r="J94" s="7">
        <v>1500</v>
      </c>
      <c r="K94" s="25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</row>
    <row r="95" spans="1:71" ht="13.5" customHeight="1">
      <c r="A95" s="16" t="s">
        <v>6</v>
      </c>
      <c r="B95" s="16" t="s">
        <v>104</v>
      </c>
      <c r="C95" s="17">
        <v>383250</v>
      </c>
      <c r="D95" s="16" t="s">
        <v>104</v>
      </c>
      <c r="E95" s="17">
        <v>383250</v>
      </c>
      <c r="F95" s="18">
        <v>220.826</v>
      </c>
      <c r="G95" s="18"/>
      <c r="H95" s="19">
        <f t="shared" si="5"/>
        <v>220.826</v>
      </c>
      <c r="I95" s="13">
        <v>200</v>
      </c>
      <c r="J95" s="7">
        <v>500</v>
      </c>
      <c r="K95" s="25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</row>
    <row r="96" spans="1:71" ht="13.5" customHeight="1">
      <c r="A96" s="16" t="s">
        <v>6</v>
      </c>
      <c r="B96" s="16" t="s">
        <v>105</v>
      </c>
      <c r="C96" s="17">
        <v>585248</v>
      </c>
      <c r="D96" s="16" t="s">
        <v>105</v>
      </c>
      <c r="E96" s="17">
        <v>585248</v>
      </c>
      <c r="F96" s="18">
        <v>2778.6404</v>
      </c>
      <c r="G96" s="18">
        <v>217.9722125</v>
      </c>
      <c r="H96" s="19">
        <f t="shared" si="5"/>
        <v>2560.6681875000004</v>
      </c>
      <c r="I96" s="13">
        <v>200</v>
      </c>
      <c r="J96" s="7">
        <v>500</v>
      </c>
      <c r="K96" s="25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</row>
    <row r="97" spans="1:71" ht="13.5" customHeight="1">
      <c r="A97" s="16" t="s">
        <v>6</v>
      </c>
      <c r="B97" s="16" t="s">
        <v>106</v>
      </c>
      <c r="C97" s="17">
        <v>229540</v>
      </c>
      <c r="D97" s="16" t="s">
        <v>106</v>
      </c>
      <c r="E97" s="17">
        <v>229540</v>
      </c>
      <c r="F97" s="18">
        <v>3144.9035</v>
      </c>
      <c r="G97" s="18">
        <v>1.95515433896331</v>
      </c>
      <c r="H97" s="19">
        <f t="shared" si="5"/>
        <v>3142.9483456610365</v>
      </c>
      <c r="I97" s="13">
        <v>300</v>
      </c>
      <c r="J97" s="7">
        <v>1000</v>
      </c>
      <c r="K97" s="25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</row>
    <row r="98" spans="1:71" ht="13.5" customHeight="1">
      <c r="A98" s="16" t="s">
        <v>6</v>
      </c>
      <c r="B98" s="16" t="s">
        <v>107</v>
      </c>
      <c r="C98" s="17">
        <v>375028</v>
      </c>
      <c r="D98" s="16" t="s">
        <v>107</v>
      </c>
      <c r="E98" s="17">
        <v>375028</v>
      </c>
      <c r="F98" s="18">
        <v>845.7639</v>
      </c>
      <c r="G98" s="18"/>
      <c r="H98" s="19">
        <f t="shared" si="5"/>
        <v>845.7639</v>
      </c>
      <c r="I98" s="13">
        <v>200</v>
      </c>
      <c r="J98" s="7">
        <v>500</v>
      </c>
      <c r="K98" s="25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</row>
    <row r="99" spans="1:71" ht="13.5" customHeight="1">
      <c r="A99" s="16" t="s">
        <v>6</v>
      </c>
      <c r="B99" s="16" t="s">
        <v>108</v>
      </c>
      <c r="C99" s="17">
        <v>1791708</v>
      </c>
      <c r="D99" s="16" t="s">
        <v>108</v>
      </c>
      <c r="E99" s="17">
        <v>1791708</v>
      </c>
      <c r="F99" s="18">
        <v>7623.7628</v>
      </c>
      <c r="G99" s="18">
        <v>132.0105</v>
      </c>
      <c r="H99" s="19">
        <f t="shared" si="5"/>
        <v>7491.7523</v>
      </c>
      <c r="I99" s="13">
        <v>500</v>
      </c>
      <c r="J99" s="7">
        <v>1500</v>
      </c>
      <c r="K99" s="25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</row>
    <row r="100" spans="1:71" ht="13.5" customHeight="1">
      <c r="A100" s="16" t="s">
        <v>6</v>
      </c>
      <c r="B100" s="16" t="s">
        <v>109</v>
      </c>
      <c r="C100" s="17">
        <v>172089</v>
      </c>
      <c r="D100" s="16" t="s">
        <v>109</v>
      </c>
      <c r="E100" s="17">
        <v>172089</v>
      </c>
      <c r="F100" s="18">
        <v>3386.6112</v>
      </c>
      <c r="G100" s="18">
        <v>722.939206666667</v>
      </c>
      <c r="H100" s="19">
        <f t="shared" si="5"/>
        <v>2663.671993333333</v>
      </c>
      <c r="I100" s="13">
        <v>300</v>
      </c>
      <c r="J100" s="7">
        <v>1000</v>
      </c>
      <c r="K100" s="25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</row>
    <row r="101" spans="1:71" ht="13.5" customHeight="1">
      <c r="A101" s="16" t="s">
        <v>6</v>
      </c>
      <c r="B101" s="16" t="s">
        <v>110</v>
      </c>
      <c r="C101" s="17">
        <v>162255</v>
      </c>
      <c r="D101" s="16" t="s">
        <v>110</v>
      </c>
      <c r="E101" s="17">
        <v>162255</v>
      </c>
      <c r="F101" s="18">
        <v>1599.2137</v>
      </c>
      <c r="G101" s="18">
        <v>403.329335</v>
      </c>
      <c r="H101" s="19">
        <f>F101-G101</f>
        <v>1195.884365</v>
      </c>
      <c r="I101" s="13">
        <v>200</v>
      </c>
      <c r="J101" s="7">
        <v>500</v>
      </c>
      <c r="K101" s="25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</row>
    <row r="102" spans="1:71" ht="13.5" customHeight="1">
      <c r="A102" s="16" t="s">
        <v>6</v>
      </c>
      <c r="B102" s="16" t="s">
        <v>111</v>
      </c>
      <c r="C102" s="17">
        <v>74088</v>
      </c>
      <c r="D102" s="16" t="s">
        <v>111</v>
      </c>
      <c r="E102" s="17">
        <v>74088</v>
      </c>
      <c r="F102" s="18">
        <v>333.0717</v>
      </c>
      <c r="G102" s="18"/>
      <c r="H102" s="19">
        <f>F102-G102</f>
        <v>333.0717</v>
      </c>
      <c r="I102" s="13">
        <v>200</v>
      </c>
      <c r="J102" s="7">
        <v>500</v>
      </c>
      <c r="K102" s="25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</row>
    <row r="103" spans="1:71" ht="13.5" customHeight="1">
      <c r="A103" s="16" t="s">
        <v>6</v>
      </c>
      <c r="B103" s="16" t="s">
        <v>112</v>
      </c>
      <c r="C103" s="17">
        <v>325720</v>
      </c>
      <c r="D103" s="16" t="s">
        <v>112</v>
      </c>
      <c r="E103" s="17">
        <v>325720</v>
      </c>
      <c r="F103" s="18">
        <v>195.4651</v>
      </c>
      <c r="G103" s="18"/>
      <c r="H103" s="19">
        <f>F103-G103</f>
        <v>195.4651</v>
      </c>
      <c r="I103" s="13">
        <v>200</v>
      </c>
      <c r="J103" s="7">
        <v>500</v>
      </c>
      <c r="K103" s="25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</row>
    <row r="104" spans="1:71" ht="13.5" customHeight="1">
      <c r="A104" s="16" t="s">
        <v>6</v>
      </c>
      <c r="B104" s="16" t="s">
        <v>113</v>
      </c>
      <c r="C104" s="17">
        <v>164143</v>
      </c>
      <c r="D104" s="16" t="s">
        <v>113</v>
      </c>
      <c r="E104" s="17">
        <v>164143</v>
      </c>
      <c r="F104" s="18">
        <v>6345.608</v>
      </c>
      <c r="G104" s="18">
        <v>3.7691375</v>
      </c>
      <c r="H104" s="19">
        <f>F104-G104</f>
        <v>6341.8388625</v>
      </c>
      <c r="I104" s="13">
        <v>200</v>
      </c>
      <c r="J104" s="7">
        <v>500</v>
      </c>
      <c r="K104" s="25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</row>
    <row r="105" spans="1:71" ht="13.5" customHeight="1">
      <c r="A105" s="16" t="s">
        <v>6</v>
      </c>
      <c r="B105" s="16" t="s">
        <v>114</v>
      </c>
      <c r="C105" s="17">
        <v>163627</v>
      </c>
      <c r="D105" s="16" t="s">
        <v>114</v>
      </c>
      <c r="E105" s="17">
        <v>163627</v>
      </c>
      <c r="F105" s="18">
        <v>5191.9158</v>
      </c>
      <c r="G105" s="18">
        <v>1.79154</v>
      </c>
      <c r="H105" s="19">
        <f>F105-G105</f>
        <v>5190.12426</v>
      </c>
      <c r="I105" s="13">
        <v>300</v>
      </c>
      <c r="J105" s="7">
        <v>1000</v>
      </c>
      <c r="K105" s="25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</row>
    <row r="106" spans="1:71" ht="12.75">
      <c r="A106" s="15"/>
      <c r="B106" s="15"/>
      <c r="C106" s="15"/>
      <c r="D106" s="15"/>
      <c r="E106" s="15"/>
      <c r="F106" s="15"/>
      <c r="G106" s="15"/>
      <c r="H106" s="4"/>
      <c r="I106" s="8"/>
      <c r="J106" s="7"/>
      <c r="K106" s="25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</row>
  </sheetData>
  <sheetProtection/>
  <autoFilter ref="A3:IV105"/>
  <printOptions/>
  <pageMargins left="0.7480314960629925" right="0.7480314960629925" top="0.9842519685039375" bottom="0.9842519685039375" header="2" footer="2"/>
  <pageSetup horizontalDpi="600" verticalDpi="600" orientation="portrait" paperSize="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Pruteanu Oleg</dc:creator>
  <cp:keywords/>
  <dc:description/>
  <cp:lastModifiedBy>Nastasiu Mariana</cp:lastModifiedBy>
  <dcterms:created xsi:type="dcterms:W3CDTF">2020-05-18T07:46:15Z</dcterms:created>
  <dcterms:modified xsi:type="dcterms:W3CDTF">2020-06-17T11:51:39Z</dcterms:modified>
  <cp:category/>
  <cp:version/>
  <cp:contentType/>
  <cp:contentStatus/>
</cp:coreProperties>
</file>