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Grigorii Batiru\Documents\STIINTA UTM\FINANTARE COMPLEMENTARA\2026\"/>
    </mc:Choice>
  </mc:AlternateContent>
  <xr:revisionPtr revIDLastSave="0" documentId="13_ncr:1_{7CF4FB19-FC50-4DFD-86D1-7AD09280B9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turi" sheetId="12" r:id="rId1"/>
    <sheet name="Normele diurnelor" sheetId="2" state="hidden" r:id="rId2"/>
  </sheets>
  <definedNames>
    <definedName name="_xlnm.Print_Area" localSheetId="0">Loturi!$A$1:$AA$46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6" i="12" l="1"/>
  <c r="G46" i="12"/>
  <c r="H44" i="12"/>
  <c r="G45" i="12"/>
  <c r="H35" i="12"/>
  <c r="G32" i="12"/>
  <c r="H32" i="12"/>
  <c r="G20" i="12"/>
  <c r="H20" i="12"/>
  <c r="H42" i="12"/>
  <c r="G34" i="12"/>
  <c r="G38" i="12"/>
  <c r="G39" i="12"/>
  <c r="G40" i="12"/>
  <c r="G41" i="12"/>
  <c r="G37" i="12"/>
  <c r="H45" i="12" l="1"/>
  <c r="G35" i="12"/>
  <c r="G42" i="12"/>
  <c r="A12" i="2"/>
  <c r="A13" i="2" s="1"/>
  <c r="A14" i="2" s="1"/>
  <c r="A17" i="2" s="1"/>
  <c r="A18" i="2" s="1"/>
  <c r="A19" i="2" s="1"/>
  <c r="A21" i="2" s="1"/>
  <c r="A22" i="2" s="1"/>
  <c r="A23" i="2" s="1"/>
  <c r="A24" i="2" s="1"/>
  <c r="A25" i="2" s="1"/>
  <c r="A26" i="2" s="1"/>
  <c r="A27" i="2" s="1"/>
  <c r="A28" i="2" s="1"/>
  <c r="A29" i="2" s="1"/>
  <c r="A31" i="2" s="1"/>
  <c r="A32" i="2" s="1"/>
  <c r="A33" i="2" s="1"/>
  <c r="A34" i="2" s="1"/>
  <c r="A35" i="2" s="1"/>
  <c r="A36" i="2" s="1"/>
  <c r="A37" i="2" s="1"/>
  <c r="A38" i="2" s="1"/>
  <c r="A39" i="2" l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</calcChain>
</file>

<file path=xl/sharedStrings.xml><?xml version="1.0" encoding="utf-8"?>
<sst xmlns="http://schemas.openxmlformats.org/spreadsheetml/2006/main" count="516" uniqueCount="304">
  <si>
    <t>Cantitate</t>
  </si>
  <si>
    <t xml:space="preserve">Anexa nr.2 </t>
  </si>
  <si>
    <t>la Regulamentul cu privire la delegarea</t>
  </si>
  <si>
    <t>Nr.</t>
  </si>
  <si>
    <t xml:space="preserve"> d/o</t>
  </si>
  <si>
    <t>Denumirea ţării</t>
  </si>
  <si>
    <t>Moneda</t>
  </si>
  <si>
    <t>Normele de diurne</t>
  </si>
  <si>
    <t>Plafoane-limită de cazare</t>
  </si>
  <si>
    <t xml:space="preserve">II </t>
  </si>
  <si>
    <t>I. Republica Moldova</t>
  </si>
  <si>
    <t>Mun.Chişinău</t>
  </si>
  <si>
    <t>lei</t>
  </si>
  <si>
    <t>Mun.Bălţi, Tiraspol</t>
  </si>
  <si>
    <t>Alte municipii şi oraşe</t>
  </si>
  <si>
    <t>Localităţile rurale</t>
  </si>
  <si>
    <t>II. Ţările şi oraşele C. S. l.</t>
  </si>
  <si>
    <t>Federaţia Rusă</t>
  </si>
  <si>
    <t>Alte ţări C.S.I.</t>
  </si>
  <si>
    <t>Ucraina</t>
  </si>
  <si>
    <t xml:space="preserve">euro </t>
  </si>
  <si>
    <t>euro</t>
  </si>
  <si>
    <t>Kîrgîzstan</t>
  </si>
  <si>
    <t>III. Alte ţări şi oraşe</t>
  </si>
  <si>
    <t>Insulele Antile</t>
  </si>
  <si>
    <t xml:space="preserve">dolari SUA </t>
  </si>
  <si>
    <t>Belize</t>
  </si>
  <si>
    <t>Benin</t>
  </si>
  <si>
    <t>Bolivia</t>
  </si>
  <si>
    <t>Bosnia şi Herţegovina</t>
  </si>
  <si>
    <t>Botswana</t>
  </si>
  <si>
    <t>Brazilia</t>
  </si>
  <si>
    <t>Brunei</t>
  </si>
  <si>
    <t>Bulgaria</t>
  </si>
  <si>
    <t>Burundi</t>
  </si>
  <si>
    <t>Burkina Faso</t>
  </si>
  <si>
    <t>Camerun</t>
  </si>
  <si>
    <t>Cambodgia</t>
  </si>
  <si>
    <t>Canada</t>
  </si>
  <si>
    <t>dolari SUA</t>
  </si>
  <si>
    <t>Republica Capului Verde</t>
  </si>
  <si>
    <t>Cehia</t>
  </si>
  <si>
    <t>Cili</t>
  </si>
  <si>
    <t>China</t>
  </si>
  <si>
    <t>Ciad</t>
  </si>
  <si>
    <t>Cipru</t>
  </si>
  <si>
    <t>Columbia</t>
  </si>
  <si>
    <t>Congo</t>
  </si>
  <si>
    <t>Republica Populară Democrată Coreană</t>
  </si>
  <si>
    <t>Republica Coreea</t>
  </si>
  <si>
    <t>Cote d’Ivoire</t>
  </si>
  <si>
    <t>Costa Rica</t>
  </si>
  <si>
    <t>Croaţia</t>
  </si>
  <si>
    <t>Cuba</t>
  </si>
  <si>
    <t>Danemarca</t>
  </si>
  <si>
    <t>Djibouti</t>
  </si>
  <si>
    <t>Republica Dominicană</t>
  </si>
  <si>
    <t>Ecuador</t>
  </si>
  <si>
    <t>Egipt</t>
  </si>
  <si>
    <t>Elveţia</t>
  </si>
  <si>
    <t>Emiratele Arabe Unite</t>
  </si>
  <si>
    <t>Estonia</t>
  </si>
  <si>
    <t>Etiopia</t>
  </si>
  <si>
    <t>Fiji</t>
  </si>
  <si>
    <t>Filipine</t>
  </si>
  <si>
    <t>Finlanda</t>
  </si>
  <si>
    <t>Franţa</t>
  </si>
  <si>
    <t>Paris</t>
  </si>
  <si>
    <t>Gabon</t>
  </si>
  <si>
    <t>Gambia</t>
  </si>
  <si>
    <t>Germania</t>
  </si>
  <si>
    <t>Gibraltar</t>
  </si>
  <si>
    <t>Ghana</t>
  </si>
  <si>
    <t>Grecia</t>
  </si>
  <si>
    <t>Grenada</t>
  </si>
  <si>
    <t>Groelanda</t>
  </si>
  <si>
    <t>Guadelupa</t>
  </si>
  <si>
    <t>Guatemala</t>
  </si>
  <si>
    <t>Guineea</t>
  </si>
  <si>
    <t>Guineea-Bissau</t>
  </si>
  <si>
    <t xml:space="preserve">Guineea Ecuatorială </t>
  </si>
  <si>
    <t xml:space="preserve">Guyana </t>
  </si>
  <si>
    <t xml:space="preserve">dolari SU A </t>
  </si>
  <si>
    <t xml:space="preserve">Haiti </t>
  </si>
  <si>
    <t xml:space="preserve">Honduras </t>
  </si>
  <si>
    <t xml:space="preserve">Hong Kong </t>
  </si>
  <si>
    <t xml:space="preserve">Jamaica </t>
  </si>
  <si>
    <t xml:space="preserve">India </t>
  </si>
  <si>
    <t xml:space="preserve">Indonezia </t>
  </si>
  <si>
    <t xml:space="preserve">Insulele Comore </t>
  </si>
  <si>
    <t xml:space="preserve">Iordania </t>
  </si>
  <si>
    <t xml:space="preserve">Irak </t>
  </si>
  <si>
    <t xml:space="preserve">Iran </t>
  </si>
  <si>
    <t xml:space="preserve">Irlanda </t>
  </si>
  <si>
    <t xml:space="preserve">Islanda </t>
  </si>
  <si>
    <t xml:space="preserve">Israel </t>
  </si>
  <si>
    <t xml:space="preserve">Italia </t>
  </si>
  <si>
    <t xml:space="preserve">Japonia </t>
  </si>
  <si>
    <t xml:space="preserve">Kenya </t>
  </si>
  <si>
    <t xml:space="preserve">Kuwait </t>
  </si>
  <si>
    <t xml:space="preserve">Laos </t>
  </si>
  <si>
    <t xml:space="preserve">Letonia </t>
  </si>
  <si>
    <t xml:space="preserve">Lesotho </t>
  </si>
  <si>
    <t xml:space="preserve">Liban </t>
  </si>
  <si>
    <t xml:space="preserve">Liberia </t>
  </si>
  <si>
    <t xml:space="preserve">Libia </t>
  </si>
  <si>
    <t xml:space="preserve">Lituania </t>
  </si>
  <si>
    <t xml:space="preserve">Liechtenstein </t>
  </si>
  <si>
    <t xml:space="preserve">Luxemburg </t>
  </si>
  <si>
    <t xml:space="preserve">Macco </t>
  </si>
  <si>
    <t xml:space="preserve">Macedonia </t>
  </si>
  <si>
    <t xml:space="preserve">Madagascar </t>
  </si>
  <si>
    <t xml:space="preserve">Malawi </t>
  </si>
  <si>
    <t xml:space="preserve">Malaysia </t>
  </si>
  <si>
    <t xml:space="preserve">Maldive </t>
  </si>
  <si>
    <t xml:space="preserve">Mali </t>
  </si>
  <si>
    <t xml:space="preserve">Malta </t>
  </si>
  <si>
    <t>Marea Britanie</t>
  </si>
  <si>
    <t xml:space="preserve">Maroc </t>
  </si>
  <si>
    <t xml:space="preserve">Mauritania </t>
  </si>
  <si>
    <t xml:space="preserve">Mauritius </t>
  </si>
  <si>
    <t xml:space="preserve">Mexic </t>
  </si>
  <si>
    <t xml:space="preserve">Monaco </t>
  </si>
  <si>
    <t xml:space="preserve">Mongolia </t>
  </si>
  <si>
    <t xml:space="preserve">Mozambic </t>
  </si>
  <si>
    <t xml:space="preserve">Muntenegru </t>
  </si>
  <si>
    <t xml:space="preserve">Myanmar </t>
  </si>
  <si>
    <t xml:space="preserve">Namibia </t>
  </si>
  <si>
    <t xml:space="preserve">Nepal </t>
  </si>
  <si>
    <t xml:space="preserve">Nicaragua </t>
  </si>
  <si>
    <t xml:space="preserve">Niger </t>
  </si>
  <si>
    <t xml:space="preserve">Nigeria </t>
  </si>
  <si>
    <t xml:space="preserve">Norvegia </t>
  </si>
  <si>
    <t>Noua Zeelandă</t>
  </si>
  <si>
    <t xml:space="preserve">Olanda </t>
  </si>
  <si>
    <t xml:space="preserve">Oman </t>
  </si>
  <si>
    <t xml:space="preserve">Pakistan </t>
  </si>
  <si>
    <t xml:space="preserve">Palau </t>
  </si>
  <si>
    <t xml:space="preserve">Panama </t>
  </si>
  <si>
    <t xml:space="preserve">Papua – Noua Guinee </t>
  </si>
  <si>
    <t xml:space="preserve">Paraguay </t>
  </si>
  <si>
    <t xml:space="preserve">Peru </t>
  </si>
  <si>
    <t xml:space="preserve">Polonia </t>
  </si>
  <si>
    <t xml:space="preserve">Portugalia </t>
  </si>
  <si>
    <t xml:space="preserve">Puerto Rico </t>
  </si>
  <si>
    <t xml:space="preserve">Qatar </t>
  </si>
  <si>
    <t xml:space="preserve">România </t>
  </si>
  <si>
    <t xml:space="preserve">Rwanda </t>
  </si>
  <si>
    <t xml:space="preserve">Sfînta Lucia </t>
  </si>
  <si>
    <t xml:space="preserve">Sfîntul Cristofor şi Nevis </t>
  </si>
  <si>
    <t>Sfîntul Vincenţiu şi Grenadine</t>
  </si>
  <si>
    <t xml:space="preserve">Salvador </t>
  </si>
  <si>
    <t xml:space="preserve">Samoa de Vest </t>
  </si>
  <si>
    <t xml:space="preserve">San Marino </t>
  </si>
  <si>
    <t xml:space="preserve">Sao Tome şi Principe </t>
  </si>
  <si>
    <t xml:space="preserve">Senegal </t>
  </si>
  <si>
    <t xml:space="preserve">Serbia </t>
  </si>
  <si>
    <t xml:space="preserve">Seychelles </t>
  </si>
  <si>
    <t xml:space="preserve">Sierra Leone </t>
  </si>
  <si>
    <t xml:space="preserve">Singapore </t>
  </si>
  <si>
    <t xml:space="preserve">Siria </t>
  </si>
  <si>
    <t xml:space="preserve">Republica Slovacia </t>
  </si>
  <si>
    <t xml:space="preserve">Republica Slovenia </t>
  </si>
  <si>
    <t xml:space="preserve">Somalia </t>
  </si>
  <si>
    <t xml:space="preserve">Spania </t>
  </si>
  <si>
    <t xml:space="preserve">Sri Lanka </t>
  </si>
  <si>
    <t xml:space="preserve">Statele Unite ale Americii </t>
  </si>
  <si>
    <t xml:space="preserve">New York, Washigton </t>
  </si>
  <si>
    <t xml:space="preserve">Sudan </t>
  </si>
  <si>
    <t>Surinam</t>
  </si>
  <si>
    <t xml:space="preserve">Swaziland </t>
  </si>
  <si>
    <t xml:space="preserve">Suedia </t>
  </si>
  <si>
    <t xml:space="preserve">Tanzania </t>
  </si>
  <si>
    <t xml:space="preserve">Thailanda </t>
  </si>
  <si>
    <t xml:space="preserve">Togo </t>
  </si>
  <si>
    <t xml:space="preserve">Tonga </t>
  </si>
  <si>
    <t xml:space="preserve">Trinidad-Tobago </t>
  </si>
  <si>
    <t xml:space="preserve">Tunisia </t>
  </si>
  <si>
    <t xml:space="preserve">Turcia </t>
  </si>
  <si>
    <t xml:space="preserve">Uganda </t>
  </si>
  <si>
    <t xml:space="preserve">Ungaria </t>
  </si>
  <si>
    <t xml:space="preserve">Uruguay </t>
  </si>
  <si>
    <t xml:space="preserve">Vatican </t>
  </si>
  <si>
    <t xml:space="preserve">Venezuela </t>
  </si>
  <si>
    <t xml:space="preserve">Vietnam </t>
  </si>
  <si>
    <t xml:space="preserve">Yemen </t>
  </si>
  <si>
    <t xml:space="preserve">Zair </t>
  </si>
  <si>
    <t xml:space="preserve">Zambia </t>
  </si>
  <si>
    <t xml:space="preserve">Zimbabwe </t>
  </si>
  <si>
    <t>*La raioanele Extremului Nord şi Extremului Orient se raportează: regiunea Murmansk; regiunea Arhanghelsk (circumscripţia autonomă Neneţk or.Severodvinsk); oraşele Vorkuta şi Inta cu teritoriile aflate în subordinea administrativă a consiliilor orăşeneşti ale acestora; regiunea Tiumen (circumscripţia autonomă Iamalo-Neneţk); regiunea Krasnoiarsk (circumscripţiile autonome Taimîr şi Evencă); oraşele Norilsk şi Igarka cu teritoriile aflate în subordinea administrativă a consiliilor acestora, raioanele Turuhan şi Eniseiul de Nord; regiunea Irkutsk (raionul Katansk); regiunea Iacutia, Magadan; regiunea Kamciatka; regiunea Habarovsk; regiunea Sahalin.</t>
  </si>
  <si>
    <t xml:space="preserve">salariaţilor entităţilor din Republica Moldova </t>
  </si>
  <si>
    <t xml:space="preserve">I </t>
  </si>
  <si>
    <t xml:space="preserve">A </t>
  </si>
  <si>
    <t xml:space="preserve">B </t>
  </si>
  <si>
    <t xml:space="preserve">Oraşele Moscova şi Sankt Petersburg </t>
  </si>
  <si>
    <t xml:space="preserve">Extremul Nord şi Extremul Orient* </t>
  </si>
  <si>
    <t xml:space="preserve">Celelalte localităţi </t>
  </si>
  <si>
    <t xml:space="preserve">Azerbaidjan </t>
  </si>
  <si>
    <t xml:space="preserve">Belarus </t>
  </si>
  <si>
    <t xml:space="preserve">Armenia </t>
  </si>
  <si>
    <t xml:space="preserve">Kazahstan </t>
  </si>
  <si>
    <t xml:space="preserve">Tadjikistan </t>
  </si>
  <si>
    <t xml:space="preserve">Turkmenistan </t>
  </si>
  <si>
    <t xml:space="preserve">Uzbekistan </t>
  </si>
  <si>
    <t xml:space="preserve">Afganistan </t>
  </si>
  <si>
    <t xml:space="preserve">Africa Centrală </t>
  </si>
  <si>
    <t>Africa de Sud  și de Nord</t>
  </si>
  <si>
    <t xml:space="preserve">Albania </t>
  </si>
  <si>
    <t xml:space="preserve">Algeria </t>
  </si>
  <si>
    <t xml:space="preserve">Andora </t>
  </si>
  <si>
    <t xml:space="preserve">Angola </t>
  </si>
  <si>
    <t xml:space="preserve">Antigua şi Barbuda </t>
  </si>
  <si>
    <t xml:space="preserve">Arabia Saudită </t>
  </si>
  <si>
    <t xml:space="preserve">Argentina </t>
  </si>
  <si>
    <t xml:space="preserve">Australia </t>
  </si>
  <si>
    <t xml:space="preserve">Austria </t>
  </si>
  <si>
    <t xml:space="preserve">Bahamas </t>
  </si>
  <si>
    <t xml:space="preserve">Bahrain </t>
  </si>
  <si>
    <t xml:space="preserve">Bangladesh </t>
  </si>
  <si>
    <t xml:space="preserve">Barbados </t>
  </si>
  <si>
    <t xml:space="preserve">Belgia </t>
  </si>
  <si>
    <t xml:space="preserve">Georgia </t>
  </si>
  <si>
    <t>NORMELE 
DIURNELOR ŞI PLAFOANELE DE CAZARE PE CATEGORII A PERSOANELOR DELEGATE</t>
  </si>
  <si>
    <t>1. Denumirea Autorității Contractante: IP Universitatea Tehnică a Moldovei</t>
  </si>
  <si>
    <t>2. Organizatorul procedurii de achiziție: IP Universitatea Tehnică a Moldovei</t>
  </si>
  <si>
    <t>4.  Lista bunurilor solicitate:</t>
  </si>
  <si>
    <t>Nr.d/o</t>
  </si>
  <si>
    <t>Cod CPV</t>
  </si>
  <si>
    <t>Denumire bunurilor solicitate</t>
  </si>
  <si>
    <t>Unitatea de măsură</t>
  </si>
  <si>
    <t>buc</t>
  </si>
  <si>
    <t>kg</t>
  </si>
  <si>
    <t>g</t>
  </si>
  <si>
    <t>Specificarea tehnică deplină solicitată,
Standarde de referință</t>
  </si>
  <si>
    <t>Valoarea totală estimată pentru toate loturile, fără TVA, lei MD</t>
  </si>
  <si>
    <t>Acid ascorbic</t>
  </si>
  <si>
    <t>Acid giberelic (GA₃)</t>
  </si>
  <si>
    <t>Benziladenină (BAP sau BA)</t>
  </si>
  <si>
    <t>Acid indol-3-butiric (IBA)</t>
  </si>
  <si>
    <t>Acid indol-3-acetic (IAA)</t>
  </si>
  <si>
    <t>Inozitol</t>
  </si>
  <si>
    <t>MnSO₄·4H₂O</t>
  </si>
  <si>
    <t>Ca(NO₃)₂·4H₂O</t>
  </si>
  <si>
    <t>K2SO4</t>
  </si>
  <si>
    <t>KH₂PO₄</t>
  </si>
  <si>
    <t>MgSO₄·7H₂O</t>
  </si>
  <si>
    <t>NH4NO3</t>
  </si>
  <si>
    <t>CaCl2 * 2H2O</t>
  </si>
  <si>
    <t>KNO3</t>
  </si>
  <si>
    <t>Valoarea estimată MDL,
fără TVA, lei</t>
  </si>
  <si>
    <t>Pinteta 25 cm – inox</t>
  </si>
  <si>
    <t>Pinteta 30 cm – inox</t>
  </si>
  <si>
    <t>Manere bisturiuri, 24 cm, inox</t>
  </si>
  <si>
    <t>Acid β-naftoxiacetic (NOA)</t>
  </si>
  <si>
    <t>Phloroglucinol</t>
  </si>
  <si>
    <t>Carbon activ</t>
  </si>
  <si>
    <t>Pungi de sterilizare instrumentar, sub forma de rola, pentru autoclav.
Caracteristici:
– Fabricate din hârtie speciala de uz medical (60gr/mp) si un strat de poliester/polipropilena;
– Sigilare cu 3 straturi cu canale impermeabile si uniforme pentru o protecție antimicrobiana înaltă;
– Dotate cu martor de sterilizare – culoarea pungii se schimba atunci când sterilizarea s-a efectuat cu succes;
– Cerneala speciala, pe baza de apa, pentru a nu contamina instrumentele in timpul sterilizării.
Mod de prezentare: Rola 100 mm x 200 m</t>
  </si>
  <si>
    <t>Pintetă din inox, lungime 25 cm, rezistentă la coroziune și sterilizare repetată, destinată manipulării materialului vegetal și explantelor în condiții sterile de laborator.</t>
  </si>
  <si>
    <t>Pintetă 30 cm – inox – destinată manipulării materialelor în recipiente adânci și spații sterile, cu rezistență ridicată la sterilizare</t>
  </si>
  <si>
    <t>Mânere bisturiu, 24 cm, inox – compatibile cu lame standard, reutilizabile, rezistente la coroziune și autoclavare</t>
  </si>
  <si>
    <t>Lame pentru bisturiu nr. 10, sterile de unică folosință, din oțel inoxidabil, pentru secționare precisă în lucrări de laborator</t>
  </si>
  <si>
    <t>Lame pentru bisturiuri n. 10</t>
  </si>
  <si>
    <t>Rulou pentru sterilizare 100 mm x 200 m</t>
  </si>
  <si>
    <t>FeSO4*7H2O</t>
  </si>
  <si>
    <t>Acid giberelic (Gibberellic acid, GA₃), CAS 77-06-5, GA3 content &gt; 90 % of total gibberellins, Crystalline, grad pentru cercetare / biologie vegetală, ambalaj original al producătorului, certificat de analiză (CoA) și fișă de securitate (SDS) furnizate.</t>
  </si>
  <si>
    <t>Agar</t>
  </si>
  <si>
    <t>Carbon activ, sub forma de praf.</t>
  </si>
  <si>
    <t>Phloroglucinol, CAS: 108-73-6, grad pentru biochimie/cultură vegetală, puritate ≥98%, ambalaj original al producătorului, certificat de analiză (CoA) și fișă de securitate (SDS) furnizate la livrare.</t>
  </si>
  <si>
    <t>Acid ascorbic (L-Ascorbic acid), grad puriss. p.a. (sau echivalent), puritate ≥ 99,0%, formă pulbere sau cristale, pentru uz de laborator, ambalaj original al producătorului, certificat de analiză (CoA) și fișă de securitate (SDS) furnizate la livrare.</t>
  </si>
  <si>
    <t>Agar, pulbere, Food grade, ambalaj original al producătorului, certificat de analiză (CoA) și fișă de securitate (SDS) furnizate la livrare.</t>
  </si>
  <si>
    <t>Benziladenină (6-Benzylaminopurine, BAP/BA), CAS 1214-39-7, puritate ≥ 99,0% determinată prin HPLC (sau metodă echivalentă), grad pentru cercetare / biologie vegetală (ReagentPlus® sau echivalent), pentru uz de laborator, ambalaj original al producătorului, certificat de analiză (CoA) și fișă de securitate (SDS) furnizate la livrare.</t>
  </si>
  <si>
    <t>Acid β-naftoxiacetic (2-Naphthoxyacetic acid / β-Naphthoxyacetic acid, NOA/BNOA), grad pentru biochimie, cultură de țesuturi vegetale sau echivalent, CAS 120-23-0, puritate ≥ 98%, ambalaj 5 g, flacon din sticlă sau ambalaj original al producătorului, etichetat corespunzător cu denumirea substanței, lotul, puritatea și data expirării/retestării, certificat de analiză (CoA) și fișă cu date de securitate (SDS) furnizate la livrare.</t>
  </si>
  <si>
    <t>Acid indol-3-butiric (Indole-3-butyric acid, IBA), grad pentru biochimie (sau echivalent), puritate ≥ 99%, ambalaj 5 g, flacon din sticlă, ambalaj original al producătorului, certificat de analiză (CoA) și fișă de securitate (SDS) furnizate la livrare.</t>
  </si>
  <si>
    <t xml:space="preserve">Acid indol-3-acetic (Indole-3-acetic acid, IAA), CAS 87-51-4, puritate ≥ 98%, grad pentru cercetare / biologie vegetală (sau echivalent), pentru uz de laborator, ambalaj original al producătorului, certificat de analiză (CoA) și fișă de securitate (SDS) furnizate la livrare. </t>
  </si>
  <si>
    <t>Inozitol (Inositol), CAS 87-89-8, &gt;97%, grad pentru cercetare (research grade sau echivalent), pentru uz de laborator, ambalaj original al producătorului, certificat de analiză (CoA) și fișă de securitate (SDS) furnizate la livrare.</t>
  </si>
  <si>
    <t>Sulfat de fier(II) heptahidrat (Iron(II) sulfate heptahydrate, FeSO₄·7H₂O), grad analitic (EPR sau echivalent), assay 98,5–104,5%, pentru uz de laborator, ambalaj original al producătorului, certificat de analiză (CoA) și fișă de securitate (SDS) furnizate la livrare.</t>
  </si>
  <si>
    <t>Sulfat de mangan(II) tetrahidrat (Manganese(II) sulfate tetrahydrate, MnSO₄·4H₂O), grad pentru laborator (metals basis sau echivalent), puritate ≥ 99%, pentru uz de laborator, ambalaj original al producătorului, certificat de analiză (CoA) și fișă de securitate (SDS) furnizate la livrare.</t>
  </si>
  <si>
    <t>Azotat de calciu tetrahidrat (Calcium nitrate tetrahydrate, Ca(NO₃)₂·4H₂O), grad analitic (AGR / ACS sau echivalent), ≥ 98%, pentru uz de laborator, ambalaj original al producătorului, certificat de analiză (CoA) și fișă de securitate (SDS) furnizate la livrare.</t>
  </si>
  <si>
    <t>Sulfat de potasiu (Potassium sulfate, K₂SO₄), grad analitic (p.a. sau echivalent), conform ACS / ISO / Ph. Eur. sau standard echivalent, puritate ≥ 99,0%, pentru uz de laborator, ambalaj original al producătorului, certificat de analiză (CoA) și fișă de securitate (SDS) furnizate la livrare.</t>
  </si>
  <si>
    <t>Fosfat monopotasic (Potassium dihydrogen phosphate, KH₂PO₄), grad analitic (p.a. sau echivalent), conform ACS / ISO / Ph. Eur. sau standard echivalent, puritate ≥ 99%, pentru uz de laborator, ambalaj original al producătorului, certificat de analiză (CoA) și fișă de securitate (SDS) furnizate la livrare.</t>
  </si>
  <si>
    <t>Sulfat de magneziu heptahidrat (Magnesium sulfate heptahydrate, MgSO₄·7H₂O), grad analitic (EPR sau echivalent), puritate ≥ 98,0%, pentru uz de laborator, ambalaj original al producătorului, certificat de analiză (CoA) și fișă de securitate (SDS) furnizate la livrare.</t>
  </si>
  <si>
    <t>Azotat de amoniu (Ammonium nitrate, NH₄NO₃), grad analitic (p.a./AR sau echivalent), puritate ≥ 98,0%, pentru uz de laborator, ambalaj original al producătorului, certificat de analiză (CoA) și fișă de securitate (SDS) furnizate la livrare.</t>
  </si>
  <si>
    <t>Clorură de calciu dihidrat (Calcium chloride dihydrate, CaCl₂·2H₂O), grad analitic (EPR sau echivalent), puritate ≥ 99,0%, pentru uz de laborator, ambalaj original al producătorului, certificat de analiză (CoA) și fișă de securitate (SDS) furnizate la livrare.</t>
  </si>
  <si>
    <t>Azotat de potasiu (Potassium nitrate, KNO₃), grad analitic (p.a. sau echivalent), conform ACS / ISO / Ph. Eur. sau standard echivalent, puritate ≥ 99,0%, pentru uz de laborator, ambalaj original al producătorului, certificat de analiză (CoA) și fișă de securitate (SDS) furnizate la livrare.</t>
  </si>
  <si>
    <t>Alcool etilic / etanol</t>
  </si>
  <si>
    <t>L</t>
  </si>
  <si>
    <t>Etanol (alcool etilic), concentrație ≥ 96% v/v, adecvat pentru prepararea soluțiilor, dezinfecție și aplicații de laborator, certificat de calitate furnizat la livrare.</t>
  </si>
  <si>
    <t>LOTUL 4. INSTRUMENTAR ȘI CONSUMABILE PENTRU CULTURĂ IN VITRO</t>
  </si>
  <si>
    <t>Valoarea totală estimată pentru LOT 4, fără TVA, lei MD</t>
  </si>
  <si>
    <t>Valoarea estimată MDL,
cu TVA, lei</t>
  </si>
  <si>
    <t>3. Codul CPV: 33696500-0</t>
  </si>
  <si>
    <t>privind achiziționarea:    Reactivi, consumabile și instrumentar de laborator</t>
  </si>
  <si>
    <t>LOTUL 1. REAGENȚI CHIMICI DE BAZĂ ȘI SĂRURI</t>
  </si>
  <si>
    <t>LOTUL 2. REAGENȚI SPECIALIZAȚI PENTRU CULTURĂ IN VITRO VEGETALĂ</t>
  </si>
  <si>
    <t>LOTUL 3. SOLVENȚI DE LABORATOR</t>
  </si>
  <si>
    <t>Valoarea totală estimată pentru LOT 1, fără TVA, lei MD</t>
  </si>
  <si>
    <t>Valoarea totală estimată pentru LOT 2, fără TVA, lei MD</t>
  </si>
  <si>
    <t>Valoarea totală estimată pentru LOT 3, fără TVA, lei MD</t>
  </si>
  <si>
    <t>Vase pentru cultură in vitro</t>
  </si>
  <si>
    <t>Valoarea totală estimată pentru LOT 5, fără TVA, lei MD</t>
  </si>
  <si>
    <t>LOTUL 5. VASE PENTRU CULTURĂ IN VITRO</t>
  </si>
  <si>
    <t>Material recipient: sticlă trasparentă, rezistentă la șocuri termice și sterilizare repetată.
Gură largă, pentru manipularea facilă a explantelor.
Bază plană și stabilă
Capacitate nominală: 750 mL.
Capac: din material plastic, cu închidere prin înșurubare, prevăzut cu garnitură de etanșare, care să asigure închiderea ermetică.
Recipientul și capacul trebuie să fie compatibile cu sterilizarea în autoclavă (121 °C).
Destinat utilizării în culturi in vitro și alte aplicații de laborator.</t>
  </si>
  <si>
    <t>CAIET DE SARCINI</t>
  </si>
  <si>
    <t>prin procedura de achiziție: Achiziție de valoare mică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</si>
</sst>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1" xfId="0" quotePrefix="1" applyFont="1" applyBorder="1" applyAlignment="1">
      <alignment horizontal="center" wrapText="1"/>
    </xf>
    <xf numFmtId="0" fontId="11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top" wrapText="1"/>
    </xf>
    <xf numFmtId="0" fontId="18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2" fontId="15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vertical="center" wrapText="1"/>
    </xf>
    <xf numFmtId="2" fontId="15" fillId="2" borderId="1" xfId="0" applyNumberFormat="1" applyFont="1" applyFill="1" applyBorder="1" applyAlignment="1">
      <alignment vertical="center" wrapText="1"/>
    </xf>
    <xf numFmtId="2" fontId="18" fillId="0" borderId="0" xfId="0" applyNumberFormat="1" applyFont="1" applyAlignment="1">
      <alignment vertical="center" wrapText="1"/>
    </xf>
    <xf numFmtId="2" fontId="11" fillId="0" borderId="0" xfId="0" applyNumberFormat="1" applyFont="1" applyAlignment="1">
      <alignment vertical="center" wrapText="1"/>
    </xf>
    <xf numFmtId="0" fontId="0" fillId="0" borderId="1" xfId="0" applyBorder="1" applyAlignment="1">
      <alignment vertical="top"/>
    </xf>
    <xf numFmtId="0" fontId="18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0" fontId="20" fillId="0" borderId="1" xfId="0" applyFont="1" applyBorder="1" applyAlignment="1">
      <alignment vertical="top"/>
    </xf>
    <xf numFmtId="0" fontId="18" fillId="0" borderId="1" xfId="0" applyFont="1" applyBorder="1" applyAlignment="1">
      <alignment vertical="top" wrapText="1"/>
    </xf>
    <xf numFmtId="0" fontId="1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top"/>
    </xf>
    <xf numFmtId="0" fontId="17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17" fillId="0" borderId="5" xfId="0" applyFont="1" applyBorder="1" applyAlignment="1">
      <alignment vertical="top" wrapText="1"/>
    </xf>
    <xf numFmtId="2" fontId="18" fillId="0" borderId="1" xfId="0" applyNumberFormat="1" applyFont="1" applyBorder="1" applyAlignment="1">
      <alignment vertical="top" wrapText="1"/>
    </xf>
    <xf numFmtId="2" fontId="11" fillId="0" borderId="0" xfId="0" applyNumberFormat="1" applyFont="1" applyAlignment="1">
      <alignment wrapText="1"/>
    </xf>
    <xf numFmtId="0" fontId="18" fillId="0" borderId="5" xfId="0" applyFont="1" applyBorder="1" applyAlignment="1">
      <alignment horizontal="center" vertical="top" wrapText="1"/>
    </xf>
    <xf numFmtId="0" fontId="18" fillId="0" borderId="6" xfId="0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0" fontId="18" fillId="0" borderId="2" xfId="0" applyFont="1" applyBorder="1" applyAlignment="1">
      <alignment horizontal="left" vertical="top" wrapText="1"/>
    </xf>
    <xf numFmtId="2" fontId="18" fillId="0" borderId="0" xfId="0" applyNumberFormat="1" applyFont="1" applyAlignment="1">
      <alignment vertical="top" wrapText="1"/>
    </xf>
    <xf numFmtId="0" fontId="0" fillId="0" borderId="1" xfId="0" applyBorder="1" applyAlignment="1">
      <alignment horizontal="right" vertical="top"/>
    </xf>
    <xf numFmtId="2" fontId="18" fillId="0" borderId="0" xfId="0" applyNumberFormat="1" applyFont="1" applyAlignment="1">
      <alignment horizontal="right" vertical="top" wrapText="1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9" fillId="3" borderId="2" xfId="0" applyFont="1" applyFill="1" applyBorder="1" applyAlignment="1">
      <alignment horizontal="center" vertical="top" wrapText="1"/>
    </xf>
    <xf numFmtId="0" fontId="19" fillId="3" borderId="4" xfId="0" applyFont="1" applyFill="1" applyBorder="1" applyAlignment="1">
      <alignment horizontal="center" vertical="top" wrapText="1"/>
    </xf>
    <xf numFmtId="0" fontId="19" fillId="3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="90" zoomScaleNormal="90" zoomScaleSheetLayoutView="85" workbookViewId="0">
      <selection activeCell="F13" sqref="F13"/>
    </sheetView>
  </sheetViews>
  <sheetFormatPr defaultColWidth="8.88671875" defaultRowHeight="18" x14ac:dyDescent="0.35"/>
  <cols>
    <col min="1" max="1" width="6.6640625" style="31" bestFit="1" customWidth="1"/>
    <col min="2" max="2" width="6.44140625" style="22" customWidth="1"/>
    <col min="3" max="3" width="37" style="29" bestFit="1" customWidth="1"/>
    <col min="4" max="4" width="10.33203125" style="31" customWidth="1"/>
    <col min="5" max="5" width="9.109375" style="31" customWidth="1"/>
    <col min="6" max="6" width="60.5546875" style="34" customWidth="1"/>
    <col min="7" max="7" width="14.33203125" style="41" customWidth="1"/>
    <col min="8" max="8" width="15.44140625" style="19" customWidth="1"/>
    <col min="9" max="9" width="15.109375" style="19" bestFit="1" customWidth="1"/>
    <col min="10" max="10" width="13.33203125" style="19" bestFit="1" customWidth="1"/>
    <col min="11" max="16384" width="8.88671875" style="19"/>
  </cols>
  <sheetData>
    <row r="1" spans="1:8" x14ac:dyDescent="0.35">
      <c r="A1" s="73" t="s">
        <v>302</v>
      </c>
      <c r="B1" s="73"/>
      <c r="C1" s="73"/>
      <c r="D1" s="73"/>
      <c r="E1" s="73"/>
      <c r="F1" s="73"/>
      <c r="G1" s="73"/>
    </row>
    <row r="2" spans="1:8" ht="18.75" customHeight="1" x14ac:dyDescent="0.35">
      <c r="A2" s="74" t="s">
        <v>291</v>
      </c>
      <c r="B2" s="74"/>
      <c r="C2" s="74"/>
      <c r="D2" s="74"/>
      <c r="E2" s="74"/>
      <c r="F2" s="74"/>
      <c r="G2" s="74"/>
    </row>
    <row r="3" spans="1:8" x14ac:dyDescent="0.35">
      <c r="A3" s="72" t="s">
        <v>303</v>
      </c>
      <c r="B3" s="72"/>
      <c r="C3" s="72"/>
      <c r="D3" s="72"/>
      <c r="E3" s="72"/>
      <c r="F3" s="72"/>
      <c r="G3" s="72"/>
    </row>
    <row r="4" spans="1:8" x14ac:dyDescent="0.35">
      <c r="A4" s="72" t="s">
        <v>223</v>
      </c>
      <c r="B4" s="72"/>
      <c r="C4" s="72"/>
      <c r="D4" s="72"/>
      <c r="E4" s="72"/>
      <c r="F4" s="72"/>
      <c r="G4" s="72"/>
    </row>
    <row r="5" spans="1:8" x14ac:dyDescent="0.35">
      <c r="A5" s="72" t="s">
        <v>224</v>
      </c>
      <c r="B5" s="72"/>
      <c r="C5" s="72"/>
      <c r="D5" s="72"/>
      <c r="E5" s="72"/>
      <c r="F5" s="72"/>
      <c r="G5" s="72"/>
    </row>
    <row r="6" spans="1:8" x14ac:dyDescent="0.35">
      <c r="A6" s="72" t="s">
        <v>290</v>
      </c>
      <c r="B6" s="72"/>
      <c r="C6" s="72"/>
      <c r="D6" s="72"/>
      <c r="E6" s="72"/>
      <c r="F6" s="72"/>
      <c r="G6" s="72"/>
    </row>
    <row r="7" spans="1:8" x14ac:dyDescent="0.35">
      <c r="A7" s="72" t="s">
        <v>225</v>
      </c>
      <c r="B7" s="72"/>
      <c r="C7" s="72"/>
      <c r="D7" s="72"/>
      <c r="E7" s="72"/>
      <c r="F7" s="72"/>
      <c r="G7" s="72"/>
    </row>
    <row r="8" spans="1:8" x14ac:dyDescent="0.35">
      <c r="A8" s="26"/>
      <c r="B8" s="21"/>
      <c r="C8" s="38"/>
      <c r="D8" s="30"/>
      <c r="E8" s="30"/>
      <c r="F8" s="25"/>
      <c r="G8" s="39"/>
    </row>
    <row r="9" spans="1:8" ht="43.2" x14ac:dyDescent="0.35">
      <c r="A9" s="27" t="s">
        <v>226</v>
      </c>
      <c r="B9" s="24" t="s">
        <v>227</v>
      </c>
      <c r="C9" s="27" t="s">
        <v>228</v>
      </c>
      <c r="D9" s="27" t="s">
        <v>229</v>
      </c>
      <c r="E9" s="27" t="s">
        <v>0</v>
      </c>
      <c r="F9" s="27" t="s">
        <v>233</v>
      </c>
      <c r="G9" s="35" t="s">
        <v>249</v>
      </c>
      <c r="H9" s="35" t="s">
        <v>289</v>
      </c>
    </row>
    <row r="10" spans="1:8" ht="18" customHeight="1" x14ac:dyDescent="0.35">
      <c r="A10" s="69" t="s">
        <v>292</v>
      </c>
      <c r="B10" s="70"/>
      <c r="C10" s="70"/>
      <c r="D10" s="70"/>
      <c r="E10" s="70"/>
      <c r="F10" s="70"/>
      <c r="G10" s="70"/>
      <c r="H10" s="71"/>
    </row>
    <row r="11" spans="1:8" ht="72" x14ac:dyDescent="0.35">
      <c r="A11" s="33">
        <v>1</v>
      </c>
      <c r="B11" s="50"/>
      <c r="C11" s="54" t="s">
        <v>248</v>
      </c>
      <c r="D11" s="52" t="s">
        <v>231</v>
      </c>
      <c r="E11" s="57">
        <v>4</v>
      </c>
      <c r="F11" s="54" t="s">
        <v>283</v>
      </c>
      <c r="G11" s="49">
        <v>5328</v>
      </c>
      <c r="H11" s="49">
        <v>6393.6</v>
      </c>
    </row>
    <row r="12" spans="1:8" ht="57.6" x14ac:dyDescent="0.35">
      <c r="A12" s="33">
        <v>2</v>
      </c>
      <c r="B12" s="23"/>
      <c r="C12" s="28" t="s">
        <v>247</v>
      </c>
      <c r="D12" s="46" t="s">
        <v>231</v>
      </c>
      <c r="E12" s="44">
        <v>2</v>
      </c>
      <c r="F12" s="28" t="s">
        <v>282</v>
      </c>
      <c r="G12" s="49">
        <v>1344</v>
      </c>
      <c r="H12" s="49">
        <v>1612.8</v>
      </c>
    </row>
    <row r="13" spans="1:8" ht="57.6" x14ac:dyDescent="0.35">
      <c r="A13" s="33">
        <v>3</v>
      </c>
      <c r="B13" s="23"/>
      <c r="C13" s="28" t="s">
        <v>246</v>
      </c>
      <c r="D13" s="46" t="s">
        <v>231</v>
      </c>
      <c r="E13" s="44">
        <v>5</v>
      </c>
      <c r="F13" s="28" t="s">
        <v>281</v>
      </c>
      <c r="G13" s="49">
        <v>8820</v>
      </c>
      <c r="H13" s="49">
        <v>10584</v>
      </c>
    </row>
    <row r="14" spans="1:8" ht="57.6" x14ac:dyDescent="0.35">
      <c r="A14" s="33">
        <v>4</v>
      </c>
      <c r="B14" s="23"/>
      <c r="C14" s="28" t="s">
        <v>245</v>
      </c>
      <c r="D14" s="46" t="s">
        <v>231</v>
      </c>
      <c r="E14" s="44">
        <v>4</v>
      </c>
      <c r="F14" s="28" t="s">
        <v>280</v>
      </c>
      <c r="G14" s="49">
        <v>1872</v>
      </c>
      <c r="H14" s="49">
        <v>2246.4</v>
      </c>
    </row>
    <row r="15" spans="1:8" ht="72" x14ac:dyDescent="0.35">
      <c r="A15" s="33">
        <v>5</v>
      </c>
      <c r="B15" s="23"/>
      <c r="C15" s="28" t="s">
        <v>244</v>
      </c>
      <c r="D15" s="46" t="s">
        <v>231</v>
      </c>
      <c r="E15" s="44">
        <v>1</v>
      </c>
      <c r="F15" s="28" t="s">
        <v>279</v>
      </c>
      <c r="G15" s="49">
        <v>750</v>
      </c>
      <c r="H15" s="49">
        <v>900</v>
      </c>
    </row>
    <row r="16" spans="1:8" ht="72" x14ac:dyDescent="0.35">
      <c r="A16" s="33">
        <v>6</v>
      </c>
      <c r="B16" s="23"/>
      <c r="C16" s="28" t="s">
        <v>243</v>
      </c>
      <c r="D16" s="46" t="s">
        <v>231</v>
      </c>
      <c r="E16" s="44">
        <v>4</v>
      </c>
      <c r="F16" s="28" t="s">
        <v>278</v>
      </c>
      <c r="G16" s="49">
        <v>2280</v>
      </c>
      <c r="H16" s="49">
        <v>2736</v>
      </c>
    </row>
    <row r="17" spans="1:8" ht="57.6" x14ac:dyDescent="0.35">
      <c r="A17" s="33">
        <v>7</v>
      </c>
      <c r="B17" s="23"/>
      <c r="C17" s="28" t="s">
        <v>242</v>
      </c>
      <c r="D17" s="46" t="s">
        <v>231</v>
      </c>
      <c r="E17" s="44">
        <v>5</v>
      </c>
      <c r="F17" s="28" t="s">
        <v>277</v>
      </c>
      <c r="G17" s="49">
        <v>3672</v>
      </c>
      <c r="H17" s="49">
        <v>4406.3999999999996</v>
      </c>
    </row>
    <row r="18" spans="1:8" ht="72" x14ac:dyDescent="0.35">
      <c r="A18" s="33">
        <v>8</v>
      </c>
      <c r="B18" s="23"/>
      <c r="C18" s="28" t="s">
        <v>241</v>
      </c>
      <c r="D18" s="46" t="s">
        <v>231</v>
      </c>
      <c r="E18" s="44">
        <v>1</v>
      </c>
      <c r="F18" s="28" t="s">
        <v>276</v>
      </c>
      <c r="G18" s="49">
        <v>11400</v>
      </c>
      <c r="H18" s="49">
        <v>13680</v>
      </c>
    </row>
    <row r="19" spans="1:8" ht="57.6" x14ac:dyDescent="0.35">
      <c r="A19" s="33">
        <v>9</v>
      </c>
      <c r="B19" s="23"/>
      <c r="C19" s="28" t="s">
        <v>263</v>
      </c>
      <c r="D19" s="46" t="s">
        <v>231</v>
      </c>
      <c r="E19" s="44">
        <v>1</v>
      </c>
      <c r="F19" s="28" t="s">
        <v>275</v>
      </c>
      <c r="G19" s="49">
        <v>798</v>
      </c>
      <c r="H19" s="49">
        <v>957.6</v>
      </c>
    </row>
    <row r="20" spans="1:8" x14ac:dyDescent="0.35">
      <c r="A20" s="33"/>
      <c r="B20" s="64" t="s">
        <v>295</v>
      </c>
      <c r="C20" s="65"/>
      <c r="D20" s="65"/>
      <c r="E20" s="65"/>
      <c r="F20" s="65"/>
      <c r="G20" s="36">
        <f>SUM(G11:G19)</f>
        <v>36264</v>
      </c>
      <c r="H20" s="36">
        <f>SUM(H11:H19)</f>
        <v>43516.800000000003</v>
      </c>
    </row>
    <row r="21" spans="1:8" ht="18" customHeight="1" x14ac:dyDescent="0.35">
      <c r="A21" s="69" t="s">
        <v>293</v>
      </c>
      <c r="B21" s="70"/>
      <c r="C21" s="70"/>
      <c r="D21" s="70"/>
      <c r="E21" s="70"/>
      <c r="F21" s="70"/>
      <c r="G21" s="70"/>
      <c r="H21" s="71"/>
    </row>
    <row r="22" spans="1:8" ht="57.6" x14ac:dyDescent="0.35">
      <c r="A22" s="33">
        <v>1</v>
      </c>
      <c r="B22" s="23"/>
      <c r="C22" s="28" t="s">
        <v>240</v>
      </c>
      <c r="D22" s="46" t="s">
        <v>231</v>
      </c>
      <c r="E22" s="44">
        <v>1</v>
      </c>
      <c r="F22" s="28" t="s">
        <v>274</v>
      </c>
      <c r="G22" s="49">
        <v>6006</v>
      </c>
      <c r="H22" s="49">
        <v>7207.2</v>
      </c>
    </row>
    <row r="23" spans="1:8" ht="57.6" x14ac:dyDescent="0.35">
      <c r="A23" s="33">
        <v>2</v>
      </c>
      <c r="B23" s="23"/>
      <c r="C23" s="28" t="s">
        <v>239</v>
      </c>
      <c r="D23" s="46" t="s">
        <v>232</v>
      </c>
      <c r="E23" s="44">
        <v>25</v>
      </c>
      <c r="F23" s="28" t="s">
        <v>273</v>
      </c>
      <c r="G23" s="49">
        <v>2658</v>
      </c>
      <c r="H23" s="49">
        <v>3189.6</v>
      </c>
    </row>
    <row r="24" spans="1:8" ht="57.6" x14ac:dyDescent="0.35">
      <c r="A24" s="33">
        <v>3</v>
      </c>
      <c r="B24" s="23"/>
      <c r="C24" s="28" t="s">
        <v>238</v>
      </c>
      <c r="D24" s="46" t="s">
        <v>232</v>
      </c>
      <c r="E24" s="44">
        <v>25</v>
      </c>
      <c r="F24" s="28" t="s">
        <v>272</v>
      </c>
      <c r="G24" s="49">
        <v>3246</v>
      </c>
      <c r="H24" s="49">
        <v>3895.2</v>
      </c>
    </row>
    <row r="25" spans="1:8" ht="100.8" x14ac:dyDescent="0.35">
      <c r="A25" s="33">
        <v>4</v>
      </c>
      <c r="B25" s="23"/>
      <c r="C25" s="43" t="s">
        <v>253</v>
      </c>
      <c r="D25" s="46" t="s">
        <v>232</v>
      </c>
      <c r="E25" s="44">
        <v>25</v>
      </c>
      <c r="F25" s="28" t="s">
        <v>271</v>
      </c>
      <c r="G25" s="49">
        <v>1020</v>
      </c>
      <c r="H25" s="49">
        <v>1224</v>
      </c>
    </row>
    <row r="26" spans="1:8" ht="91.2" customHeight="1" x14ac:dyDescent="0.35">
      <c r="A26" s="33">
        <v>5</v>
      </c>
      <c r="B26" s="23"/>
      <c r="C26" s="28" t="s">
        <v>237</v>
      </c>
      <c r="D26" s="46" t="s">
        <v>232</v>
      </c>
      <c r="E26" s="44">
        <v>25</v>
      </c>
      <c r="F26" s="28" t="s">
        <v>270</v>
      </c>
      <c r="G26" s="49">
        <v>4986</v>
      </c>
      <c r="H26" s="49">
        <v>5983.2</v>
      </c>
    </row>
    <row r="27" spans="1:8" ht="57.6" x14ac:dyDescent="0.35">
      <c r="A27" s="33">
        <v>6</v>
      </c>
      <c r="B27" s="23"/>
      <c r="C27" s="28" t="s">
        <v>236</v>
      </c>
      <c r="D27" s="46" t="s">
        <v>232</v>
      </c>
      <c r="E27" s="44">
        <v>10</v>
      </c>
      <c r="F27" s="28" t="s">
        <v>264</v>
      </c>
      <c r="G27" s="49">
        <v>6336</v>
      </c>
      <c r="H27" s="49">
        <v>7603.2</v>
      </c>
    </row>
    <row r="28" spans="1:8" ht="43.2" x14ac:dyDescent="0.35">
      <c r="A28" s="33">
        <v>7</v>
      </c>
      <c r="B28" s="23"/>
      <c r="C28" s="43" t="s">
        <v>254</v>
      </c>
      <c r="D28" s="46" t="s">
        <v>232</v>
      </c>
      <c r="E28" s="44">
        <v>200</v>
      </c>
      <c r="F28" s="28" t="s">
        <v>267</v>
      </c>
      <c r="G28" s="49">
        <v>6204</v>
      </c>
      <c r="H28" s="49">
        <v>7444.8</v>
      </c>
    </row>
    <row r="29" spans="1:8" ht="57.6" x14ac:dyDescent="0.35">
      <c r="A29" s="33">
        <v>8</v>
      </c>
      <c r="B29" s="23"/>
      <c r="C29" s="28" t="s">
        <v>235</v>
      </c>
      <c r="D29" s="46" t="s">
        <v>232</v>
      </c>
      <c r="E29" s="44">
        <v>250</v>
      </c>
      <c r="F29" s="28" t="s">
        <v>268</v>
      </c>
      <c r="G29" s="49">
        <v>420</v>
      </c>
      <c r="H29" s="49">
        <v>504</v>
      </c>
    </row>
    <row r="30" spans="1:8" ht="43.8" customHeight="1" x14ac:dyDescent="0.35">
      <c r="A30" s="33">
        <v>9</v>
      </c>
      <c r="B30" s="23"/>
      <c r="C30" s="28" t="s">
        <v>265</v>
      </c>
      <c r="D30" s="46" t="s">
        <v>231</v>
      </c>
      <c r="E30" s="44">
        <v>5</v>
      </c>
      <c r="F30" s="28" t="s">
        <v>269</v>
      </c>
      <c r="G30" s="49">
        <v>15348</v>
      </c>
      <c r="H30" s="49">
        <v>18412.599999999999</v>
      </c>
    </row>
    <row r="31" spans="1:8" x14ac:dyDescent="0.35">
      <c r="A31" s="33">
        <v>10</v>
      </c>
      <c r="B31" s="23"/>
      <c r="C31" s="43" t="s">
        <v>255</v>
      </c>
      <c r="D31" s="46" t="s">
        <v>231</v>
      </c>
      <c r="E31" s="45">
        <v>1</v>
      </c>
      <c r="F31" s="28" t="s">
        <v>266</v>
      </c>
      <c r="G31" s="49">
        <v>2214</v>
      </c>
      <c r="H31" s="49">
        <v>2656.8</v>
      </c>
    </row>
    <row r="32" spans="1:8" ht="18" customHeight="1" x14ac:dyDescent="0.35">
      <c r="A32" s="33"/>
      <c r="B32" s="64" t="s">
        <v>296</v>
      </c>
      <c r="C32" s="65"/>
      <c r="D32" s="65"/>
      <c r="E32" s="65"/>
      <c r="F32" s="65"/>
      <c r="G32" s="36">
        <f>SUM(G22:G31)</f>
        <v>48438</v>
      </c>
      <c r="H32" s="36">
        <f>SUM(H22:H31)</f>
        <v>58120.600000000006</v>
      </c>
    </row>
    <row r="33" spans="1:10" ht="14.4" customHeight="1" x14ac:dyDescent="0.35">
      <c r="A33" s="69" t="s">
        <v>294</v>
      </c>
      <c r="B33" s="70"/>
      <c r="C33" s="70"/>
      <c r="D33" s="70"/>
      <c r="E33" s="70"/>
      <c r="F33" s="70"/>
      <c r="G33" s="70"/>
      <c r="H33" s="70"/>
    </row>
    <row r="34" spans="1:10" ht="43.2" x14ac:dyDescent="0.35">
      <c r="A34" s="44">
        <v>1</v>
      </c>
      <c r="B34" s="23"/>
      <c r="C34" s="43" t="s">
        <v>284</v>
      </c>
      <c r="D34" s="46" t="s">
        <v>285</v>
      </c>
      <c r="E34" s="47">
        <v>30</v>
      </c>
      <c r="F34" s="28" t="s">
        <v>286</v>
      </c>
      <c r="G34" s="61">
        <f>H34/1.2</f>
        <v>1500</v>
      </c>
      <c r="H34" s="62">
        <v>1800</v>
      </c>
    </row>
    <row r="35" spans="1:10" ht="14.4" customHeight="1" x14ac:dyDescent="0.35">
      <c r="A35" s="33"/>
      <c r="B35" s="64" t="s">
        <v>297</v>
      </c>
      <c r="C35" s="65"/>
      <c r="D35" s="65"/>
      <c r="E35" s="65"/>
      <c r="F35" s="65"/>
      <c r="G35" s="36">
        <f>SUM(G34:G34)</f>
        <v>1500</v>
      </c>
      <c r="H35" s="36">
        <f>SUM(H34:H34)</f>
        <v>1800</v>
      </c>
    </row>
    <row r="36" spans="1:10" ht="18" customHeight="1" x14ac:dyDescent="0.35">
      <c r="A36" s="69" t="s">
        <v>287</v>
      </c>
      <c r="B36" s="70"/>
      <c r="C36" s="70"/>
      <c r="D36" s="70"/>
      <c r="E36" s="70"/>
      <c r="F36" s="70"/>
      <c r="G36" s="70"/>
      <c r="H36" s="71"/>
    </row>
    <row r="37" spans="1:10" ht="43.2" x14ac:dyDescent="0.35">
      <c r="A37" s="33">
        <v>1</v>
      </c>
      <c r="B37" s="50"/>
      <c r="C37" s="51" t="s">
        <v>250</v>
      </c>
      <c r="D37" s="57" t="s">
        <v>230</v>
      </c>
      <c r="E37" s="53">
        <v>10</v>
      </c>
      <c r="F37" s="58" t="s">
        <v>257</v>
      </c>
      <c r="G37" s="55">
        <f>H37/1.2</f>
        <v>1250</v>
      </c>
      <c r="H37" s="51">
        <v>1500</v>
      </c>
    </row>
    <row r="38" spans="1:10" ht="28.8" x14ac:dyDescent="0.35">
      <c r="A38" s="33">
        <v>2</v>
      </c>
      <c r="B38" s="23"/>
      <c r="C38" s="43" t="s">
        <v>251</v>
      </c>
      <c r="D38" s="44" t="s">
        <v>230</v>
      </c>
      <c r="E38" s="45">
        <v>2</v>
      </c>
      <c r="F38" s="59" t="s">
        <v>258</v>
      </c>
      <c r="G38" s="55">
        <f t="shared" ref="G38:G41" si="0">H38/1.2</f>
        <v>291.66666666666669</v>
      </c>
      <c r="H38" s="43">
        <v>350</v>
      </c>
    </row>
    <row r="39" spans="1:10" ht="28.8" x14ac:dyDescent="0.35">
      <c r="A39" s="33">
        <v>3</v>
      </c>
      <c r="B39" s="23"/>
      <c r="C39" s="43" t="s">
        <v>252</v>
      </c>
      <c r="D39" s="44" t="s">
        <v>230</v>
      </c>
      <c r="E39" s="45">
        <v>10</v>
      </c>
      <c r="F39" s="59" t="s">
        <v>259</v>
      </c>
      <c r="G39" s="55">
        <f t="shared" si="0"/>
        <v>800</v>
      </c>
      <c r="H39" s="43">
        <v>960</v>
      </c>
    </row>
    <row r="40" spans="1:10" ht="28.8" x14ac:dyDescent="0.35">
      <c r="A40" s="33">
        <v>4</v>
      </c>
      <c r="B40" s="23"/>
      <c r="C40" s="43" t="s">
        <v>261</v>
      </c>
      <c r="D40" s="44" t="s">
        <v>230</v>
      </c>
      <c r="E40" s="45">
        <v>1000</v>
      </c>
      <c r="F40" s="60" t="s">
        <v>260</v>
      </c>
      <c r="G40" s="55">
        <f t="shared" si="0"/>
        <v>1250</v>
      </c>
      <c r="H40" s="43">
        <v>1500</v>
      </c>
    </row>
    <row r="41" spans="1:10" ht="163.80000000000001" customHeight="1" x14ac:dyDescent="0.35">
      <c r="A41" s="33">
        <v>5</v>
      </c>
      <c r="B41" s="23"/>
      <c r="C41" s="48" t="s">
        <v>262</v>
      </c>
      <c r="D41" s="44" t="s">
        <v>230</v>
      </c>
      <c r="E41" s="45">
        <v>2</v>
      </c>
      <c r="F41" s="60" t="s">
        <v>256</v>
      </c>
      <c r="G41" s="55">
        <f t="shared" si="0"/>
        <v>833.33333333333337</v>
      </c>
      <c r="H41" s="43">
        <v>1000</v>
      </c>
    </row>
    <row r="42" spans="1:10" x14ac:dyDescent="0.35">
      <c r="A42" s="33"/>
      <c r="B42" s="64" t="s">
        <v>288</v>
      </c>
      <c r="C42" s="65"/>
      <c r="D42" s="65"/>
      <c r="E42" s="65"/>
      <c r="F42" s="65"/>
      <c r="G42" s="36">
        <f>SUM(G37:G41)</f>
        <v>4425</v>
      </c>
      <c r="H42" s="36">
        <f>SUM(H37:H41)</f>
        <v>5310</v>
      </c>
    </row>
    <row r="43" spans="1:10" x14ac:dyDescent="0.35">
      <c r="A43" s="69" t="s">
        <v>300</v>
      </c>
      <c r="B43" s="70"/>
      <c r="C43" s="70"/>
      <c r="D43" s="70"/>
      <c r="E43" s="70"/>
      <c r="F43" s="70"/>
      <c r="G43" s="70"/>
      <c r="H43" s="70"/>
    </row>
    <row r="44" spans="1:10" ht="151.80000000000001" customHeight="1" x14ac:dyDescent="0.35">
      <c r="A44" s="44">
        <v>1</v>
      </c>
      <c r="B44" s="23"/>
      <c r="C44" s="43" t="s">
        <v>298</v>
      </c>
      <c r="D44" s="46" t="s">
        <v>230</v>
      </c>
      <c r="E44" s="47">
        <v>3000</v>
      </c>
      <c r="F44" s="28" t="s">
        <v>301</v>
      </c>
      <c r="G44" s="63">
        <v>73486</v>
      </c>
      <c r="H44" s="62">
        <f>G44*1.2</f>
        <v>88183.2</v>
      </c>
    </row>
    <row r="45" spans="1:10" x14ac:dyDescent="0.35">
      <c r="A45" s="33"/>
      <c r="B45" s="64" t="s">
        <v>299</v>
      </c>
      <c r="C45" s="65"/>
      <c r="D45" s="65"/>
      <c r="E45" s="65"/>
      <c r="F45" s="65"/>
      <c r="G45" s="36">
        <f>SUM(G44:G44)</f>
        <v>73486</v>
      </c>
      <c r="H45" s="36">
        <f>SUM(H44:H44)</f>
        <v>88183.2</v>
      </c>
    </row>
    <row r="46" spans="1:10" ht="18" customHeight="1" x14ac:dyDescent="0.35">
      <c r="A46" s="32"/>
      <c r="B46" s="66" t="s">
        <v>234</v>
      </c>
      <c r="C46" s="67"/>
      <c r="D46" s="67"/>
      <c r="E46" s="67"/>
      <c r="F46" s="68"/>
      <c r="G46" s="40">
        <f>G42+G20+G32+G35+G45</f>
        <v>164113</v>
      </c>
      <c r="H46" s="40">
        <f>H42+H20+H32+H35+H45</f>
        <v>196930.6</v>
      </c>
      <c r="I46" s="56"/>
      <c r="J46" s="56"/>
    </row>
    <row r="47" spans="1:10" ht="18" customHeight="1" x14ac:dyDescent="0.35">
      <c r="A47" s="30"/>
      <c r="B47" s="20"/>
    </row>
    <row r="48" spans="1:10" x14ac:dyDescent="0.35">
      <c r="A48" s="30"/>
      <c r="B48" s="20"/>
    </row>
    <row r="49" spans="1:7" ht="14.4" customHeight="1" x14ac:dyDescent="0.35">
      <c r="D49" s="37"/>
      <c r="E49" s="37"/>
      <c r="G49" s="42"/>
    </row>
    <row r="50" spans="1:7" ht="18" customHeight="1" x14ac:dyDescent="0.35">
      <c r="A50" s="30"/>
      <c r="B50" s="20"/>
      <c r="D50" s="37"/>
      <c r="E50" s="37"/>
      <c r="G50" s="42"/>
    </row>
    <row r="51" spans="1:7" x14ac:dyDescent="0.35">
      <c r="D51" s="37"/>
      <c r="E51" s="37"/>
      <c r="G51" s="42"/>
    </row>
    <row r="52" spans="1:7" x14ac:dyDescent="0.35">
      <c r="A52" s="30"/>
      <c r="B52" s="20"/>
      <c r="D52" s="37"/>
      <c r="E52" s="37"/>
      <c r="G52" s="42"/>
    </row>
    <row r="53" spans="1:7" ht="14.4" customHeight="1" x14ac:dyDescent="0.35">
      <c r="D53" s="37"/>
      <c r="E53" s="37"/>
      <c r="G53" s="42"/>
    </row>
    <row r="54" spans="1:7" x14ac:dyDescent="0.35">
      <c r="A54" s="30"/>
      <c r="B54" s="20"/>
      <c r="D54" s="37"/>
      <c r="E54" s="37"/>
      <c r="G54" s="42"/>
    </row>
    <row r="55" spans="1:7" ht="14.4" customHeight="1" x14ac:dyDescent="0.35">
      <c r="D55" s="37"/>
      <c r="E55" s="37"/>
      <c r="G55" s="42"/>
    </row>
  </sheetData>
  <mergeCells count="18">
    <mergeCell ref="A1:G1"/>
    <mergeCell ref="A2:G2"/>
    <mergeCell ref="A4:G4"/>
    <mergeCell ref="A5:G5"/>
    <mergeCell ref="A6:G6"/>
    <mergeCell ref="A7:G7"/>
    <mergeCell ref="A3:G3"/>
    <mergeCell ref="A10:H10"/>
    <mergeCell ref="A21:H21"/>
    <mergeCell ref="A33:H33"/>
    <mergeCell ref="B35:F35"/>
    <mergeCell ref="B46:F46"/>
    <mergeCell ref="B32:F32"/>
    <mergeCell ref="B42:F42"/>
    <mergeCell ref="B20:F20"/>
    <mergeCell ref="A36:H36"/>
    <mergeCell ref="A43:H43"/>
    <mergeCell ref="B45:F45"/>
  </mergeCells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13"/>
  <sheetViews>
    <sheetView topLeftCell="A196" workbookViewId="0">
      <selection activeCell="G2" sqref="G2"/>
    </sheetView>
  </sheetViews>
  <sheetFormatPr defaultColWidth="8.88671875" defaultRowHeight="18" customHeight="1" x14ac:dyDescent="0.3"/>
  <cols>
    <col min="1" max="1" width="8.33203125" style="4" customWidth="1"/>
    <col min="2" max="2" width="33.5546875" style="5" customWidth="1"/>
    <col min="3" max="3" width="12.6640625" style="5" customWidth="1"/>
    <col min="4" max="4" width="8.88671875" style="5"/>
    <col min="5" max="5" width="8.88671875" style="4"/>
    <col min="6" max="16384" width="8.88671875" style="5"/>
  </cols>
  <sheetData>
    <row r="1" spans="1:7" ht="18" customHeight="1" x14ac:dyDescent="0.3">
      <c r="G1" s="6" t="s">
        <v>1</v>
      </c>
    </row>
    <row r="2" spans="1:7" ht="18" customHeight="1" x14ac:dyDescent="0.3">
      <c r="G2" s="6" t="s">
        <v>2</v>
      </c>
    </row>
    <row r="3" spans="1:7" ht="18" customHeight="1" x14ac:dyDescent="0.3">
      <c r="G3" s="6" t="s">
        <v>190</v>
      </c>
    </row>
    <row r="4" spans="1:7" ht="18" customHeight="1" x14ac:dyDescent="0.3">
      <c r="A4" s="12"/>
    </row>
    <row r="5" spans="1:7" ht="43.95" customHeight="1" x14ac:dyDescent="0.3">
      <c r="A5" s="76" t="s">
        <v>222</v>
      </c>
      <c r="B5" s="77"/>
      <c r="C5" s="77"/>
      <c r="D5" s="77"/>
      <c r="E5" s="77"/>
      <c r="F5" s="77"/>
      <c r="G5" s="77"/>
    </row>
    <row r="6" spans="1:7" ht="18" customHeight="1" x14ac:dyDescent="0.3">
      <c r="A6" s="13"/>
    </row>
    <row r="7" spans="1:7" ht="30.6" customHeight="1" x14ac:dyDescent="0.3">
      <c r="A7" s="14" t="s">
        <v>3</v>
      </c>
      <c r="B7" s="7" t="s">
        <v>5</v>
      </c>
      <c r="C7" s="2" t="s">
        <v>6</v>
      </c>
      <c r="D7" s="78" t="s">
        <v>7</v>
      </c>
      <c r="E7" s="79"/>
      <c r="F7" s="78" t="s">
        <v>8</v>
      </c>
      <c r="G7" s="79"/>
    </row>
    <row r="8" spans="1:7" ht="18" customHeight="1" x14ac:dyDescent="0.3">
      <c r="A8" s="14" t="s">
        <v>4</v>
      </c>
      <c r="B8" s="7"/>
      <c r="C8" s="2"/>
      <c r="D8" s="8" t="s">
        <v>191</v>
      </c>
      <c r="E8" s="8" t="s">
        <v>9</v>
      </c>
      <c r="F8" s="8" t="s">
        <v>192</v>
      </c>
      <c r="G8" s="8" t="s">
        <v>193</v>
      </c>
    </row>
    <row r="9" spans="1:7" ht="18" customHeight="1" x14ac:dyDescent="0.3">
      <c r="A9" s="15">
        <v>1</v>
      </c>
      <c r="B9" s="8">
        <v>2</v>
      </c>
      <c r="C9" s="8">
        <v>3</v>
      </c>
      <c r="D9" s="8">
        <v>4</v>
      </c>
      <c r="E9" s="8">
        <v>5</v>
      </c>
      <c r="F9" s="8">
        <v>6</v>
      </c>
      <c r="G9" s="8">
        <v>7</v>
      </c>
    </row>
    <row r="10" spans="1:7" ht="18" customHeight="1" x14ac:dyDescent="0.3">
      <c r="A10" s="80" t="s">
        <v>10</v>
      </c>
      <c r="B10" s="81"/>
      <c r="C10" s="81"/>
      <c r="D10" s="81"/>
      <c r="E10" s="81"/>
      <c r="F10" s="81"/>
      <c r="G10" s="82"/>
    </row>
    <row r="11" spans="1:7" ht="18" customHeight="1" x14ac:dyDescent="0.3">
      <c r="A11" s="15">
        <v>1</v>
      </c>
      <c r="B11" s="9" t="s">
        <v>11</v>
      </c>
      <c r="C11" s="10" t="s">
        <v>12</v>
      </c>
      <c r="D11" s="10">
        <v>130</v>
      </c>
      <c r="E11" s="10">
        <v>130</v>
      </c>
      <c r="F11" s="10">
        <v>405</v>
      </c>
      <c r="G11" s="10">
        <v>1000</v>
      </c>
    </row>
    <row r="12" spans="1:7" ht="18" customHeight="1" x14ac:dyDescent="0.3">
      <c r="A12" s="15">
        <f>A11+1</f>
        <v>2</v>
      </c>
      <c r="B12" s="9" t="s">
        <v>13</v>
      </c>
      <c r="C12" s="10" t="s">
        <v>12</v>
      </c>
      <c r="D12" s="10">
        <v>120</v>
      </c>
      <c r="E12" s="10">
        <v>120</v>
      </c>
      <c r="F12" s="10">
        <v>380</v>
      </c>
      <c r="G12" s="10">
        <v>600</v>
      </c>
    </row>
    <row r="13" spans="1:7" ht="18" customHeight="1" x14ac:dyDescent="0.3">
      <c r="A13" s="15">
        <f t="shared" ref="A13:A14" si="0">A12+1</f>
        <v>3</v>
      </c>
      <c r="B13" s="9" t="s">
        <v>14</v>
      </c>
      <c r="C13" s="10" t="s">
        <v>12</v>
      </c>
      <c r="D13" s="10">
        <v>100</v>
      </c>
      <c r="E13" s="10">
        <v>100</v>
      </c>
      <c r="F13" s="10">
        <v>300</v>
      </c>
      <c r="G13" s="10">
        <v>550</v>
      </c>
    </row>
    <row r="14" spans="1:7" ht="18" customHeight="1" x14ac:dyDescent="0.3">
      <c r="A14" s="15">
        <f t="shared" si="0"/>
        <v>4</v>
      </c>
      <c r="B14" s="9" t="s">
        <v>15</v>
      </c>
      <c r="C14" s="10" t="s">
        <v>12</v>
      </c>
      <c r="D14" s="10">
        <v>100</v>
      </c>
      <c r="E14" s="10">
        <v>100</v>
      </c>
      <c r="F14" s="10">
        <v>250</v>
      </c>
      <c r="G14" s="10">
        <v>270</v>
      </c>
    </row>
    <row r="15" spans="1:7" ht="18" customHeight="1" x14ac:dyDescent="0.3">
      <c r="A15" s="83" t="s">
        <v>16</v>
      </c>
      <c r="B15" s="84"/>
      <c r="C15" s="84"/>
      <c r="D15" s="84"/>
      <c r="E15" s="84"/>
      <c r="F15" s="84"/>
      <c r="G15" s="85"/>
    </row>
    <row r="16" spans="1:7" ht="18" customHeight="1" x14ac:dyDescent="0.3">
      <c r="A16" s="83" t="s">
        <v>17</v>
      </c>
      <c r="B16" s="84"/>
      <c r="C16" s="84"/>
      <c r="D16" s="84"/>
      <c r="E16" s="84"/>
      <c r="F16" s="84"/>
      <c r="G16" s="85"/>
    </row>
    <row r="17" spans="1:7" ht="18" customHeight="1" x14ac:dyDescent="0.3">
      <c r="A17" s="15">
        <f>A14+1</f>
        <v>5</v>
      </c>
      <c r="B17" s="11" t="s">
        <v>194</v>
      </c>
      <c r="C17" s="8" t="s">
        <v>20</v>
      </c>
      <c r="D17" s="8">
        <v>40</v>
      </c>
      <c r="E17" s="8">
        <v>50</v>
      </c>
      <c r="F17" s="8">
        <v>220</v>
      </c>
      <c r="G17" s="8">
        <v>250</v>
      </c>
    </row>
    <row r="18" spans="1:7" ht="18" customHeight="1" x14ac:dyDescent="0.3">
      <c r="A18" s="15">
        <f>A17+1</f>
        <v>6</v>
      </c>
      <c r="B18" s="11" t="s">
        <v>195</v>
      </c>
      <c r="C18" s="8" t="s">
        <v>20</v>
      </c>
      <c r="D18" s="8">
        <v>40</v>
      </c>
      <c r="E18" s="8">
        <v>50</v>
      </c>
      <c r="F18" s="8">
        <v>150</v>
      </c>
      <c r="G18" s="8">
        <v>160</v>
      </c>
    </row>
    <row r="19" spans="1:7" ht="18" customHeight="1" x14ac:dyDescent="0.3">
      <c r="A19" s="15">
        <f>A18+1</f>
        <v>7</v>
      </c>
      <c r="B19" s="11" t="s">
        <v>196</v>
      </c>
      <c r="C19" s="8" t="s">
        <v>20</v>
      </c>
      <c r="D19" s="8">
        <v>35</v>
      </c>
      <c r="E19" s="8">
        <v>40</v>
      </c>
      <c r="F19" s="8">
        <v>150</v>
      </c>
      <c r="G19" s="8">
        <v>160</v>
      </c>
    </row>
    <row r="20" spans="1:7" ht="18" customHeight="1" x14ac:dyDescent="0.3">
      <c r="A20" s="80" t="s">
        <v>18</v>
      </c>
      <c r="B20" s="81"/>
      <c r="C20" s="81"/>
      <c r="D20" s="81"/>
      <c r="E20" s="81"/>
      <c r="F20" s="81"/>
      <c r="G20" s="82"/>
    </row>
    <row r="21" spans="1:7" ht="18" customHeight="1" x14ac:dyDescent="0.3">
      <c r="A21" s="18">
        <f>A19+1</f>
        <v>8</v>
      </c>
      <c r="B21" s="11" t="s">
        <v>19</v>
      </c>
      <c r="C21" s="8" t="s">
        <v>20</v>
      </c>
      <c r="D21" s="8">
        <v>35</v>
      </c>
      <c r="E21" s="8">
        <v>40</v>
      </c>
      <c r="F21" s="8">
        <v>140</v>
      </c>
      <c r="G21" s="8">
        <v>150</v>
      </c>
    </row>
    <row r="22" spans="1:7" ht="18" customHeight="1" x14ac:dyDescent="0.3">
      <c r="A22" s="18">
        <f>A21+1</f>
        <v>9</v>
      </c>
      <c r="B22" s="11" t="s">
        <v>197</v>
      </c>
      <c r="C22" s="8" t="s">
        <v>21</v>
      </c>
      <c r="D22" s="8">
        <v>30</v>
      </c>
      <c r="E22" s="8">
        <v>40</v>
      </c>
      <c r="F22" s="8">
        <v>200</v>
      </c>
      <c r="G22" s="8">
        <v>230</v>
      </c>
    </row>
    <row r="23" spans="1:7" ht="18" customHeight="1" x14ac:dyDescent="0.3">
      <c r="A23" s="18">
        <f t="shared" ref="A23:A29" si="1">A22+1</f>
        <v>10</v>
      </c>
      <c r="B23" s="11" t="s">
        <v>198</v>
      </c>
      <c r="C23" s="8" t="s">
        <v>21</v>
      </c>
      <c r="D23" s="8">
        <v>30</v>
      </c>
      <c r="E23" s="8">
        <v>40</v>
      </c>
      <c r="F23" s="8">
        <v>120</v>
      </c>
      <c r="G23" s="8">
        <v>150</v>
      </c>
    </row>
    <row r="24" spans="1:7" ht="18" customHeight="1" x14ac:dyDescent="0.3">
      <c r="A24" s="18">
        <f t="shared" si="1"/>
        <v>11</v>
      </c>
      <c r="B24" s="11" t="s">
        <v>199</v>
      </c>
      <c r="C24" s="8" t="s">
        <v>21</v>
      </c>
      <c r="D24" s="8">
        <v>30</v>
      </c>
      <c r="E24" s="8">
        <v>40</v>
      </c>
      <c r="F24" s="8">
        <v>90</v>
      </c>
      <c r="G24" s="8">
        <v>100</v>
      </c>
    </row>
    <row r="25" spans="1:7" ht="18" customHeight="1" x14ac:dyDescent="0.3">
      <c r="A25" s="18">
        <f t="shared" si="1"/>
        <v>12</v>
      </c>
      <c r="B25" s="11" t="s">
        <v>200</v>
      </c>
      <c r="C25" s="8" t="s">
        <v>21</v>
      </c>
      <c r="D25" s="8">
        <v>35</v>
      </c>
      <c r="E25" s="8">
        <v>40</v>
      </c>
      <c r="F25" s="8">
        <v>130</v>
      </c>
      <c r="G25" s="8">
        <v>160</v>
      </c>
    </row>
    <row r="26" spans="1:7" ht="18" customHeight="1" x14ac:dyDescent="0.3">
      <c r="A26" s="18">
        <f t="shared" si="1"/>
        <v>13</v>
      </c>
      <c r="B26" s="11" t="s">
        <v>22</v>
      </c>
      <c r="C26" s="8" t="s">
        <v>21</v>
      </c>
      <c r="D26" s="8">
        <v>30</v>
      </c>
      <c r="E26" s="8">
        <v>40</v>
      </c>
      <c r="F26" s="8">
        <v>90</v>
      </c>
      <c r="G26" s="8">
        <v>100</v>
      </c>
    </row>
    <row r="27" spans="1:7" ht="18" customHeight="1" x14ac:dyDescent="0.3">
      <c r="A27" s="18">
        <f t="shared" si="1"/>
        <v>14</v>
      </c>
      <c r="B27" s="11" t="s">
        <v>201</v>
      </c>
      <c r="C27" s="8" t="s">
        <v>21</v>
      </c>
      <c r="D27" s="8">
        <v>30</v>
      </c>
      <c r="E27" s="8">
        <v>40</v>
      </c>
      <c r="F27" s="8">
        <v>90</v>
      </c>
      <c r="G27" s="8">
        <v>100</v>
      </c>
    </row>
    <row r="28" spans="1:7" ht="18" customHeight="1" x14ac:dyDescent="0.3">
      <c r="A28" s="18">
        <f t="shared" si="1"/>
        <v>15</v>
      </c>
      <c r="B28" s="11" t="s">
        <v>202</v>
      </c>
      <c r="C28" s="8" t="s">
        <v>21</v>
      </c>
      <c r="D28" s="8">
        <v>30</v>
      </c>
      <c r="E28" s="8">
        <v>40</v>
      </c>
      <c r="F28" s="8">
        <v>90</v>
      </c>
      <c r="G28" s="8">
        <v>100</v>
      </c>
    </row>
    <row r="29" spans="1:7" ht="18" customHeight="1" x14ac:dyDescent="0.3">
      <c r="A29" s="18">
        <f t="shared" si="1"/>
        <v>16</v>
      </c>
      <c r="B29" s="11" t="s">
        <v>203</v>
      </c>
      <c r="C29" s="8" t="s">
        <v>21</v>
      </c>
      <c r="D29" s="8">
        <v>30</v>
      </c>
      <c r="E29" s="8">
        <v>40</v>
      </c>
      <c r="F29" s="8">
        <v>90</v>
      </c>
      <c r="G29" s="8">
        <v>100</v>
      </c>
    </row>
    <row r="30" spans="1:7" ht="18" customHeight="1" x14ac:dyDescent="0.3">
      <c r="A30" s="83" t="s">
        <v>23</v>
      </c>
      <c r="B30" s="84"/>
      <c r="C30" s="84"/>
      <c r="D30" s="84"/>
      <c r="E30" s="84"/>
      <c r="F30" s="84"/>
      <c r="G30" s="85"/>
    </row>
    <row r="31" spans="1:7" ht="18" customHeight="1" x14ac:dyDescent="0.3">
      <c r="A31" s="16">
        <f>A29+1</f>
        <v>17</v>
      </c>
      <c r="B31" s="11" t="s">
        <v>204</v>
      </c>
      <c r="C31" s="8" t="s">
        <v>25</v>
      </c>
      <c r="D31" s="8">
        <v>40</v>
      </c>
      <c r="E31" s="8">
        <v>50</v>
      </c>
      <c r="F31" s="8">
        <v>70</v>
      </c>
      <c r="G31" s="8">
        <v>90</v>
      </c>
    </row>
    <row r="32" spans="1:7" ht="18" customHeight="1" x14ac:dyDescent="0.3">
      <c r="A32" s="16">
        <f>A31+1</f>
        <v>18</v>
      </c>
      <c r="B32" s="11" t="s">
        <v>205</v>
      </c>
      <c r="C32" s="8" t="s">
        <v>21</v>
      </c>
      <c r="D32" s="8">
        <v>25</v>
      </c>
      <c r="E32" s="8">
        <v>35</v>
      </c>
      <c r="F32" s="8">
        <v>70</v>
      </c>
      <c r="G32" s="8">
        <v>90</v>
      </c>
    </row>
    <row r="33" spans="1:7" ht="18" customHeight="1" x14ac:dyDescent="0.3">
      <c r="A33" s="16">
        <f t="shared" ref="A33:A96" si="2">A32+1</f>
        <v>19</v>
      </c>
      <c r="B33" s="11" t="s">
        <v>206</v>
      </c>
      <c r="C33" s="8" t="s">
        <v>20</v>
      </c>
      <c r="D33" s="8">
        <v>25</v>
      </c>
      <c r="E33" s="8">
        <v>35</v>
      </c>
      <c r="F33" s="8">
        <v>70</v>
      </c>
      <c r="G33" s="8">
        <v>90</v>
      </c>
    </row>
    <row r="34" spans="1:7" ht="18" customHeight="1" x14ac:dyDescent="0.3">
      <c r="A34" s="16">
        <f t="shared" si="2"/>
        <v>20</v>
      </c>
      <c r="B34" s="11" t="s">
        <v>207</v>
      </c>
      <c r="C34" s="8" t="s">
        <v>21</v>
      </c>
      <c r="D34" s="8">
        <v>35</v>
      </c>
      <c r="E34" s="8">
        <v>50</v>
      </c>
      <c r="F34" s="8">
        <v>80</v>
      </c>
      <c r="G34" s="8">
        <v>100</v>
      </c>
    </row>
    <row r="35" spans="1:7" ht="18" customHeight="1" x14ac:dyDescent="0.3">
      <c r="A35" s="16">
        <f t="shared" si="2"/>
        <v>21</v>
      </c>
      <c r="B35" s="11" t="s">
        <v>208</v>
      </c>
      <c r="C35" s="8" t="s">
        <v>25</v>
      </c>
      <c r="D35" s="8">
        <v>35</v>
      </c>
      <c r="E35" s="8">
        <v>40</v>
      </c>
      <c r="F35" s="8">
        <v>70</v>
      </c>
      <c r="G35" s="8">
        <v>90</v>
      </c>
    </row>
    <row r="36" spans="1:7" ht="18" customHeight="1" x14ac:dyDescent="0.3">
      <c r="A36" s="16">
        <f t="shared" si="2"/>
        <v>22</v>
      </c>
      <c r="B36" s="11" t="s">
        <v>209</v>
      </c>
      <c r="C36" s="8" t="s">
        <v>21</v>
      </c>
      <c r="D36" s="8">
        <v>25</v>
      </c>
      <c r="E36" s="8">
        <v>40</v>
      </c>
      <c r="F36" s="8">
        <v>110</v>
      </c>
      <c r="G36" s="8">
        <v>130</v>
      </c>
    </row>
    <row r="37" spans="1:7" ht="18" customHeight="1" x14ac:dyDescent="0.3">
      <c r="A37" s="16">
        <f t="shared" si="2"/>
        <v>23</v>
      </c>
      <c r="B37" s="11" t="s">
        <v>210</v>
      </c>
      <c r="C37" s="8" t="s">
        <v>25</v>
      </c>
      <c r="D37" s="8">
        <v>25</v>
      </c>
      <c r="E37" s="8">
        <v>30</v>
      </c>
      <c r="F37" s="8">
        <v>80</v>
      </c>
      <c r="G37" s="8">
        <v>100</v>
      </c>
    </row>
    <row r="38" spans="1:7" ht="18" customHeight="1" x14ac:dyDescent="0.3">
      <c r="A38" s="16">
        <f t="shared" si="2"/>
        <v>24</v>
      </c>
      <c r="B38" s="11" t="s">
        <v>211</v>
      </c>
      <c r="C38" s="8" t="s">
        <v>25</v>
      </c>
      <c r="D38" s="8">
        <v>25</v>
      </c>
      <c r="E38" s="8">
        <v>30</v>
      </c>
      <c r="F38" s="8">
        <v>75</v>
      </c>
      <c r="G38" s="8">
        <v>100</v>
      </c>
    </row>
    <row r="39" spans="1:7" ht="18" customHeight="1" x14ac:dyDescent="0.3">
      <c r="A39" s="16">
        <f t="shared" si="2"/>
        <v>25</v>
      </c>
      <c r="B39" s="11" t="s">
        <v>24</v>
      </c>
      <c r="C39" s="8" t="s">
        <v>20</v>
      </c>
      <c r="D39" s="8">
        <v>30</v>
      </c>
      <c r="E39" s="8">
        <v>40</v>
      </c>
      <c r="F39" s="8">
        <v>75</v>
      </c>
      <c r="G39" s="8">
        <v>100</v>
      </c>
    </row>
    <row r="40" spans="1:7" ht="18" customHeight="1" x14ac:dyDescent="0.3">
      <c r="A40" s="16">
        <f t="shared" si="2"/>
        <v>26</v>
      </c>
      <c r="B40" s="11" t="s">
        <v>212</v>
      </c>
      <c r="C40" s="8" t="s">
        <v>20</v>
      </c>
      <c r="D40" s="8">
        <v>35</v>
      </c>
      <c r="E40" s="8">
        <v>45</v>
      </c>
      <c r="F40" s="8">
        <v>150</v>
      </c>
      <c r="G40" s="8">
        <v>160</v>
      </c>
    </row>
    <row r="41" spans="1:7" ht="18" customHeight="1" x14ac:dyDescent="0.3">
      <c r="A41" s="16">
        <f t="shared" si="2"/>
        <v>27</v>
      </c>
      <c r="B41" s="11" t="s">
        <v>213</v>
      </c>
      <c r="C41" s="8" t="s">
        <v>25</v>
      </c>
      <c r="D41" s="8">
        <v>30</v>
      </c>
      <c r="E41" s="8">
        <v>45</v>
      </c>
      <c r="F41" s="8">
        <v>90</v>
      </c>
      <c r="G41" s="8">
        <v>100</v>
      </c>
    </row>
    <row r="42" spans="1:7" ht="18" customHeight="1" x14ac:dyDescent="0.3">
      <c r="A42" s="16">
        <f t="shared" si="2"/>
        <v>28</v>
      </c>
      <c r="B42" s="11" t="s">
        <v>214</v>
      </c>
      <c r="C42" s="8" t="s">
        <v>25</v>
      </c>
      <c r="D42" s="8">
        <v>50</v>
      </c>
      <c r="E42" s="8">
        <v>65</v>
      </c>
      <c r="F42" s="8">
        <v>130</v>
      </c>
      <c r="G42" s="8">
        <v>180</v>
      </c>
    </row>
    <row r="43" spans="1:7" ht="18" customHeight="1" x14ac:dyDescent="0.3">
      <c r="A43" s="16">
        <f t="shared" si="2"/>
        <v>29</v>
      </c>
      <c r="B43" s="11" t="s">
        <v>215</v>
      </c>
      <c r="C43" s="8" t="s">
        <v>21</v>
      </c>
      <c r="D43" s="8">
        <v>45</v>
      </c>
      <c r="E43" s="8">
        <v>60</v>
      </c>
      <c r="F43" s="8">
        <v>150</v>
      </c>
      <c r="G43" s="8">
        <v>200</v>
      </c>
    </row>
    <row r="44" spans="1:7" ht="18" customHeight="1" x14ac:dyDescent="0.3">
      <c r="A44" s="16">
        <f t="shared" si="2"/>
        <v>30</v>
      </c>
      <c r="B44" s="11" t="s">
        <v>216</v>
      </c>
      <c r="C44" s="8" t="s">
        <v>25</v>
      </c>
      <c r="D44" s="8">
        <v>25</v>
      </c>
      <c r="E44" s="8">
        <v>30</v>
      </c>
      <c r="F44" s="8">
        <v>65</v>
      </c>
      <c r="G44" s="8">
        <v>90</v>
      </c>
    </row>
    <row r="45" spans="1:7" ht="18" customHeight="1" x14ac:dyDescent="0.3">
      <c r="A45" s="16">
        <f t="shared" si="2"/>
        <v>31</v>
      </c>
      <c r="B45" s="11" t="s">
        <v>217</v>
      </c>
      <c r="C45" s="8" t="s">
        <v>21</v>
      </c>
      <c r="D45" s="8">
        <v>25</v>
      </c>
      <c r="E45" s="8">
        <v>35</v>
      </c>
      <c r="F45" s="8">
        <v>75</v>
      </c>
      <c r="G45" s="8">
        <v>90</v>
      </c>
    </row>
    <row r="46" spans="1:7" ht="18" customHeight="1" x14ac:dyDescent="0.3">
      <c r="A46" s="16">
        <f t="shared" si="2"/>
        <v>32</v>
      </c>
      <c r="B46" s="11" t="s">
        <v>218</v>
      </c>
      <c r="C46" s="8" t="s">
        <v>25</v>
      </c>
      <c r="D46" s="8">
        <v>20</v>
      </c>
      <c r="E46" s="8">
        <v>25</v>
      </c>
      <c r="F46" s="8">
        <v>80</v>
      </c>
      <c r="G46" s="8">
        <v>90</v>
      </c>
    </row>
    <row r="47" spans="1:7" ht="18" customHeight="1" x14ac:dyDescent="0.3">
      <c r="A47" s="16">
        <f t="shared" si="2"/>
        <v>33</v>
      </c>
      <c r="B47" s="11" t="s">
        <v>219</v>
      </c>
      <c r="C47" s="8" t="s">
        <v>25</v>
      </c>
      <c r="D47" s="8">
        <v>25</v>
      </c>
      <c r="E47" s="8">
        <v>30</v>
      </c>
      <c r="F47" s="8">
        <v>35</v>
      </c>
      <c r="G47" s="8">
        <v>75</v>
      </c>
    </row>
    <row r="48" spans="1:7" ht="18" customHeight="1" x14ac:dyDescent="0.3">
      <c r="A48" s="16">
        <f t="shared" si="2"/>
        <v>34</v>
      </c>
      <c r="B48" s="11" t="s">
        <v>220</v>
      </c>
      <c r="C48" s="8" t="s">
        <v>21</v>
      </c>
      <c r="D48" s="8">
        <v>45</v>
      </c>
      <c r="E48" s="8">
        <v>50</v>
      </c>
      <c r="F48" s="8">
        <v>200</v>
      </c>
      <c r="G48" s="8">
        <v>250</v>
      </c>
    </row>
    <row r="49" spans="1:7" ht="18" customHeight="1" x14ac:dyDescent="0.3">
      <c r="A49" s="16">
        <f t="shared" si="2"/>
        <v>35</v>
      </c>
      <c r="B49" s="11" t="s">
        <v>26</v>
      </c>
      <c r="C49" s="8" t="s">
        <v>25</v>
      </c>
      <c r="D49" s="8">
        <v>25</v>
      </c>
      <c r="E49" s="8">
        <v>35</v>
      </c>
      <c r="F49" s="8">
        <v>50</v>
      </c>
      <c r="G49" s="8">
        <v>70</v>
      </c>
    </row>
    <row r="50" spans="1:7" ht="18" customHeight="1" x14ac:dyDescent="0.3">
      <c r="A50" s="16">
        <f t="shared" si="2"/>
        <v>36</v>
      </c>
      <c r="B50" s="11" t="s">
        <v>27</v>
      </c>
      <c r="C50" s="8" t="s">
        <v>25</v>
      </c>
      <c r="D50" s="8">
        <v>25</v>
      </c>
      <c r="E50" s="8">
        <v>30</v>
      </c>
      <c r="F50" s="8">
        <v>50</v>
      </c>
      <c r="G50" s="8">
        <v>70</v>
      </c>
    </row>
    <row r="51" spans="1:7" ht="18" customHeight="1" x14ac:dyDescent="0.3">
      <c r="A51" s="16">
        <f t="shared" si="2"/>
        <v>37</v>
      </c>
      <c r="B51" s="11" t="s">
        <v>28</v>
      </c>
      <c r="C51" s="8" t="s">
        <v>25</v>
      </c>
      <c r="D51" s="8">
        <v>25</v>
      </c>
      <c r="E51" s="8">
        <v>35</v>
      </c>
      <c r="F51" s="8">
        <v>40</v>
      </c>
      <c r="G51" s="8">
        <v>50</v>
      </c>
    </row>
    <row r="52" spans="1:7" ht="18" customHeight="1" x14ac:dyDescent="0.3">
      <c r="A52" s="16">
        <f t="shared" si="2"/>
        <v>38</v>
      </c>
      <c r="B52" s="11" t="s">
        <v>29</v>
      </c>
      <c r="C52" s="8" t="s">
        <v>21</v>
      </c>
      <c r="D52" s="8">
        <v>35</v>
      </c>
      <c r="E52" s="8">
        <v>45</v>
      </c>
      <c r="F52" s="8">
        <v>80</v>
      </c>
      <c r="G52" s="8">
        <v>100</v>
      </c>
    </row>
    <row r="53" spans="1:7" ht="18" customHeight="1" x14ac:dyDescent="0.3">
      <c r="A53" s="16">
        <f t="shared" si="2"/>
        <v>39</v>
      </c>
      <c r="B53" s="11" t="s">
        <v>30</v>
      </c>
      <c r="C53" s="8" t="s">
        <v>25</v>
      </c>
      <c r="D53" s="8">
        <v>30</v>
      </c>
      <c r="E53" s="8">
        <v>30</v>
      </c>
      <c r="F53" s="8">
        <v>75</v>
      </c>
      <c r="G53" s="8">
        <v>90</v>
      </c>
    </row>
    <row r="54" spans="1:7" ht="18" customHeight="1" x14ac:dyDescent="0.3">
      <c r="A54" s="16">
        <f t="shared" si="2"/>
        <v>40</v>
      </c>
      <c r="B54" s="11" t="s">
        <v>31</v>
      </c>
      <c r="C54" s="8" t="s">
        <v>25</v>
      </c>
      <c r="D54" s="8">
        <v>25</v>
      </c>
      <c r="E54" s="8">
        <v>50</v>
      </c>
      <c r="F54" s="8">
        <v>110</v>
      </c>
      <c r="G54" s="8">
        <v>135</v>
      </c>
    </row>
    <row r="55" spans="1:7" ht="18" customHeight="1" x14ac:dyDescent="0.3">
      <c r="A55" s="16">
        <f t="shared" si="2"/>
        <v>41</v>
      </c>
      <c r="B55" s="11" t="s">
        <v>32</v>
      </c>
      <c r="C55" s="8" t="s">
        <v>25</v>
      </c>
      <c r="D55" s="8">
        <v>35</v>
      </c>
      <c r="E55" s="8">
        <v>35</v>
      </c>
      <c r="F55" s="8">
        <v>60</v>
      </c>
      <c r="G55" s="8">
        <v>75</v>
      </c>
    </row>
    <row r="56" spans="1:7" ht="18" customHeight="1" x14ac:dyDescent="0.3">
      <c r="A56" s="16">
        <f t="shared" si="2"/>
        <v>42</v>
      </c>
      <c r="B56" s="11" t="s">
        <v>33</v>
      </c>
      <c r="C56" s="8" t="s">
        <v>20</v>
      </c>
      <c r="D56" s="8">
        <v>35</v>
      </c>
      <c r="E56" s="8">
        <v>45</v>
      </c>
      <c r="F56" s="8">
        <v>160</v>
      </c>
      <c r="G56" s="8">
        <v>180</v>
      </c>
    </row>
    <row r="57" spans="1:7" ht="18" customHeight="1" x14ac:dyDescent="0.3">
      <c r="A57" s="16">
        <f t="shared" si="2"/>
        <v>43</v>
      </c>
      <c r="B57" s="11" t="s">
        <v>34</v>
      </c>
      <c r="C57" s="8" t="s">
        <v>25</v>
      </c>
      <c r="D57" s="8">
        <v>25</v>
      </c>
      <c r="E57" s="8">
        <v>30</v>
      </c>
      <c r="F57" s="8">
        <v>50</v>
      </c>
      <c r="G57" s="8">
        <v>70</v>
      </c>
    </row>
    <row r="58" spans="1:7" ht="18" customHeight="1" x14ac:dyDescent="0.3">
      <c r="A58" s="16">
        <f t="shared" si="2"/>
        <v>44</v>
      </c>
      <c r="B58" s="11" t="s">
        <v>35</v>
      </c>
      <c r="C58" s="8" t="s">
        <v>25</v>
      </c>
      <c r="D58" s="8">
        <v>25</v>
      </c>
      <c r="E58" s="8">
        <v>30</v>
      </c>
      <c r="F58" s="8">
        <v>80</v>
      </c>
      <c r="G58" s="8">
        <v>90</v>
      </c>
    </row>
    <row r="59" spans="1:7" ht="18" customHeight="1" x14ac:dyDescent="0.3">
      <c r="A59" s="16">
        <f t="shared" si="2"/>
        <v>45</v>
      </c>
      <c r="B59" s="11" t="s">
        <v>36</v>
      </c>
      <c r="C59" s="8" t="s">
        <v>25</v>
      </c>
      <c r="D59" s="8">
        <v>25</v>
      </c>
      <c r="E59" s="8">
        <v>30</v>
      </c>
      <c r="F59" s="8">
        <v>80</v>
      </c>
      <c r="G59" s="8">
        <v>90</v>
      </c>
    </row>
    <row r="60" spans="1:7" ht="18" customHeight="1" x14ac:dyDescent="0.3">
      <c r="A60" s="16">
        <f t="shared" si="2"/>
        <v>46</v>
      </c>
      <c r="B60" s="11" t="s">
        <v>37</v>
      </c>
      <c r="C60" s="8" t="s">
        <v>25</v>
      </c>
      <c r="D60" s="8">
        <v>25</v>
      </c>
      <c r="E60" s="8">
        <v>30</v>
      </c>
      <c r="F60" s="8">
        <v>80</v>
      </c>
      <c r="G60" s="8">
        <v>90</v>
      </c>
    </row>
    <row r="61" spans="1:7" ht="18" customHeight="1" x14ac:dyDescent="0.3">
      <c r="A61" s="16">
        <f t="shared" si="2"/>
        <v>47</v>
      </c>
      <c r="B61" s="11" t="s">
        <v>38</v>
      </c>
      <c r="C61" s="8" t="s">
        <v>39</v>
      </c>
      <c r="D61" s="8">
        <v>50</v>
      </c>
      <c r="E61" s="8">
        <v>70</v>
      </c>
      <c r="F61" s="8">
        <v>150</v>
      </c>
      <c r="G61" s="8">
        <v>180</v>
      </c>
    </row>
    <row r="62" spans="1:7" ht="18" customHeight="1" x14ac:dyDescent="0.3">
      <c r="A62" s="16">
        <f t="shared" si="2"/>
        <v>48</v>
      </c>
      <c r="B62" s="11" t="s">
        <v>40</v>
      </c>
      <c r="C62" s="8" t="s">
        <v>25</v>
      </c>
      <c r="D62" s="8">
        <v>25</v>
      </c>
      <c r="E62" s="8">
        <v>30</v>
      </c>
      <c r="F62" s="8">
        <v>75</v>
      </c>
      <c r="G62" s="8">
        <v>90</v>
      </c>
    </row>
    <row r="63" spans="1:7" ht="18" customHeight="1" x14ac:dyDescent="0.3">
      <c r="A63" s="16">
        <f t="shared" si="2"/>
        <v>49</v>
      </c>
      <c r="B63" s="11" t="s">
        <v>41</v>
      </c>
      <c r="C63" s="8" t="s">
        <v>20</v>
      </c>
      <c r="D63" s="8">
        <v>40</v>
      </c>
      <c r="E63" s="8">
        <v>50</v>
      </c>
      <c r="F63" s="8">
        <v>160</v>
      </c>
      <c r="G63" s="8">
        <v>180</v>
      </c>
    </row>
    <row r="64" spans="1:7" ht="18" customHeight="1" x14ac:dyDescent="0.3">
      <c r="A64" s="16">
        <f t="shared" si="2"/>
        <v>50</v>
      </c>
      <c r="B64" s="11" t="s">
        <v>42</v>
      </c>
      <c r="C64" s="8" t="s">
        <v>25</v>
      </c>
      <c r="D64" s="8">
        <v>25</v>
      </c>
      <c r="E64" s="8">
        <v>35</v>
      </c>
      <c r="F64" s="8">
        <v>80</v>
      </c>
      <c r="G64" s="8">
        <v>100</v>
      </c>
    </row>
    <row r="65" spans="1:7" ht="18" customHeight="1" x14ac:dyDescent="0.3">
      <c r="A65" s="16">
        <f t="shared" si="2"/>
        <v>51</v>
      </c>
      <c r="B65" s="11" t="s">
        <v>43</v>
      </c>
      <c r="C65" s="8" t="s">
        <v>25</v>
      </c>
      <c r="D65" s="8">
        <v>30</v>
      </c>
      <c r="E65" s="8">
        <v>40</v>
      </c>
      <c r="F65" s="8">
        <v>120</v>
      </c>
      <c r="G65" s="8">
        <v>150</v>
      </c>
    </row>
    <row r="66" spans="1:7" ht="18" customHeight="1" x14ac:dyDescent="0.3">
      <c r="A66" s="16">
        <f t="shared" si="2"/>
        <v>52</v>
      </c>
      <c r="B66" s="11" t="s">
        <v>44</v>
      </c>
      <c r="C66" s="8" t="s">
        <v>25</v>
      </c>
      <c r="D66" s="8">
        <v>25</v>
      </c>
      <c r="E66" s="8">
        <v>35</v>
      </c>
      <c r="F66" s="8">
        <v>50</v>
      </c>
      <c r="G66" s="8">
        <v>70</v>
      </c>
    </row>
    <row r="67" spans="1:7" ht="18" customHeight="1" x14ac:dyDescent="0.3">
      <c r="A67" s="16">
        <f t="shared" si="2"/>
        <v>53</v>
      </c>
      <c r="B67" s="11" t="s">
        <v>45</v>
      </c>
      <c r="C67" s="8" t="s">
        <v>20</v>
      </c>
      <c r="D67" s="8">
        <v>40</v>
      </c>
      <c r="E67" s="8">
        <v>50</v>
      </c>
      <c r="F67" s="8">
        <v>80</v>
      </c>
      <c r="G67" s="8">
        <v>100</v>
      </c>
    </row>
    <row r="68" spans="1:7" ht="18" customHeight="1" x14ac:dyDescent="0.3">
      <c r="A68" s="16">
        <f t="shared" si="2"/>
        <v>54</v>
      </c>
      <c r="B68" s="11" t="s">
        <v>46</v>
      </c>
      <c r="C68" s="8" t="s">
        <v>25</v>
      </c>
      <c r="D68" s="8">
        <v>25</v>
      </c>
      <c r="E68" s="8">
        <v>35</v>
      </c>
      <c r="F68" s="8">
        <v>45</v>
      </c>
      <c r="G68" s="8">
        <v>70</v>
      </c>
    </row>
    <row r="69" spans="1:7" ht="18" customHeight="1" x14ac:dyDescent="0.3">
      <c r="A69" s="16">
        <f t="shared" si="2"/>
        <v>55</v>
      </c>
      <c r="B69" s="11" t="s">
        <v>47</v>
      </c>
      <c r="C69" s="8" t="s">
        <v>25</v>
      </c>
      <c r="D69" s="8">
        <v>25</v>
      </c>
      <c r="E69" s="8">
        <v>30</v>
      </c>
      <c r="F69" s="8">
        <v>65</v>
      </c>
      <c r="G69" s="8">
        <v>85</v>
      </c>
    </row>
    <row r="70" spans="1:7" ht="18" customHeight="1" x14ac:dyDescent="0.3">
      <c r="A70" s="16">
        <f t="shared" si="2"/>
        <v>56</v>
      </c>
      <c r="B70" s="11" t="s">
        <v>48</v>
      </c>
      <c r="C70" s="8" t="s">
        <v>25</v>
      </c>
      <c r="D70" s="8">
        <v>25</v>
      </c>
      <c r="E70" s="8">
        <v>35</v>
      </c>
      <c r="F70" s="8">
        <v>75</v>
      </c>
      <c r="G70" s="8">
        <v>95</v>
      </c>
    </row>
    <row r="71" spans="1:7" ht="18" customHeight="1" x14ac:dyDescent="0.3">
      <c r="A71" s="16">
        <f t="shared" si="2"/>
        <v>57</v>
      </c>
      <c r="B71" s="11" t="s">
        <v>49</v>
      </c>
      <c r="C71" s="8" t="s">
        <v>25</v>
      </c>
      <c r="D71" s="8">
        <v>35</v>
      </c>
      <c r="E71" s="8">
        <v>40</v>
      </c>
      <c r="F71" s="8">
        <v>100</v>
      </c>
      <c r="G71" s="8">
        <v>120</v>
      </c>
    </row>
    <row r="72" spans="1:7" ht="18" customHeight="1" x14ac:dyDescent="0.3">
      <c r="A72" s="16">
        <f t="shared" si="2"/>
        <v>58</v>
      </c>
      <c r="B72" s="11" t="s">
        <v>50</v>
      </c>
      <c r="C72" s="8" t="s">
        <v>21</v>
      </c>
      <c r="D72" s="8">
        <v>25</v>
      </c>
      <c r="E72" s="8">
        <v>35</v>
      </c>
      <c r="F72" s="8">
        <v>70</v>
      </c>
      <c r="G72" s="8">
        <v>90</v>
      </c>
    </row>
    <row r="73" spans="1:7" ht="18" customHeight="1" x14ac:dyDescent="0.3">
      <c r="A73" s="16">
        <f t="shared" si="2"/>
        <v>59</v>
      </c>
      <c r="B73" s="11" t="s">
        <v>51</v>
      </c>
      <c r="C73" s="8" t="s">
        <v>25</v>
      </c>
      <c r="D73" s="8">
        <v>25</v>
      </c>
      <c r="E73" s="8">
        <v>30</v>
      </c>
      <c r="F73" s="8">
        <v>50</v>
      </c>
      <c r="G73" s="8">
        <v>70</v>
      </c>
    </row>
    <row r="74" spans="1:7" ht="18" customHeight="1" x14ac:dyDescent="0.3">
      <c r="A74" s="16">
        <f t="shared" si="2"/>
        <v>60</v>
      </c>
      <c r="B74" s="11" t="s">
        <v>52</v>
      </c>
      <c r="C74" s="8" t="s">
        <v>20</v>
      </c>
      <c r="D74" s="8">
        <v>40</v>
      </c>
      <c r="E74" s="8">
        <v>50</v>
      </c>
      <c r="F74" s="8">
        <v>80</v>
      </c>
      <c r="G74" s="8">
        <v>110</v>
      </c>
    </row>
    <row r="75" spans="1:7" ht="18" customHeight="1" x14ac:dyDescent="0.3">
      <c r="A75" s="16">
        <f t="shared" si="2"/>
        <v>61</v>
      </c>
      <c r="B75" s="11" t="s">
        <v>53</v>
      </c>
      <c r="C75" s="8" t="s">
        <v>39</v>
      </c>
      <c r="D75" s="8">
        <v>25</v>
      </c>
      <c r="E75" s="8">
        <v>35</v>
      </c>
      <c r="F75" s="8">
        <v>65</v>
      </c>
      <c r="G75" s="8">
        <v>105</v>
      </c>
    </row>
    <row r="76" spans="1:7" ht="18" customHeight="1" x14ac:dyDescent="0.3">
      <c r="A76" s="16">
        <f t="shared" si="2"/>
        <v>62</v>
      </c>
      <c r="B76" s="11" t="s">
        <v>54</v>
      </c>
      <c r="C76" s="8" t="s">
        <v>21</v>
      </c>
      <c r="D76" s="8">
        <v>45</v>
      </c>
      <c r="E76" s="8">
        <v>50</v>
      </c>
      <c r="F76" s="8">
        <v>150</v>
      </c>
      <c r="G76" s="8">
        <v>160</v>
      </c>
    </row>
    <row r="77" spans="1:7" ht="18" customHeight="1" x14ac:dyDescent="0.3">
      <c r="A77" s="16">
        <f t="shared" si="2"/>
        <v>63</v>
      </c>
      <c r="B77" s="11" t="s">
        <v>55</v>
      </c>
      <c r="C77" s="8" t="s">
        <v>39</v>
      </c>
      <c r="D77" s="8">
        <v>25</v>
      </c>
      <c r="E77" s="8">
        <v>35</v>
      </c>
      <c r="F77" s="8">
        <v>70</v>
      </c>
      <c r="G77" s="8">
        <v>80</v>
      </c>
    </row>
    <row r="78" spans="1:7" ht="18" customHeight="1" x14ac:dyDescent="0.3">
      <c r="A78" s="16">
        <f t="shared" si="2"/>
        <v>64</v>
      </c>
      <c r="B78" s="11" t="s">
        <v>56</v>
      </c>
      <c r="C78" s="8" t="s">
        <v>39</v>
      </c>
      <c r="D78" s="8">
        <v>25</v>
      </c>
      <c r="E78" s="8">
        <v>35</v>
      </c>
      <c r="F78" s="8">
        <v>60</v>
      </c>
      <c r="G78" s="8">
        <v>80</v>
      </c>
    </row>
    <row r="79" spans="1:7" ht="18" customHeight="1" x14ac:dyDescent="0.3">
      <c r="A79" s="16">
        <f t="shared" si="2"/>
        <v>65</v>
      </c>
      <c r="B79" s="11" t="s">
        <v>57</v>
      </c>
      <c r="C79" s="8" t="s">
        <v>39</v>
      </c>
      <c r="D79" s="8">
        <v>25</v>
      </c>
      <c r="E79" s="8">
        <v>35</v>
      </c>
      <c r="F79" s="8">
        <v>60</v>
      </c>
      <c r="G79" s="8">
        <v>80</v>
      </c>
    </row>
    <row r="80" spans="1:7" ht="18" customHeight="1" x14ac:dyDescent="0.3">
      <c r="A80" s="16">
        <f t="shared" si="2"/>
        <v>66</v>
      </c>
      <c r="B80" s="11" t="s">
        <v>58</v>
      </c>
      <c r="C80" s="8" t="s">
        <v>21</v>
      </c>
      <c r="D80" s="8">
        <v>30</v>
      </c>
      <c r="E80" s="8">
        <v>40</v>
      </c>
      <c r="F80" s="8">
        <v>150</v>
      </c>
      <c r="G80" s="8">
        <v>160</v>
      </c>
    </row>
    <row r="81" spans="1:7" ht="18" customHeight="1" x14ac:dyDescent="0.3">
      <c r="A81" s="16">
        <f t="shared" si="2"/>
        <v>67</v>
      </c>
      <c r="B81" s="11" t="s">
        <v>59</v>
      </c>
      <c r="C81" s="8" t="s">
        <v>21</v>
      </c>
      <c r="D81" s="8">
        <v>80</v>
      </c>
      <c r="E81" s="8">
        <v>100</v>
      </c>
      <c r="F81" s="8">
        <v>260</v>
      </c>
      <c r="G81" s="8">
        <v>300</v>
      </c>
    </row>
    <row r="82" spans="1:7" ht="18" customHeight="1" x14ac:dyDescent="0.3">
      <c r="A82" s="16">
        <f t="shared" si="2"/>
        <v>68</v>
      </c>
      <c r="B82" s="11" t="s">
        <v>60</v>
      </c>
      <c r="C82" s="8" t="s">
        <v>21</v>
      </c>
      <c r="D82" s="8">
        <v>40</v>
      </c>
      <c r="E82" s="8">
        <v>50</v>
      </c>
      <c r="F82" s="8">
        <v>130</v>
      </c>
      <c r="G82" s="8">
        <v>150</v>
      </c>
    </row>
    <row r="83" spans="1:7" ht="18" customHeight="1" x14ac:dyDescent="0.3">
      <c r="A83" s="16">
        <f t="shared" si="2"/>
        <v>69</v>
      </c>
      <c r="B83" s="11" t="s">
        <v>61</v>
      </c>
      <c r="C83" s="8" t="s">
        <v>21</v>
      </c>
      <c r="D83" s="8">
        <v>30</v>
      </c>
      <c r="E83" s="8">
        <v>40</v>
      </c>
      <c r="F83" s="8">
        <v>100</v>
      </c>
      <c r="G83" s="8">
        <v>140</v>
      </c>
    </row>
    <row r="84" spans="1:7" ht="18" customHeight="1" x14ac:dyDescent="0.3">
      <c r="A84" s="16">
        <f t="shared" si="2"/>
        <v>70</v>
      </c>
      <c r="B84" s="11" t="s">
        <v>62</v>
      </c>
      <c r="C84" s="8" t="s">
        <v>39</v>
      </c>
      <c r="D84" s="8">
        <v>25</v>
      </c>
      <c r="E84" s="8">
        <v>35</v>
      </c>
      <c r="F84" s="8">
        <v>60</v>
      </c>
      <c r="G84" s="8">
        <v>80</v>
      </c>
    </row>
    <row r="85" spans="1:7" ht="18" customHeight="1" x14ac:dyDescent="0.3">
      <c r="A85" s="16">
        <f t="shared" si="2"/>
        <v>71</v>
      </c>
      <c r="B85" s="11" t="s">
        <v>63</v>
      </c>
      <c r="C85" s="8" t="s">
        <v>39</v>
      </c>
      <c r="D85" s="8">
        <v>25</v>
      </c>
      <c r="E85" s="8">
        <v>30</v>
      </c>
      <c r="F85" s="8">
        <v>50</v>
      </c>
      <c r="G85" s="8">
        <v>70</v>
      </c>
    </row>
    <row r="86" spans="1:7" ht="18" customHeight="1" x14ac:dyDescent="0.3">
      <c r="A86" s="16">
        <f t="shared" si="2"/>
        <v>72</v>
      </c>
      <c r="B86" s="11" t="s">
        <v>64</v>
      </c>
      <c r="C86" s="8" t="s">
        <v>39</v>
      </c>
      <c r="D86" s="8">
        <v>25</v>
      </c>
      <c r="E86" s="8">
        <v>35</v>
      </c>
      <c r="F86" s="8">
        <v>70</v>
      </c>
      <c r="G86" s="8">
        <v>90</v>
      </c>
    </row>
    <row r="87" spans="1:7" ht="18" customHeight="1" x14ac:dyDescent="0.3">
      <c r="A87" s="16">
        <f t="shared" si="2"/>
        <v>73</v>
      </c>
      <c r="B87" s="11" t="s">
        <v>65</v>
      </c>
      <c r="C87" s="8" t="s">
        <v>21</v>
      </c>
      <c r="D87" s="8">
        <v>40</v>
      </c>
      <c r="E87" s="8">
        <v>45</v>
      </c>
      <c r="F87" s="8">
        <v>200</v>
      </c>
      <c r="G87" s="8">
        <v>220</v>
      </c>
    </row>
    <row r="88" spans="1:7" ht="18" customHeight="1" x14ac:dyDescent="0.3">
      <c r="A88" s="16">
        <f t="shared" si="2"/>
        <v>74</v>
      </c>
      <c r="B88" s="11" t="s">
        <v>66</v>
      </c>
      <c r="C88" s="8" t="s">
        <v>21</v>
      </c>
      <c r="D88" s="8">
        <v>60</v>
      </c>
      <c r="E88" s="8">
        <v>70</v>
      </c>
      <c r="F88" s="8">
        <v>180</v>
      </c>
      <c r="G88" s="8">
        <v>230</v>
      </c>
    </row>
    <row r="89" spans="1:7" ht="18" customHeight="1" x14ac:dyDescent="0.3">
      <c r="A89" s="16">
        <f t="shared" si="2"/>
        <v>75</v>
      </c>
      <c r="B89" s="11" t="s">
        <v>67</v>
      </c>
      <c r="C89" s="8" t="s">
        <v>21</v>
      </c>
      <c r="D89" s="8">
        <v>60</v>
      </c>
      <c r="E89" s="8">
        <v>70</v>
      </c>
      <c r="F89" s="8">
        <v>200</v>
      </c>
      <c r="G89" s="8">
        <v>230</v>
      </c>
    </row>
    <row r="90" spans="1:7" ht="18" customHeight="1" x14ac:dyDescent="0.3">
      <c r="A90" s="16">
        <f t="shared" si="2"/>
        <v>76</v>
      </c>
      <c r="B90" s="11" t="s">
        <v>68</v>
      </c>
      <c r="C90" s="8" t="s">
        <v>39</v>
      </c>
      <c r="D90" s="8">
        <v>25</v>
      </c>
      <c r="E90" s="8">
        <v>30</v>
      </c>
      <c r="F90" s="8">
        <v>80</v>
      </c>
      <c r="G90" s="8">
        <v>100</v>
      </c>
    </row>
    <row r="91" spans="1:7" ht="18" customHeight="1" x14ac:dyDescent="0.3">
      <c r="A91" s="16">
        <f t="shared" si="2"/>
        <v>77</v>
      </c>
      <c r="B91" s="11" t="s">
        <v>69</v>
      </c>
      <c r="C91" s="8" t="s">
        <v>39</v>
      </c>
      <c r="D91" s="8">
        <v>25</v>
      </c>
      <c r="E91" s="8">
        <v>30</v>
      </c>
      <c r="F91" s="8">
        <v>50</v>
      </c>
      <c r="G91" s="8">
        <v>70</v>
      </c>
    </row>
    <row r="92" spans="1:7" ht="18" customHeight="1" x14ac:dyDescent="0.3">
      <c r="A92" s="16">
        <f t="shared" si="2"/>
        <v>78</v>
      </c>
      <c r="B92" s="11" t="s">
        <v>221</v>
      </c>
      <c r="C92" s="8" t="s">
        <v>21</v>
      </c>
      <c r="D92" s="8">
        <v>30</v>
      </c>
      <c r="E92" s="8">
        <v>40</v>
      </c>
      <c r="F92" s="8">
        <v>100</v>
      </c>
      <c r="G92" s="8">
        <v>120</v>
      </c>
    </row>
    <row r="93" spans="1:7" ht="18" customHeight="1" x14ac:dyDescent="0.3">
      <c r="A93" s="16">
        <f t="shared" si="2"/>
        <v>79</v>
      </c>
      <c r="B93" s="11" t="s">
        <v>70</v>
      </c>
      <c r="C93" s="8" t="s">
        <v>21</v>
      </c>
      <c r="D93" s="8">
        <v>45</v>
      </c>
      <c r="E93" s="8">
        <v>55</v>
      </c>
      <c r="F93" s="8">
        <v>160</v>
      </c>
      <c r="G93" s="8">
        <v>180</v>
      </c>
    </row>
    <row r="94" spans="1:7" ht="18" customHeight="1" x14ac:dyDescent="0.3">
      <c r="A94" s="16">
        <f t="shared" si="2"/>
        <v>80</v>
      </c>
      <c r="B94" s="11" t="s">
        <v>71</v>
      </c>
      <c r="C94" s="8" t="s">
        <v>39</v>
      </c>
      <c r="D94" s="8">
        <v>25</v>
      </c>
      <c r="E94" s="8">
        <v>35</v>
      </c>
      <c r="F94" s="8">
        <v>65</v>
      </c>
      <c r="G94" s="8">
        <v>75</v>
      </c>
    </row>
    <row r="95" spans="1:7" ht="18" customHeight="1" x14ac:dyDescent="0.3">
      <c r="A95" s="16">
        <f t="shared" si="2"/>
        <v>81</v>
      </c>
      <c r="B95" s="11" t="s">
        <v>72</v>
      </c>
      <c r="C95" s="8" t="s">
        <v>39</v>
      </c>
      <c r="D95" s="8">
        <v>25</v>
      </c>
      <c r="E95" s="8">
        <v>30</v>
      </c>
      <c r="F95" s="8">
        <v>70</v>
      </c>
      <c r="G95" s="8">
        <v>85</v>
      </c>
    </row>
    <row r="96" spans="1:7" ht="18" customHeight="1" x14ac:dyDescent="0.3">
      <c r="A96" s="16">
        <f t="shared" si="2"/>
        <v>82</v>
      </c>
      <c r="B96" s="11" t="s">
        <v>73</v>
      </c>
      <c r="C96" s="8" t="s">
        <v>21</v>
      </c>
      <c r="D96" s="8">
        <v>40</v>
      </c>
      <c r="E96" s="8">
        <v>50</v>
      </c>
      <c r="F96" s="8">
        <v>140</v>
      </c>
      <c r="G96" s="8">
        <v>160</v>
      </c>
    </row>
    <row r="97" spans="1:7" ht="18" customHeight="1" x14ac:dyDescent="0.3">
      <c r="A97" s="16">
        <f t="shared" ref="A97:A160" si="3">A96+1</f>
        <v>83</v>
      </c>
      <c r="B97" s="11" t="s">
        <v>74</v>
      </c>
      <c r="C97" s="8" t="s">
        <v>39</v>
      </c>
      <c r="D97" s="8">
        <v>25</v>
      </c>
      <c r="E97" s="8">
        <v>30</v>
      </c>
      <c r="F97" s="8">
        <v>70</v>
      </c>
      <c r="G97" s="8">
        <v>80</v>
      </c>
    </row>
    <row r="98" spans="1:7" ht="18" customHeight="1" x14ac:dyDescent="0.3">
      <c r="A98" s="16">
        <f t="shared" si="3"/>
        <v>84</v>
      </c>
      <c r="B98" s="11" t="s">
        <v>75</v>
      </c>
      <c r="C98" s="8" t="s">
        <v>39</v>
      </c>
      <c r="D98" s="8">
        <v>30</v>
      </c>
      <c r="E98" s="8">
        <v>35</v>
      </c>
      <c r="F98" s="8">
        <v>70</v>
      </c>
      <c r="G98" s="8">
        <v>90</v>
      </c>
    </row>
    <row r="99" spans="1:7" ht="18" customHeight="1" x14ac:dyDescent="0.3">
      <c r="A99" s="16">
        <f t="shared" si="3"/>
        <v>85</v>
      </c>
      <c r="B99" s="11" t="s">
        <v>76</v>
      </c>
      <c r="C99" s="8" t="s">
        <v>21</v>
      </c>
      <c r="D99" s="8">
        <v>25</v>
      </c>
      <c r="E99" s="8">
        <v>30</v>
      </c>
      <c r="F99" s="8">
        <v>60</v>
      </c>
      <c r="G99" s="8">
        <v>75</v>
      </c>
    </row>
    <row r="100" spans="1:7" ht="18" customHeight="1" x14ac:dyDescent="0.3">
      <c r="A100" s="16">
        <f t="shared" si="3"/>
        <v>86</v>
      </c>
      <c r="B100" s="11" t="s">
        <v>77</v>
      </c>
      <c r="C100" s="8" t="s">
        <v>39</v>
      </c>
      <c r="D100" s="8">
        <v>25</v>
      </c>
      <c r="E100" s="8">
        <v>35</v>
      </c>
      <c r="F100" s="8">
        <v>65</v>
      </c>
      <c r="G100" s="8">
        <v>75</v>
      </c>
    </row>
    <row r="101" spans="1:7" ht="18" customHeight="1" x14ac:dyDescent="0.3">
      <c r="A101" s="16">
        <f t="shared" si="3"/>
        <v>87</v>
      </c>
      <c r="B101" s="11" t="s">
        <v>78</v>
      </c>
      <c r="C101" s="8" t="s">
        <v>39</v>
      </c>
      <c r="D101" s="8">
        <v>25</v>
      </c>
      <c r="E101" s="8">
        <v>35</v>
      </c>
      <c r="F101" s="8">
        <v>65</v>
      </c>
      <c r="G101" s="8">
        <v>85</v>
      </c>
    </row>
    <row r="102" spans="1:7" ht="18" customHeight="1" x14ac:dyDescent="0.3">
      <c r="A102" s="16">
        <f t="shared" si="3"/>
        <v>88</v>
      </c>
      <c r="B102" s="11" t="s">
        <v>79</v>
      </c>
      <c r="C102" s="8" t="s">
        <v>39</v>
      </c>
      <c r="D102" s="8">
        <v>25</v>
      </c>
      <c r="E102" s="8">
        <v>30</v>
      </c>
      <c r="F102" s="8">
        <v>50</v>
      </c>
      <c r="G102" s="8">
        <v>70</v>
      </c>
    </row>
    <row r="103" spans="1:7" ht="18" customHeight="1" x14ac:dyDescent="0.3">
      <c r="A103" s="16">
        <f t="shared" si="3"/>
        <v>89</v>
      </c>
      <c r="B103" s="11" t="s">
        <v>80</v>
      </c>
      <c r="C103" s="8" t="s">
        <v>25</v>
      </c>
      <c r="D103" s="8">
        <v>25</v>
      </c>
      <c r="E103" s="8">
        <v>30</v>
      </c>
      <c r="F103" s="8">
        <v>50</v>
      </c>
      <c r="G103" s="8">
        <v>70</v>
      </c>
    </row>
    <row r="104" spans="1:7" ht="18" customHeight="1" x14ac:dyDescent="0.3">
      <c r="A104" s="16">
        <f t="shared" si="3"/>
        <v>90</v>
      </c>
      <c r="B104" s="11" t="s">
        <v>81</v>
      </c>
      <c r="C104" s="8" t="s">
        <v>82</v>
      </c>
      <c r="D104" s="8">
        <v>25</v>
      </c>
      <c r="E104" s="8">
        <v>30</v>
      </c>
      <c r="F104" s="8">
        <v>50</v>
      </c>
      <c r="G104" s="8">
        <v>70</v>
      </c>
    </row>
    <row r="105" spans="1:7" ht="18" customHeight="1" x14ac:dyDescent="0.3">
      <c r="A105" s="16">
        <f t="shared" si="3"/>
        <v>91</v>
      </c>
      <c r="B105" s="11" t="s">
        <v>83</v>
      </c>
      <c r="C105" s="8" t="s">
        <v>25</v>
      </c>
      <c r="D105" s="8">
        <v>25</v>
      </c>
      <c r="E105" s="8">
        <v>30</v>
      </c>
      <c r="F105" s="8">
        <v>65</v>
      </c>
      <c r="G105" s="8">
        <v>75</v>
      </c>
    </row>
    <row r="106" spans="1:7" ht="18" customHeight="1" x14ac:dyDescent="0.3">
      <c r="A106" s="16">
        <f t="shared" si="3"/>
        <v>92</v>
      </c>
      <c r="B106" s="11" t="s">
        <v>84</v>
      </c>
      <c r="C106" s="8" t="s">
        <v>25</v>
      </c>
      <c r="D106" s="8">
        <v>25</v>
      </c>
      <c r="E106" s="8">
        <v>30</v>
      </c>
      <c r="F106" s="8">
        <v>50</v>
      </c>
      <c r="G106" s="8">
        <v>70</v>
      </c>
    </row>
    <row r="107" spans="1:7" ht="18" customHeight="1" x14ac:dyDescent="0.3">
      <c r="A107" s="16">
        <f t="shared" si="3"/>
        <v>93</v>
      </c>
      <c r="B107" s="11" t="s">
        <v>85</v>
      </c>
      <c r="C107" s="8" t="s">
        <v>25</v>
      </c>
      <c r="D107" s="8">
        <v>25</v>
      </c>
      <c r="E107" s="8">
        <v>30</v>
      </c>
      <c r="F107" s="8">
        <v>70</v>
      </c>
      <c r="G107" s="8">
        <v>90</v>
      </c>
    </row>
    <row r="108" spans="1:7" ht="18" customHeight="1" x14ac:dyDescent="0.3">
      <c r="A108" s="16">
        <f t="shared" si="3"/>
        <v>94</v>
      </c>
      <c r="B108" s="11" t="s">
        <v>86</v>
      </c>
      <c r="C108" s="8" t="s">
        <v>25</v>
      </c>
      <c r="D108" s="8">
        <v>25</v>
      </c>
      <c r="E108" s="8">
        <v>30</v>
      </c>
      <c r="F108" s="8">
        <v>60</v>
      </c>
      <c r="G108" s="8">
        <v>75</v>
      </c>
    </row>
    <row r="109" spans="1:7" ht="18" customHeight="1" x14ac:dyDescent="0.3">
      <c r="A109" s="16">
        <f t="shared" si="3"/>
        <v>95</v>
      </c>
      <c r="B109" s="11" t="s">
        <v>87</v>
      </c>
      <c r="C109" s="8" t="s">
        <v>25</v>
      </c>
      <c r="D109" s="8">
        <v>25</v>
      </c>
      <c r="E109" s="8">
        <v>30</v>
      </c>
      <c r="F109" s="8">
        <v>200</v>
      </c>
      <c r="G109" s="8">
        <v>220</v>
      </c>
    </row>
    <row r="110" spans="1:7" ht="18" customHeight="1" x14ac:dyDescent="0.3">
      <c r="A110" s="16">
        <f t="shared" si="3"/>
        <v>96</v>
      </c>
      <c r="B110" s="11" t="s">
        <v>88</v>
      </c>
      <c r="C110" s="8" t="s">
        <v>25</v>
      </c>
      <c r="D110" s="8">
        <v>25</v>
      </c>
      <c r="E110" s="8">
        <v>35</v>
      </c>
      <c r="F110" s="8">
        <v>65</v>
      </c>
      <c r="G110" s="8">
        <v>90</v>
      </c>
    </row>
    <row r="111" spans="1:7" ht="18" customHeight="1" x14ac:dyDescent="0.3">
      <c r="A111" s="16">
        <f t="shared" si="3"/>
        <v>97</v>
      </c>
      <c r="B111" s="11" t="s">
        <v>89</v>
      </c>
      <c r="C111" s="8" t="s">
        <v>25</v>
      </c>
      <c r="D111" s="8">
        <v>25</v>
      </c>
      <c r="E111" s="8">
        <v>35</v>
      </c>
      <c r="F111" s="8">
        <v>45</v>
      </c>
      <c r="G111" s="8">
        <v>60</v>
      </c>
    </row>
    <row r="112" spans="1:7" ht="18" customHeight="1" x14ac:dyDescent="0.3">
      <c r="A112" s="16">
        <f t="shared" si="3"/>
        <v>98</v>
      </c>
      <c r="B112" s="11" t="s">
        <v>90</v>
      </c>
      <c r="C112" s="8" t="s">
        <v>25</v>
      </c>
      <c r="D112" s="8">
        <v>25</v>
      </c>
      <c r="E112" s="8">
        <v>35</v>
      </c>
      <c r="F112" s="8">
        <v>45</v>
      </c>
      <c r="G112" s="8">
        <v>65</v>
      </c>
    </row>
    <row r="113" spans="1:7" ht="18" customHeight="1" x14ac:dyDescent="0.3">
      <c r="A113" s="16">
        <f t="shared" si="3"/>
        <v>99</v>
      </c>
      <c r="B113" s="11" t="s">
        <v>91</v>
      </c>
      <c r="C113" s="8" t="s">
        <v>25</v>
      </c>
      <c r="D113" s="8">
        <v>25</v>
      </c>
      <c r="E113" s="8">
        <v>35</v>
      </c>
      <c r="F113" s="8">
        <v>60</v>
      </c>
      <c r="G113" s="8">
        <v>75</v>
      </c>
    </row>
    <row r="114" spans="1:7" ht="18" customHeight="1" x14ac:dyDescent="0.3">
      <c r="A114" s="16">
        <f t="shared" si="3"/>
        <v>100</v>
      </c>
      <c r="B114" s="11" t="s">
        <v>92</v>
      </c>
      <c r="C114" s="8" t="s">
        <v>25</v>
      </c>
      <c r="D114" s="8">
        <v>25</v>
      </c>
      <c r="E114" s="8">
        <v>35</v>
      </c>
      <c r="F114" s="8">
        <v>110</v>
      </c>
      <c r="G114" s="8">
        <v>140</v>
      </c>
    </row>
    <row r="115" spans="1:7" ht="18" customHeight="1" x14ac:dyDescent="0.3">
      <c r="A115" s="16">
        <f t="shared" si="3"/>
        <v>101</v>
      </c>
      <c r="B115" s="11" t="s">
        <v>93</v>
      </c>
      <c r="C115" s="8" t="s">
        <v>20</v>
      </c>
      <c r="D115" s="8">
        <v>40</v>
      </c>
      <c r="E115" s="8">
        <v>50</v>
      </c>
      <c r="F115" s="8">
        <v>110</v>
      </c>
      <c r="G115" s="8">
        <v>150</v>
      </c>
    </row>
    <row r="116" spans="1:7" ht="18" customHeight="1" x14ac:dyDescent="0.3">
      <c r="A116" s="16">
        <f t="shared" si="3"/>
        <v>102</v>
      </c>
      <c r="B116" s="11" t="s">
        <v>94</v>
      </c>
      <c r="C116" s="8" t="s">
        <v>20</v>
      </c>
      <c r="D116" s="8">
        <v>35</v>
      </c>
      <c r="E116" s="8">
        <v>45</v>
      </c>
      <c r="F116" s="8">
        <v>90</v>
      </c>
      <c r="G116" s="8">
        <v>110</v>
      </c>
    </row>
    <row r="117" spans="1:7" ht="18" customHeight="1" x14ac:dyDescent="0.3">
      <c r="A117" s="16">
        <f t="shared" si="3"/>
        <v>103</v>
      </c>
      <c r="B117" s="11" t="s">
        <v>95</v>
      </c>
      <c r="C117" s="8" t="s">
        <v>20</v>
      </c>
      <c r="D117" s="8">
        <v>40</v>
      </c>
      <c r="E117" s="8">
        <v>50</v>
      </c>
      <c r="F117" s="8">
        <v>120</v>
      </c>
      <c r="G117" s="8">
        <v>160</v>
      </c>
    </row>
    <row r="118" spans="1:7" ht="18" customHeight="1" x14ac:dyDescent="0.3">
      <c r="A118" s="16">
        <f t="shared" si="3"/>
        <v>104</v>
      </c>
      <c r="B118" s="11" t="s">
        <v>96</v>
      </c>
      <c r="C118" s="8" t="s">
        <v>20</v>
      </c>
      <c r="D118" s="8">
        <v>40</v>
      </c>
      <c r="E118" s="8">
        <v>50</v>
      </c>
      <c r="F118" s="8">
        <v>180</v>
      </c>
      <c r="G118" s="8">
        <v>190</v>
      </c>
    </row>
    <row r="119" spans="1:7" ht="18" customHeight="1" x14ac:dyDescent="0.3">
      <c r="A119" s="16">
        <f t="shared" si="3"/>
        <v>105</v>
      </c>
      <c r="B119" s="11" t="s">
        <v>97</v>
      </c>
      <c r="C119" s="8" t="s">
        <v>39</v>
      </c>
      <c r="D119" s="8">
        <v>120</v>
      </c>
      <c r="E119" s="8">
        <v>140</v>
      </c>
      <c r="F119" s="8">
        <v>300</v>
      </c>
      <c r="G119" s="8">
        <v>350</v>
      </c>
    </row>
    <row r="120" spans="1:7" ht="18" customHeight="1" x14ac:dyDescent="0.3">
      <c r="A120" s="16">
        <f t="shared" si="3"/>
        <v>106</v>
      </c>
      <c r="B120" s="11" t="s">
        <v>98</v>
      </c>
      <c r="C120" s="8" t="s">
        <v>25</v>
      </c>
      <c r="D120" s="8">
        <v>25</v>
      </c>
      <c r="E120" s="8">
        <v>30</v>
      </c>
      <c r="F120" s="8">
        <v>75</v>
      </c>
      <c r="G120" s="8">
        <v>90</v>
      </c>
    </row>
    <row r="121" spans="1:7" ht="18" customHeight="1" x14ac:dyDescent="0.3">
      <c r="A121" s="16">
        <f t="shared" si="3"/>
        <v>107</v>
      </c>
      <c r="B121" s="11" t="s">
        <v>99</v>
      </c>
      <c r="C121" s="8" t="s">
        <v>21</v>
      </c>
      <c r="D121" s="8">
        <v>30</v>
      </c>
      <c r="E121" s="8">
        <v>35</v>
      </c>
      <c r="F121" s="8">
        <v>150</v>
      </c>
      <c r="G121" s="8">
        <v>170</v>
      </c>
    </row>
    <row r="122" spans="1:7" ht="18" customHeight="1" x14ac:dyDescent="0.3">
      <c r="A122" s="16">
        <f t="shared" si="3"/>
        <v>108</v>
      </c>
      <c r="B122" s="11" t="s">
        <v>100</v>
      </c>
      <c r="C122" s="8" t="s">
        <v>25</v>
      </c>
      <c r="D122" s="8">
        <v>25</v>
      </c>
      <c r="E122" s="8">
        <v>30</v>
      </c>
      <c r="F122" s="8">
        <v>60</v>
      </c>
      <c r="G122" s="8">
        <v>70</v>
      </c>
    </row>
    <row r="123" spans="1:7" ht="18" customHeight="1" x14ac:dyDescent="0.3">
      <c r="A123" s="16">
        <f t="shared" si="3"/>
        <v>109</v>
      </c>
      <c r="B123" s="11" t="s">
        <v>101</v>
      </c>
      <c r="C123" s="8" t="s">
        <v>20</v>
      </c>
      <c r="D123" s="8">
        <v>35</v>
      </c>
      <c r="E123" s="8">
        <v>40</v>
      </c>
      <c r="F123" s="8">
        <v>150</v>
      </c>
      <c r="G123" s="8">
        <v>180</v>
      </c>
    </row>
    <row r="124" spans="1:7" ht="18" customHeight="1" x14ac:dyDescent="0.3">
      <c r="A124" s="16">
        <f t="shared" si="3"/>
        <v>110</v>
      </c>
      <c r="B124" s="11" t="s">
        <v>102</v>
      </c>
      <c r="C124" s="8" t="s">
        <v>25</v>
      </c>
      <c r="D124" s="8">
        <v>25</v>
      </c>
      <c r="E124" s="8">
        <v>35</v>
      </c>
      <c r="F124" s="8">
        <v>60</v>
      </c>
      <c r="G124" s="8">
        <v>75</v>
      </c>
    </row>
    <row r="125" spans="1:7" ht="18" customHeight="1" x14ac:dyDescent="0.3">
      <c r="A125" s="16">
        <f t="shared" si="3"/>
        <v>111</v>
      </c>
      <c r="B125" s="11" t="s">
        <v>103</v>
      </c>
      <c r="C125" s="8" t="s">
        <v>21</v>
      </c>
      <c r="D125" s="8">
        <v>25</v>
      </c>
      <c r="E125" s="8">
        <v>35</v>
      </c>
      <c r="F125" s="8">
        <v>55</v>
      </c>
      <c r="G125" s="8">
        <v>70</v>
      </c>
    </row>
    <row r="126" spans="1:7" ht="18" customHeight="1" x14ac:dyDescent="0.3">
      <c r="A126" s="16">
        <f t="shared" si="3"/>
        <v>112</v>
      </c>
      <c r="B126" s="11" t="s">
        <v>104</v>
      </c>
      <c r="C126" s="8" t="s">
        <v>21</v>
      </c>
      <c r="D126" s="8">
        <v>25</v>
      </c>
      <c r="E126" s="8">
        <v>35</v>
      </c>
      <c r="F126" s="8">
        <v>60</v>
      </c>
      <c r="G126" s="8">
        <v>75</v>
      </c>
    </row>
    <row r="127" spans="1:7" ht="18" customHeight="1" x14ac:dyDescent="0.3">
      <c r="A127" s="16">
        <f t="shared" si="3"/>
        <v>113</v>
      </c>
      <c r="B127" s="11" t="s">
        <v>105</v>
      </c>
      <c r="C127" s="8" t="s">
        <v>21</v>
      </c>
      <c r="D127" s="8">
        <v>25</v>
      </c>
      <c r="E127" s="8">
        <v>35</v>
      </c>
      <c r="F127" s="8">
        <v>60</v>
      </c>
      <c r="G127" s="8">
        <v>75</v>
      </c>
    </row>
    <row r="128" spans="1:7" ht="18" customHeight="1" x14ac:dyDescent="0.3">
      <c r="A128" s="16">
        <f t="shared" si="3"/>
        <v>114</v>
      </c>
      <c r="B128" s="11" t="s">
        <v>106</v>
      </c>
      <c r="C128" s="8" t="s">
        <v>20</v>
      </c>
      <c r="D128" s="8">
        <v>35</v>
      </c>
      <c r="E128" s="8">
        <v>40</v>
      </c>
      <c r="F128" s="8">
        <v>80</v>
      </c>
      <c r="G128" s="8">
        <v>110</v>
      </c>
    </row>
    <row r="129" spans="1:7" ht="18" customHeight="1" x14ac:dyDescent="0.3">
      <c r="A129" s="16">
        <f t="shared" si="3"/>
        <v>115</v>
      </c>
      <c r="B129" s="11" t="s">
        <v>107</v>
      </c>
      <c r="C129" s="8" t="s">
        <v>20</v>
      </c>
      <c r="D129" s="8">
        <v>45</v>
      </c>
      <c r="E129" s="8">
        <v>50</v>
      </c>
      <c r="F129" s="8">
        <v>65</v>
      </c>
      <c r="G129" s="8">
        <v>75</v>
      </c>
    </row>
    <row r="130" spans="1:7" ht="18" customHeight="1" x14ac:dyDescent="0.3">
      <c r="A130" s="16">
        <f t="shared" si="3"/>
        <v>116</v>
      </c>
      <c r="B130" s="11" t="s">
        <v>108</v>
      </c>
      <c r="C130" s="8" t="s">
        <v>20</v>
      </c>
      <c r="D130" s="8">
        <v>40</v>
      </c>
      <c r="E130" s="8">
        <v>50</v>
      </c>
      <c r="F130" s="8">
        <v>170</v>
      </c>
      <c r="G130" s="8">
        <v>190</v>
      </c>
    </row>
    <row r="131" spans="1:7" ht="18" customHeight="1" x14ac:dyDescent="0.3">
      <c r="A131" s="16">
        <f t="shared" si="3"/>
        <v>117</v>
      </c>
      <c r="B131" s="11" t="s">
        <v>109</v>
      </c>
      <c r="C131" s="8" t="s">
        <v>25</v>
      </c>
      <c r="D131" s="8">
        <v>25</v>
      </c>
      <c r="E131" s="8">
        <v>30</v>
      </c>
      <c r="F131" s="8">
        <v>65</v>
      </c>
      <c r="G131" s="8">
        <v>75</v>
      </c>
    </row>
    <row r="132" spans="1:7" ht="18" customHeight="1" x14ac:dyDescent="0.3">
      <c r="A132" s="16">
        <f t="shared" si="3"/>
        <v>118</v>
      </c>
      <c r="B132" s="11" t="s">
        <v>110</v>
      </c>
      <c r="C132" s="8" t="s">
        <v>20</v>
      </c>
      <c r="D132" s="8">
        <v>35</v>
      </c>
      <c r="E132" s="8">
        <v>45</v>
      </c>
      <c r="F132" s="8">
        <v>75</v>
      </c>
      <c r="G132" s="8">
        <v>90</v>
      </c>
    </row>
    <row r="133" spans="1:7" ht="18" customHeight="1" x14ac:dyDescent="0.3">
      <c r="A133" s="16">
        <f t="shared" si="3"/>
        <v>119</v>
      </c>
      <c r="B133" s="11" t="s">
        <v>111</v>
      </c>
      <c r="C133" s="8" t="s">
        <v>25</v>
      </c>
      <c r="D133" s="8">
        <v>25</v>
      </c>
      <c r="E133" s="8">
        <v>35</v>
      </c>
      <c r="F133" s="8">
        <v>65</v>
      </c>
      <c r="G133" s="8">
        <v>75</v>
      </c>
    </row>
    <row r="134" spans="1:7" ht="18" customHeight="1" x14ac:dyDescent="0.3">
      <c r="A134" s="16">
        <f t="shared" si="3"/>
        <v>120</v>
      </c>
      <c r="B134" s="11" t="s">
        <v>112</v>
      </c>
      <c r="C134" s="8" t="s">
        <v>25</v>
      </c>
      <c r="D134" s="8">
        <v>25</v>
      </c>
      <c r="E134" s="8">
        <v>35</v>
      </c>
      <c r="F134" s="8">
        <v>65</v>
      </c>
      <c r="G134" s="8">
        <v>75</v>
      </c>
    </row>
    <row r="135" spans="1:7" ht="18" customHeight="1" x14ac:dyDescent="0.3">
      <c r="A135" s="16">
        <f t="shared" si="3"/>
        <v>121</v>
      </c>
      <c r="B135" s="11" t="s">
        <v>113</v>
      </c>
      <c r="C135" s="8" t="s">
        <v>25</v>
      </c>
      <c r="D135" s="8">
        <v>25</v>
      </c>
      <c r="E135" s="8">
        <v>35</v>
      </c>
      <c r="F135" s="8">
        <v>95</v>
      </c>
      <c r="G135" s="8">
        <v>115</v>
      </c>
    </row>
    <row r="136" spans="1:7" ht="18" customHeight="1" x14ac:dyDescent="0.3">
      <c r="A136" s="16">
        <f t="shared" si="3"/>
        <v>122</v>
      </c>
      <c r="B136" s="11" t="s">
        <v>114</v>
      </c>
      <c r="C136" s="8" t="s">
        <v>25</v>
      </c>
      <c r="D136" s="8">
        <v>20</v>
      </c>
      <c r="E136" s="8">
        <v>25</v>
      </c>
      <c r="F136" s="8">
        <v>60</v>
      </c>
      <c r="G136" s="8">
        <v>70</v>
      </c>
    </row>
    <row r="137" spans="1:7" ht="18" customHeight="1" x14ac:dyDescent="0.3">
      <c r="A137" s="16">
        <f t="shared" si="3"/>
        <v>123</v>
      </c>
      <c r="B137" s="11" t="s">
        <v>115</v>
      </c>
      <c r="C137" s="8" t="s">
        <v>25</v>
      </c>
      <c r="D137" s="8">
        <v>20</v>
      </c>
      <c r="E137" s="8">
        <v>25</v>
      </c>
      <c r="F137" s="8">
        <v>60</v>
      </c>
      <c r="G137" s="8">
        <v>75</v>
      </c>
    </row>
    <row r="138" spans="1:7" ht="18" customHeight="1" x14ac:dyDescent="0.3">
      <c r="A138" s="16">
        <f t="shared" si="3"/>
        <v>124</v>
      </c>
      <c r="B138" s="11" t="s">
        <v>116</v>
      </c>
      <c r="C138" s="8" t="s">
        <v>21</v>
      </c>
      <c r="D138" s="8">
        <v>40</v>
      </c>
      <c r="E138" s="8">
        <v>45</v>
      </c>
      <c r="F138" s="8">
        <v>160</v>
      </c>
      <c r="G138" s="8">
        <v>190</v>
      </c>
    </row>
    <row r="139" spans="1:7" ht="18" customHeight="1" x14ac:dyDescent="0.3">
      <c r="A139" s="16">
        <f t="shared" si="3"/>
        <v>125</v>
      </c>
      <c r="B139" s="11" t="s">
        <v>117</v>
      </c>
      <c r="C139" s="8" t="s">
        <v>20</v>
      </c>
      <c r="D139" s="8">
        <v>50</v>
      </c>
      <c r="E139" s="8">
        <v>60</v>
      </c>
      <c r="F139" s="8">
        <v>200</v>
      </c>
      <c r="G139" s="8">
        <v>220</v>
      </c>
    </row>
    <row r="140" spans="1:7" ht="18" customHeight="1" x14ac:dyDescent="0.3">
      <c r="A140" s="16">
        <f t="shared" si="3"/>
        <v>126</v>
      </c>
      <c r="B140" s="11" t="s">
        <v>118</v>
      </c>
      <c r="C140" s="8" t="s">
        <v>25</v>
      </c>
      <c r="D140" s="8">
        <v>25</v>
      </c>
      <c r="E140" s="8">
        <v>35</v>
      </c>
      <c r="F140" s="8">
        <v>65</v>
      </c>
      <c r="G140" s="8">
        <v>75</v>
      </c>
    </row>
    <row r="141" spans="1:7" ht="18" customHeight="1" x14ac:dyDescent="0.3">
      <c r="A141" s="16">
        <f t="shared" si="3"/>
        <v>127</v>
      </c>
      <c r="B141" s="11" t="s">
        <v>119</v>
      </c>
      <c r="C141" s="8" t="s">
        <v>25</v>
      </c>
      <c r="D141" s="8">
        <v>25</v>
      </c>
      <c r="E141" s="8">
        <v>35</v>
      </c>
      <c r="F141" s="8">
        <v>60</v>
      </c>
      <c r="G141" s="8">
        <v>75</v>
      </c>
    </row>
    <row r="142" spans="1:7" ht="18" customHeight="1" x14ac:dyDescent="0.3">
      <c r="A142" s="16">
        <f t="shared" si="3"/>
        <v>128</v>
      </c>
      <c r="B142" s="11" t="s">
        <v>120</v>
      </c>
      <c r="C142" s="8" t="s">
        <v>25</v>
      </c>
      <c r="D142" s="8">
        <v>25</v>
      </c>
      <c r="E142" s="8">
        <v>35</v>
      </c>
      <c r="F142" s="8">
        <v>60</v>
      </c>
      <c r="G142" s="8">
        <v>75</v>
      </c>
    </row>
    <row r="143" spans="1:7" ht="18" customHeight="1" x14ac:dyDescent="0.3">
      <c r="A143" s="16">
        <f t="shared" si="3"/>
        <v>129</v>
      </c>
      <c r="B143" s="11" t="s">
        <v>121</v>
      </c>
      <c r="C143" s="8" t="s">
        <v>25</v>
      </c>
      <c r="D143" s="8">
        <v>25</v>
      </c>
      <c r="E143" s="8">
        <v>35</v>
      </c>
      <c r="F143" s="8">
        <v>75</v>
      </c>
      <c r="G143" s="8">
        <v>90</v>
      </c>
    </row>
    <row r="144" spans="1:7" ht="18" customHeight="1" x14ac:dyDescent="0.3">
      <c r="A144" s="16">
        <f t="shared" si="3"/>
        <v>130</v>
      </c>
      <c r="B144" s="11" t="s">
        <v>122</v>
      </c>
      <c r="C144" s="8" t="s">
        <v>20</v>
      </c>
      <c r="D144" s="8">
        <v>35</v>
      </c>
      <c r="E144" s="8">
        <v>40</v>
      </c>
      <c r="F144" s="8">
        <v>100</v>
      </c>
      <c r="G144" s="8">
        <v>120</v>
      </c>
    </row>
    <row r="145" spans="1:7" ht="18" customHeight="1" x14ac:dyDescent="0.3">
      <c r="A145" s="16">
        <f t="shared" si="3"/>
        <v>131</v>
      </c>
      <c r="B145" s="11" t="s">
        <v>123</v>
      </c>
      <c r="C145" s="8" t="s">
        <v>25</v>
      </c>
      <c r="D145" s="8">
        <v>25</v>
      </c>
      <c r="E145" s="8">
        <v>30</v>
      </c>
      <c r="F145" s="8">
        <v>75</v>
      </c>
      <c r="G145" s="8">
        <v>90</v>
      </c>
    </row>
    <row r="146" spans="1:7" ht="18" customHeight="1" x14ac:dyDescent="0.3">
      <c r="A146" s="16">
        <f t="shared" si="3"/>
        <v>132</v>
      </c>
      <c r="B146" s="11" t="s">
        <v>124</v>
      </c>
      <c r="C146" s="8" t="s">
        <v>25</v>
      </c>
      <c r="D146" s="8">
        <v>25</v>
      </c>
      <c r="E146" s="8">
        <v>35</v>
      </c>
      <c r="F146" s="8">
        <v>60</v>
      </c>
      <c r="G146" s="8">
        <v>80</v>
      </c>
    </row>
    <row r="147" spans="1:7" ht="18" customHeight="1" x14ac:dyDescent="0.3">
      <c r="A147" s="16">
        <f t="shared" si="3"/>
        <v>133</v>
      </c>
      <c r="B147" s="11" t="s">
        <v>125</v>
      </c>
      <c r="C147" s="8" t="s">
        <v>20</v>
      </c>
      <c r="D147" s="8">
        <v>40</v>
      </c>
      <c r="E147" s="8">
        <v>50</v>
      </c>
      <c r="F147" s="8">
        <v>100</v>
      </c>
      <c r="G147" s="8">
        <v>120</v>
      </c>
    </row>
    <row r="148" spans="1:7" ht="18" customHeight="1" x14ac:dyDescent="0.3">
      <c r="A148" s="16">
        <f t="shared" si="3"/>
        <v>134</v>
      </c>
      <c r="B148" s="11" t="s">
        <v>126</v>
      </c>
      <c r="C148" s="8" t="s">
        <v>25</v>
      </c>
      <c r="D148" s="8">
        <v>25</v>
      </c>
      <c r="E148" s="8">
        <v>35</v>
      </c>
      <c r="F148" s="8">
        <v>65</v>
      </c>
      <c r="G148" s="8">
        <v>75</v>
      </c>
    </row>
    <row r="149" spans="1:7" ht="18" customHeight="1" x14ac:dyDescent="0.3">
      <c r="A149" s="16">
        <f t="shared" si="3"/>
        <v>135</v>
      </c>
      <c r="B149" s="11" t="s">
        <v>127</v>
      </c>
      <c r="C149" s="8" t="s">
        <v>25</v>
      </c>
      <c r="D149" s="8">
        <v>30</v>
      </c>
      <c r="E149" s="8">
        <v>35</v>
      </c>
      <c r="F149" s="8">
        <v>80</v>
      </c>
      <c r="G149" s="8">
        <v>100</v>
      </c>
    </row>
    <row r="150" spans="1:7" ht="18" customHeight="1" x14ac:dyDescent="0.3">
      <c r="A150" s="16">
        <f t="shared" si="3"/>
        <v>136</v>
      </c>
      <c r="B150" s="11" t="s">
        <v>128</v>
      </c>
      <c r="C150" s="8" t="s">
        <v>25</v>
      </c>
      <c r="D150" s="8">
        <v>25</v>
      </c>
      <c r="E150" s="8">
        <v>35</v>
      </c>
      <c r="F150" s="8">
        <v>60</v>
      </c>
      <c r="G150" s="8">
        <v>75</v>
      </c>
    </row>
    <row r="151" spans="1:7" ht="18" customHeight="1" x14ac:dyDescent="0.3">
      <c r="A151" s="16">
        <f t="shared" si="3"/>
        <v>137</v>
      </c>
      <c r="B151" s="11" t="s">
        <v>129</v>
      </c>
      <c r="C151" s="8" t="s">
        <v>25</v>
      </c>
      <c r="D151" s="8">
        <v>25</v>
      </c>
      <c r="E151" s="8">
        <v>35</v>
      </c>
      <c r="F151" s="8">
        <v>60</v>
      </c>
      <c r="G151" s="8">
        <v>75</v>
      </c>
    </row>
    <row r="152" spans="1:7" ht="18" customHeight="1" x14ac:dyDescent="0.3">
      <c r="A152" s="16">
        <f t="shared" si="3"/>
        <v>138</v>
      </c>
      <c r="B152" s="11" t="s">
        <v>130</v>
      </c>
      <c r="C152" s="8" t="s">
        <v>25</v>
      </c>
      <c r="D152" s="8">
        <v>25</v>
      </c>
      <c r="E152" s="8">
        <v>30</v>
      </c>
      <c r="F152" s="8">
        <v>60</v>
      </c>
      <c r="G152" s="8">
        <v>75</v>
      </c>
    </row>
    <row r="153" spans="1:7" ht="18" customHeight="1" x14ac:dyDescent="0.3">
      <c r="A153" s="16">
        <f t="shared" si="3"/>
        <v>139</v>
      </c>
      <c r="B153" s="11" t="s">
        <v>131</v>
      </c>
      <c r="C153" s="8" t="s">
        <v>25</v>
      </c>
      <c r="D153" s="8">
        <v>25</v>
      </c>
      <c r="E153" s="8">
        <v>35</v>
      </c>
      <c r="F153" s="8">
        <v>90</v>
      </c>
      <c r="G153" s="8">
        <v>110</v>
      </c>
    </row>
    <row r="154" spans="1:7" ht="18" customHeight="1" x14ac:dyDescent="0.3">
      <c r="A154" s="16">
        <f t="shared" si="3"/>
        <v>140</v>
      </c>
      <c r="B154" s="11" t="s">
        <v>132</v>
      </c>
      <c r="C154" s="8" t="s">
        <v>20</v>
      </c>
      <c r="D154" s="8">
        <v>50</v>
      </c>
      <c r="E154" s="8">
        <v>60</v>
      </c>
      <c r="F154" s="8">
        <v>280</v>
      </c>
      <c r="G154" s="8">
        <v>300</v>
      </c>
    </row>
    <row r="155" spans="1:7" ht="18" customHeight="1" x14ac:dyDescent="0.3">
      <c r="A155" s="16">
        <f t="shared" si="3"/>
        <v>141</v>
      </c>
      <c r="B155" s="11" t="s">
        <v>133</v>
      </c>
      <c r="C155" s="8" t="s">
        <v>25</v>
      </c>
      <c r="D155" s="8">
        <v>35</v>
      </c>
      <c r="E155" s="8">
        <v>50</v>
      </c>
      <c r="F155" s="8">
        <v>90</v>
      </c>
      <c r="G155" s="8">
        <v>110</v>
      </c>
    </row>
    <row r="156" spans="1:7" ht="18" customHeight="1" x14ac:dyDescent="0.3">
      <c r="A156" s="16">
        <f t="shared" si="3"/>
        <v>142</v>
      </c>
      <c r="B156" s="11" t="s">
        <v>134</v>
      </c>
      <c r="C156" s="8" t="s">
        <v>20</v>
      </c>
      <c r="D156" s="8">
        <v>40</v>
      </c>
      <c r="E156" s="8">
        <v>50</v>
      </c>
      <c r="F156" s="8">
        <v>120</v>
      </c>
      <c r="G156" s="8">
        <v>150</v>
      </c>
    </row>
    <row r="157" spans="1:7" ht="18" customHeight="1" x14ac:dyDescent="0.3">
      <c r="A157" s="16">
        <f t="shared" si="3"/>
        <v>143</v>
      </c>
      <c r="B157" s="11" t="s">
        <v>135</v>
      </c>
      <c r="C157" s="8" t="s">
        <v>20</v>
      </c>
      <c r="D157" s="8">
        <v>25</v>
      </c>
      <c r="E157" s="8">
        <v>35</v>
      </c>
      <c r="F157" s="8">
        <v>70</v>
      </c>
      <c r="G157" s="8">
        <v>90</v>
      </c>
    </row>
    <row r="158" spans="1:7" ht="18" customHeight="1" x14ac:dyDescent="0.3">
      <c r="A158" s="16">
        <f t="shared" si="3"/>
        <v>144</v>
      </c>
      <c r="B158" s="11" t="s">
        <v>136</v>
      </c>
      <c r="C158" s="8" t="s">
        <v>82</v>
      </c>
      <c r="D158" s="8">
        <v>25</v>
      </c>
      <c r="E158" s="8">
        <v>30</v>
      </c>
      <c r="F158" s="8">
        <v>65</v>
      </c>
      <c r="G158" s="8">
        <v>90</v>
      </c>
    </row>
    <row r="159" spans="1:7" ht="18" customHeight="1" x14ac:dyDescent="0.3">
      <c r="A159" s="16">
        <f t="shared" si="3"/>
        <v>145</v>
      </c>
      <c r="B159" s="11" t="s">
        <v>137</v>
      </c>
      <c r="C159" s="8" t="s">
        <v>25</v>
      </c>
      <c r="D159" s="8">
        <v>25</v>
      </c>
      <c r="E159" s="8">
        <v>35</v>
      </c>
      <c r="F159" s="8">
        <v>50</v>
      </c>
      <c r="G159" s="8">
        <v>70</v>
      </c>
    </row>
    <row r="160" spans="1:7" ht="18" customHeight="1" x14ac:dyDescent="0.3">
      <c r="A160" s="16">
        <f t="shared" si="3"/>
        <v>146</v>
      </c>
      <c r="B160" s="11" t="s">
        <v>138</v>
      </c>
      <c r="C160" s="8" t="s">
        <v>25</v>
      </c>
      <c r="D160" s="8">
        <v>25</v>
      </c>
      <c r="E160" s="8">
        <v>35</v>
      </c>
      <c r="F160" s="8">
        <v>60</v>
      </c>
      <c r="G160" s="8">
        <v>75</v>
      </c>
    </row>
    <row r="161" spans="1:7" ht="18" customHeight="1" x14ac:dyDescent="0.3">
      <c r="A161" s="16">
        <f t="shared" ref="A161:A210" si="4">A160+1</f>
        <v>147</v>
      </c>
      <c r="B161" s="11" t="s">
        <v>139</v>
      </c>
      <c r="C161" s="8" t="s">
        <v>25</v>
      </c>
      <c r="D161" s="8">
        <v>25</v>
      </c>
      <c r="E161" s="8">
        <v>35</v>
      </c>
      <c r="F161" s="8">
        <v>55</v>
      </c>
      <c r="G161" s="8">
        <v>75</v>
      </c>
    </row>
    <row r="162" spans="1:7" ht="18" customHeight="1" x14ac:dyDescent="0.3">
      <c r="A162" s="16">
        <f t="shared" si="4"/>
        <v>148</v>
      </c>
      <c r="B162" s="11" t="s">
        <v>140</v>
      </c>
      <c r="C162" s="8" t="s">
        <v>25</v>
      </c>
      <c r="D162" s="8">
        <v>25</v>
      </c>
      <c r="E162" s="8">
        <v>35</v>
      </c>
      <c r="F162" s="8">
        <v>60</v>
      </c>
      <c r="G162" s="8">
        <v>75</v>
      </c>
    </row>
    <row r="163" spans="1:7" ht="18" customHeight="1" x14ac:dyDescent="0.3">
      <c r="A163" s="16">
        <f t="shared" si="4"/>
        <v>149</v>
      </c>
      <c r="B163" s="11" t="s">
        <v>141</v>
      </c>
      <c r="C163" s="8" t="s">
        <v>25</v>
      </c>
      <c r="D163" s="8">
        <v>30</v>
      </c>
      <c r="E163" s="8">
        <v>35</v>
      </c>
      <c r="F163" s="8">
        <v>60</v>
      </c>
      <c r="G163" s="8">
        <v>75</v>
      </c>
    </row>
    <row r="164" spans="1:7" ht="18" customHeight="1" x14ac:dyDescent="0.3">
      <c r="A164" s="16">
        <f t="shared" si="4"/>
        <v>150</v>
      </c>
      <c r="B164" s="11" t="s">
        <v>142</v>
      </c>
      <c r="C164" s="8" t="s">
        <v>20</v>
      </c>
      <c r="D164" s="8">
        <v>35</v>
      </c>
      <c r="E164" s="8">
        <v>40</v>
      </c>
      <c r="F164" s="8">
        <v>110</v>
      </c>
      <c r="G164" s="8">
        <v>120</v>
      </c>
    </row>
    <row r="165" spans="1:7" ht="18" customHeight="1" x14ac:dyDescent="0.3">
      <c r="A165" s="16">
        <f t="shared" si="4"/>
        <v>151</v>
      </c>
      <c r="B165" s="11" t="s">
        <v>143</v>
      </c>
      <c r="C165" s="8" t="s">
        <v>20</v>
      </c>
      <c r="D165" s="8">
        <v>35</v>
      </c>
      <c r="E165" s="8">
        <v>40</v>
      </c>
      <c r="F165" s="8">
        <v>130</v>
      </c>
      <c r="G165" s="8">
        <v>150</v>
      </c>
    </row>
    <row r="166" spans="1:7" ht="18" customHeight="1" x14ac:dyDescent="0.3">
      <c r="A166" s="16">
        <f t="shared" si="4"/>
        <v>152</v>
      </c>
      <c r="B166" s="11" t="s">
        <v>144</v>
      </c>
      <c r="C166" s="8" t="s">
        <v>25</v>
      </c>
      <c r="D166" s="8">
        <v>25</v>
      </c>
      <c r="E166" s="8">
        <v>30</v>
      </c>
      <c r="F166" s="8">
        <v>65</v>
      </c>
      <c r="G166" s="8">
        <v>75</v>
      </c>
    </row>
    <row r="167" spans="1:7" ht="18" customHeight="1" x14ac:dyDescent="0.3">
      <c r="A167" s="16">
        <f t="shared" si="4"/>
        <v>153</v>
      </c>
      <c r="B167" s="11" t="s">
        <v>145</v>
      </c>
      <c r="C167" s="8" t="s">
        <v>20</v>
      </c>
      <c r="D167" s="8">
        <v>30</v>
      </c>
      <c r="E167" s="8">
        <v>35</v>
      </c>
      <c r="F167" s="8">
        <v>90</v>
      </c>
      <c r="G167" s="8">
        <v>110</v>
      </c>
    </row>
    <row r="168" spans="1:7" ht="18" customHeight="1" x14ac:dyDescent="0.3">
      <c r="A168" s="16">
        <f t="shared" si="4"/>
        <v>154</v>
      </c>
      <c r="B168" s="11" t="s">
        <v>146</v>
      </c>
      <c r="C168" s="8" t="s">
        <v>20</v>
      </c>
      <c r="D168" s="8">
        <v>30</v>
      </c>
      <c r="E168" s="8">
        <v>40</v>
      </c>
      <c r="F168" s="8">
        <v>120</v>
      </c>
      <c r="G168" s="8">
        <v>140</v>
      </c>
    </row>
    <row r="169" spans="1:7" ht="18" customHeight="1" x14ac:dyDescent="0.3">
      <c r="A169" s="16">
        <f t="shared" si="4"/>
        <v>155</v>
      </c>
      <c r="B169" s="11" t="s">
        <v>147</v>
      </c>
      <c r="C169" s="8" t="s">
        <v>25</v>
      </c>
      <c r="D169" s="8">
        <v>25</v>
      </c>
      <c r="E169" s="8">
        <v>35</v>
      </c>
      <c r="F169" s="8">
        <v>60</v>
      </c>
      <c r="G169" s="8">
        <v>75</v>
      </c>
    </row>
    <row r="170" spans="1:7" ht="18" customHeight="1" x14ac:dyDescent="0.3">
      <c r="A170" s="16">
        <f t="shared" si="4"/>
        <v>156</v>
      </c>
      <c r="B170" s="11" t="s">
        <v>148</v>
      </c>
      <c r="C170" s="8" t="s">
        <v>25</v>
      </c>
      <c r="D170" s="8">
        <v>25</v>
      </c>
      <c r="E170" s="8">
        <v>35</v>
      </c>
      <c r="F170" s="8">
        <v>50</v>
      </c>
      <c r="G170" s="8">
        <v>75</v>
      </c>
    </row>
    <row r="171" spans="1:7" ht="18" customHeight="1" x14ac:dyDescent="0.3">
      <c r="A171" s="16">
        <f t="shared" si="4"/>
        <v>157</v>
      </c>
      <c r="B171" s="11" t="s">
        <v>149</v>
      </c>
      <c r="C171" s="8" t="s">
        <v>25</v>
      </c>
      <c r="D171" s="8">
        <v>30</v>
      </c>
      <c r="E171" s="8">
        <v>35</v>
      </c>
      <c r="F171" s="8">
        <v>95</v>
      </c>
      <c r="G171" s="8">
        <v>115</v>
      </c>
    </row>
    <row r="172" spans="1:7" ht="18" customHeight="1" x14ac:dyDescent="0.3">
      <c r="A172" s="16">
        <f t="shared" si="4"/>
        <v>158</v>
      </c>
      <c r="B172" s="11" t="s">
        <v>150</v>
      </c>
      <c r="C172" s="8" t="s">
        <v>25</v>
      </c>
      <c r="D172" s="8">
        <v>30</v>
      </c>
      <c r="E172" s="8">
        <v>35</v>
      </c>
      <c r="F172" s="8">
        <v>80</v>
      </c>
      <c r="G172" s="8">
        <v>100</v>
      </c>
    </row>
    <row r="173" spans="1:7" ht="18" customHeight="1" x14ac:dyDescent="0.3">
      <c r="A173" s="16">
        <f t="shared" si="4"/>
        <v>159</v>
      </c>
      <c r="B173" s="11" t="s">
        <v>151</v>
      </c>
      <c r="C173" s="8" t="s">
        <v>25</v>
      </c>
      <c r="D173" s="8">
        <v>25</v>
      </c>
      <c r="E173" s="8">
        <v>35</v>
      </c>
      <c r="F173" s="8">
        <v>50</v>
      </c>
      <c r="G173" s="8">
        <v>75</v>
      </c>
    </row>
    <row r="174" spans="1:7" ht="18" customHeight="1" x14ac:dyDescent="0.3">
      <c r="A174" s="16">
        <f t="shared" si="4"/>
        <v>160</v>
      </c>
      <c r="B174" s="11" t="s">
        <v>152</v>
      </c>
      <c r="C174" s="8" t="s">
        <v>25</v>
      </c>
      <c r="D174" s="8">
        <v>25</v>
      </c>
      <c r="E174" s="8">
        <v>30</v>
      </c>
      <c r="F174" s="8">
        <v>60</v>
      </c>
      <c r="G174" s="8">
        <v>70</v>
      </c>
    </row>
    <row r="175" spans="1:7" ht="18" customHeight="1" x14ac:dyDescent="0.3">
      <c r="A175" s="16">
        <f t="shared" si="4"/>
        <v>161</v>
      </c>
      <c r="B175" s="11" t="s">
        <v>153</v>
      </c>
      <c r="C175" s="8" t="s">
        <v>25</v>
      </c>
      <c r="D175" s="8">
        <v>25</v>
      </c>
      <c r="E175" s="8">
        <v>35</v>
      </c>
      <c r="F175" s="8">
        <v>75</v>
      </c>
      <c r="G175" s="8">
        <v>100</v>
      </c>
    </row>
    <row r="176" spans="1:7" ht="18" customHeight="1" x14ac:dyDescent="0.3">
      <c r="A176" s="16">
        <f t="shared" si="4"/>
        <v>162</v>
      </c>
      <c r="B176" s="11" t="s">
        <v>154</v>
      </c>
      <c r="C176" s="8" t="s">
        <v>25</v>
      </c>
      <c r="D176" s="8">
        <v>25</v>
      </c>
      <c r="E176" s="8">
        <v>35</v>
      </c>
      <c r="F176" s="8">
        <v>55</v>
      </c>
      <c r="G176" s="8">
        <v>75</v>
      </c>
    </row>
    <row r="177" spans="1:7" ht="18" customHeight="1" x14ac:dyDescent="0.3">
      <c r="A177" s="16">
        <f t="shared" si="4"/>
        <v>163</v>
      </c>
      <c r="B177" s="11" t="s">
        <v>155</v>
      </c>
      <c r="C177" s="8" t="s">
        <v>25</v>
      </c>
      <c r="D177" s="8">
        <v>25</v>
      </c>
      <c r="E177" s="8">
        <v>35</v>
      </c>
      <c r="F177" s="8">
        <v>70</v>
      </c>
      <c r="G177" s="8">
        <v>90</v>
      </c>
    </row>
    <row r="178" spans="1:7" ht="18" customHeight="1" x14ac:dyDescent="0.3">
      <c r="A178" s="16">
        <f t="shared" si="4"/>
        <v>164</v>
      </c>
      <c r="B178" s="11" t="s">
        <v>156</v>
      </c>
      <c r="C178" s="8" t="s">
        <v>20</v>
      </c>
      <c r="D178" s="8">
        <v>40</v>
      </c>
      <c r="E178" s="8">
        <v>50</v>
      </c>
      <c r="F178" s="8">
        <v>90</v>
      </c>
      <c r="G178" s="8">
        <v>110</v>
      </c>
    </row>
    <row r="179" spans="1:7" ht="18" customHeight="1" x14ac:dyDescent="0.3">
      <c r="A179" s="16">
        <f t="shared" si="4"/>
        <v>165</v>
      </c>
      <c r="B179" s="11" t="s">
        <v>157</v>
      </c>
      <c r="C179" s="8" t="s">
        <v>20</v>
      </c>
      <c r="D179" s="8">
        <v>35</v>
      </c>
      <c r="E179" s="8">
        <v>40</v>
      </c>
      <c r="F179" s="8">
        <v>100</v>
      </c>
      <c r="G179" s="8">
        <v>130</v>
      </c>
    </row>
    <row r="180" spans="1:7" ht="18" customHeight="1" x14ac:dyDescent="0.3">
      <c r="A180" s="16">
        <f t="shared" si="4"/>
        <v>166</v>
      </c>
      <c r="B180" s="11" t="s">
        <v>158</v>
      </c>
      <c r="C180" s="8" t="s">
        <v>25</v>
      </c>
      <c r="D180" s="8">
        <v>25</v>
      </c>
      <c r="E180" s="8">
        <v>35</v>
      </c>
      <c r="F180" s="8">
        <v>60</v>
      </c>
      <c r="G180" s="8">
        <v>70</v>
      </c>
    </row>
    <row r="181" spans="1:7" ht="18" customHeight="1" x14ac:dyDescent="0.3">
      <c r="A181" s="16">
        <f t="shared" si="4"/>
        <v>167</v>
      </c>
      <c r="B181" s="11" t="s">
        <v>159</v>
      </c>
      <c r="C181" s="8" t="s">
        <v>25</v>
      </c>
      <c r="D181" s="8">
        <v>40</v>
      </c>
      <c r="E181" s="8">
        <v>50</v>
      </c>
      <c r="F181" s="8">
        <v>120</v>
      </c>
      <c r="G181" s="8">
        <v>150</v>
      </c>
    </row>
    <row r="182" spans="1:7" ht="18" customHeight="1" x14ac:dyDescent="0.3">
      <c r="A182" s="16">
        <f t="shared" si="4"/>
        <v>168</v>
      </c>
      <c r="B182" s="11" t="s">
        <v>160</v>
      </c>
      <c r="C182" s="8" t="s">
        <v>25</v>
      </c>
      <c r="D182" s="8">
        <v>30</v>
      </c>
      <c r="E182" s="8">
        <v>35</v>
      </c>
      <c r="F182" s="8">
        <v>50</v>
      </c>
      <c r="G182" s="8">
        <v>75</v>
      </c>
    </row>
    <row r="183" spans="1:7" ht="18" customHeight="1" x14ac:dyDescent="0.3">
      <c r="A183" s="16">
        <f t="shared" si="4"/>
        <v>169</v>
      </c>
      <c r="B183" s="11" t="s">
        <v>161</v>
      </c>
      <c r="C183" s="8" t="s">
        <v>20</v>
      </c>
      <c r="D183" s="8">
        <v>30</v>
      </c>
      <c r="E183" s="8">
        <v>40</v>
      </c>
      <c r="F183" s="8">
        <v>100</v>
      </c>
      <c r="G183" s="8">
        <v>120</v>
      </c>
    </row>
    <row r="184" spans="1:7" ht="18" customHeight="1" x14ac:dyDescent="0.3">
      <c r="A184" s="16">
        <f t="shared" si="4"/>
        <v>170</v>
      </c>
      <c r="B184" s="11" t="s">
        <v>162</v>
      </c>
      <c r="C184" s="8" t="s">
        <v>20</v>
      </c>
      <c r="D184" s="8">
        <v>40</v>
      </c>
      <c r="E184" s="8">
        <v>45</v>
      </c>
      <c r="F184" s="8">
        <v>120</v>
      </c>
      <c r="G184" s="8">
        <v>150</v>
      </c>
    </row>
    <row r="185" spans="1:7" ht="18" customHeight="1" x14ac:dyDescent="0.3">
      <c r="A185" s="16">
        <f t="shared" si="4"/>
        <v>171</v>
      </c>
      <c r="B185" s="11" t="s">
        <v>163</v>
      </c>
      <c r="C185" s="8" t="s">
        <v>25</v>
      </c>
      <c r="D185" s="8">
        <v>25</v>
      </c>
      <c r="E185" s="8">
        <v>30</v>
      </c>
      <c r="F185" s="8">
        <v>50</v>
      </c>
      <c r="G185" s="8">
        <v>70</v>
      </c>
    </row>
    <row r="186" spans="1:7" ht="18" customHeight="1" x14ac:dyDescent="0.3">
      <c r="A186" s="16">
        <f t="shared" si="4"/>
        <v>172</v>
      </c>
      <c r="B186" s="11" t="s">
        <v>164</v>
      </c>
      <c r="C186" s="8" t="s">
        <v>20</v>
      </c>
      <c r="D186" s="8">
        <v>40</v>
      </c>
      <c r="E186" s="8">
        <v>50</v>
      </c>
      <c r="F186" s="8">
        <v>140</v>
      </c>
      <c r="G186" s="8">
        <v>160</v>
      </c>
    </row>
    <row r="187" spans="1:7" ht="18" customHeight="1" x14ac:dyDescent="0.3">
      <c r="A187" s="16">
        <f t="shared" si="4"/>
        <v>173</v>
      </c>
      <c r="B187" s="11" t="s">
        <v>165</v>
      </c>
      <c r="C187" s="8" t="s">
        <v>25</v>
      </c>
      <c r="D187" s="8">
        <v>25</v>
      </c>
      <c r="E187" s="8">
        <v>35</v>
      </c>
      <c r="F187" s="8">
        <v>60</v>
      </c>
      <c r="G187" s="8">
        <v>85</v>
      </c>
    </row>
    <row r="188" spans="1:7" ht="18" customHeight="1" x14ac:dyDescent="0.3">
      <c r="A188" s="16">
        <f t="shared" si="4"/>
        <v>174</v>
      </c>
      <c r="B188" s="11" t="s">
        <v>166</v>
      </c>
      <c r="C188" s="8" t="s">
        <v>25</v>
      </c>
      <c r="D188" s="8">
        <v>80</v>
      </c>
      <c r="E188" s="8">
        <v>90</v>
      </c>
      <c r="F188" s="8">
        <v>250</v>
      </c>
      <c r="G188" s="8">
        <v>300</v>
      </c>
    </row>
    <row r="189" spans="1:7" ht="18" customHeight="1" x14ac:dyDescent="0.3">
      <c r="A189" s="16">
        <f t="shared" si="4"/>
        <v>175</v>
      </c>
      <c r="B189" s="11" t="s">
        <v>167</v>
      </c>
      <c r="C189" s="8" t="s">
        <v>25</v>
      </c>
      <c r="D189" s="8">
        <v>100</v>
      </c>
      <c r="E189" s="8">
        <v>120</v>
      </c>
      <c r="F189" s="8">
        <v>300</v>
      </c>
      <c r="G189" s="8">
        <v>350</v>
      </c>
    </row>
    <row r="190" spans="1:7" ht="18" customHeight="1" x14ac:dyDescent="0.3">
      <c r="A190" s="16">
        <f t="shared" si="4"/>
        <v>176</v>
      </c>
      <c r="B190" s="11" t="s">
        <v>168</v>
      </c>
      <c r="C190" s="8" t="s">
        <v>25</v>
      </c>
      <c r="D190" s="8">
        <v>30</v>
      </c>
      <c r="E190" s="8">
        <v>45</v>
      </c>
      <c r="F190" s="8">
        <v>100</v>
      </c>
      <c r="G190" s="8">
        <v>120</v>
      </c>
    </row>
    <row r="191" spans="1:7" ht="18" customHeight="1" x14ac:dyDescent="0.3">
      <c r="A191" s="16">
        <f t="shared" si="4"/>
        <v>177</v>
      </c>
      <c r="B191" s="11" t="s">
        <v>169</v>
      </c>
      <c r="C191" s="8" t="s">
        <v>25</v>
      </c>
      <c r="D191" s="8">
        <v>25</v>
      </c>
      <c r="E191" s="8">
        <v>35</v>
      </c>
      <c r="F191" s="8">
        <v>65</v>
      </c>
      <c r="G191" s="8">
        <v>75</v>
      </c>
    </row>
    <row r="192" spans="1:7" ht="18" customHeight="1" x14ac:dyDescent="0.3">
      <c r="A192" s="16">
        <f t="shared" si="4"/>
        <v>178</v>
      </c>
      <c r="B192" s="11" t="s">
        <v>170</v>
      </c>
      <c r="C192" s="8" t="s">
        <v>25</v>
      </c>
      <c r="D192" s="8">
        <v>25</v>
      </c>
      <c r="E192" s="8">
        <v>30</v>
      </c>
      <c r="F192" s="8">
        <v>55</v>
      </c>
      <c r="G192" s="8">
        <v>70</v>
      </c>
    </row>
    <row r="193" spans="1:7" ht="18" customHeight="1" x14ac:dyDescent="0.3">
      <c r="A193" s="16">
        <f t="shared" si="4"/>
        <v>179</v>
      </c>
      <c r="B193" s="11" t="s">
        <v>171</v>
      </c>
      <c r="C193" s="8" t="s">
        <v>20</v>
      </c>
      <c r="D193" s="8">
        <v>40</v>
      </c>
      <c r="E193" s="8">
        <v>50</v>
      </c>
      <c r="F193" s="8">
        <v>240</v>
      </c>
      <c r="G193" s="8">
        <v>250</v>
      </c>
    </row>
    <row r="194" spans="1:7" ht="18" customHeight="1" x14ac:dyDescent="0.3">
      <c r="A194" s="16">
        <f t="shared" si="4"/>
        <v>180</v>
      </c>
      <c r="B194" s="11" t="s">
        <v>172</v>
      </c>
      <c r="C194" s="8" t="s">
        <v>25</v>
      </c>
      <c r="D194" s="8">
        <v>25</v>
      </c>
      <c r="E194" s="8">
        <v>30</v>
      </c>
      <c r="F194" s="8">
        <v>55</v>
      </c>
      <c r="G194" s="8">
        <v>70</v>
      </c>
    </row>
    <row r="195" spans="1:7" ht="18" customHeight="1" x14ac:dyDescent="0.3">
      <c r="A195" s="16">
        <f t="shared" si="4"/>
        <v>181</v>
      </c>
      <c r="B195" s="11" t="s">
        <v>173</v>
      </c>
      <c r="C195" s="8" t="s">
        <v>25</v>
      </c>
      <c r="D195" s="8">
        <v>25</v>
      </c>
      <c r="E195" s="8">
        <v>35</v>
      </c>
      <c r="F195" s="8">
        <v>60</v>
      </c>
      <c r="G195" s="8">
        <v>80</v>
      </c>
    </row>
    <row r="196" spans="1:7" ht="18" customHeight="1" x14ac:dyDescent="0.3">
      <c r="A196" s="16">
        <f t="shared" si="4"/>
        <v>182</v>
      </c>
      <c r="B196" s="11" t="s">
        <v>174</v>
      </c>
      <c r="C196" s="8" t="s">
        <v>25</v>
      </c>
      <c r="D196" s="8">
        <v>25</v>
      </c>
      <c r="E196" s="8">
        <v>30</v>
      </c>
      <c r="F196" s="8">
        <v>55</v>
      </c>
      <c r="G196" s="8">
        <v>70</v>
      </c>
    </row>
    <row r="197" spans="1:7" ht="18" customHeight="1" x14ac:dyDescent="0.3">
      <c r="A197" s="16">
        <f t="shared" si="4"/>
        <v>183</v>
      </c>
      <c r="B197" s="11" t="s">
        <v>175</v>
      </c>
      <c r="C197" s="8" t="s">
        <v>25</v>
      </c>
      <c r="D197" s="8">
        <v>25</v>
      </c>
      <c r="E197" s="8">
        <v>30</v>
      </c>
      <c r="F197" s="8">
        <v>55</v>
      </c>
      <c r="G197" s="8">
        <v>70</v>
      </c>
    </row>
    <row r="198" spans="1:7" ht="18" customHeight="1" x14ac:dyDescent="0.3">
      <c r="A198" s="16">
        <f t="shared" si="4"/>
        <v>184</v>
      </c>
      <c r="B198" s="11" t="s">
        <v>176</v>
      </c>
      <c r="C198" s="8" t="s">
        <v>25</v>
      </c>
      <c r="D198" s="8">
        <v>25</v>
      </c>
      <c r="E198" s="8">
        <v>35</v>
      </c>
      <c r="F198" s="8">
        <v>65</v>
      </c>
      <c r="G198" s="8">
        <v>75</v>
      </c>
    </row>
    <row r="199" spans="1:7" ht="18" customHeight="1" x14ac:dyDescent="0.3">
      <c r="A199" s="16">
        <f t="shared" si="4"/>
        <v>185</v>
      </c>
      <c r="B199" s="11" t="s">
        <v>177</v>
      </c>
      <c r="C199" s="8" t="s">
        <v>25</v>
      </c>
      <c r="D199" s="8">
        <v>25</v>
      </c>
      <c r="E199" s="8">
        <v>30</v>
      </c>
      <c r="F199" s="8">
        <v>40</v>
      </c>
      <c r="G199" s="8">
        <v>60</v>
      </c>
    </row>
    <row r="200" spans="1:7" ht="18" customHeight="1" x14ac:dyDescent="0.3">
      <c r="A200" s="16">
        <f t="shared" si="4"/>
        <v>186</v>
      </c>
      <c r="B200" s="11" t="s">
        <v>178</v>
      </c>
      <c r="C200" s="8" t="s">
        <v>21</v>
      </c>
      <c r="D200" s="8">
        <v>35</v>
      </c>
      <c r="E200" s="8">
        <v>40</v>
      </c>
      <c r="F200" s="8">
        <v>140</v>
      </c>
      <c r="G200" s="8">
        <v>160</v>
      </c>
    </row>
    <row r="201" spans="1:7" ht="18" customHeight="1" x14ac:dyDescent="0.3">
      <c r="A201" s="16">
        <f t="shared" si="4"/>
        <v>187</v>
      </c>
      <c r="B201" s="11" t="s">
        <v>179</v>
      </c>
      <c r="C201" s="8" t="s">
        <v>25</v>
      </c>
      <c r="D201" s="8">
        <v>25</v>
      </c>
      <c r="E201" s="8">
        <v>35</v>
      </c>
      <c r="F201" s="8">
        <v>65</v>
      </c>
      <c r="G201" s="8">
        <v>75</v>
      </c>
    </row>
    <row r="202" spans="1:7" ht="18" customHeight="1" x14ac:dyDescent="0.3">
      <c r="A202" s="16">
        <f t="shared" si="4"/>
        <v>188</v>
      </c>
      <c r="B202" s="11" t="s">
        <v>180</v>
      </c>
      <c r="C202" s="8" t="s">
        <v>20</v>
      </c>
      <c r="D202" s="8">
        <v>40</v>
      </c>
      <c r="E202" s="8">
        <v>50</v>
      </c>
      <c r="F202" s="8">
        <v>140</v>
      </c>
      <c r="G202" s="8">
        <v>160</v>
      </c>
    </row>
    <row r="203" spans="1:7" ht="18" customHeight="1" x14ac:dyDescent="0.3">
      <c r="A203" s="16">
        <f t="shared" si="4"/>
        <v>189</v>
      </c>
      <c r="B203" s="11" t="s">
        <v>181</v>
      </c>
      <c r="C203" s="8" t="s">
        <v>25</v>
      </c>
      <c r="D203" s="8">
        <v>25</v>
      </c>
      <c r="E203" s="8">
        <v>35</v>
      </c>
      <c r="F203" s="8">
        <v>55</v>
      </c>
      <c r="G203" s="8">
        <v>65</v>
      </c>
    </row>
    <row r="204" spans="1:7" ht="18" customHeight="1" x14ac:dyDescent="0.3">
      <c r="A204" s="16">
        <f t="shared" si="4"/>
        <v>190</v>
      </c>
      <c r="B204" s="11" t="s">
        <v>182</v>
      </c>
      <c r="C204" s="8" t="s">
        <v>20</v>
      </c>
      <c r="D204" s="8">
        <v>40</v>
      </c>
      <c r="E204" s="8">
        <v>50</v>
      </c>
      <c r="F204" s="8">
        <v>90</v>
      </c>
      <c r="G204" s="8">
        <v>120</v>
      </c>
    </row>
    <row r="205" spans="1:7" ht="18" customHeight="1" x14ac:dyDescent="0.3">
      <c r="A205" s="16">
        <f t="shared" si="4"/>
        <v>191</v>
      </c>
      <c r="B205" s="11" t="s">
        <v>183</v>
      </c>
      <c r="C205" s="8" t="s">
        <v>25</v>
      </c>
      <c r="D205" s="8">
        <v>30</v>
      </c>
      <c r="E205" s="8">
        <v>35</v>
      </c>
      <c r="F205" s="8">
        <v>45</v>
      </c>
      <c r="G205" s="8">
        <v>65</v>
      </c>
    </row>
    <row r="206" spans="1:7" ht="18" customHeight="1" x14ac:dyDescent="0.3">
      <c r="A206" s="16">
        <f t="shared" si="4"/>
        <v>192</v>
      </c>
      <c r="B206" s="11" t="s">
        <v>184</v>
      </c>
      <c r="C206" s="8" t="s">
        <v>25</v>
      </c>
      <c r="D206" s="8">
        <v>25</v>
      </c>
      <c r="E206" s="8">
        <v>35</v>
      </c>
      <c r="F206" s="8">
        <v>45</v>
      </c>
      <c r="G206" s="8">
        <v>75</v>
      </c>
    </row>
    <row r="207" spans="1:7" ht="18" customHeight="1" x14ac:dyDescent="0.3">
      <c r="A207" s="16">
        <f t="shared" si="4"/>
        <v>193</v>
      </c>
      <c r="B207" s="11" t="s">
        <v>185</v>
      </c>
      <c r="C207" s="8" t="s">
        <v>25</v>
      </c>
      <c r="D207" s="8">
        <v>25</v>
      </c>
      <c r="E207" s="8">
        <v>35</v>
      </c>
      <c r="F207" s="8">
        <v>60</v>
      </c>
      <c r="G207" s="8">
        <v>75</v>
      </c>
    </row>
    <row r="208" spans="1:7" ht="18" customHeight="1" x14ac:dyDescent="0.3">
      <c r="A208" s="16">
        <f t="shared" si="4"/>
        <v>194</v>
      </c>
      <c r="B208" s="11" t="s">
        <v>186</v>
      </c>
      <c r="C208" s="8" t="s">
        <v>25</v>
      </c>
      <c r="D208" s="8">
        <v>25</v>
      </c>
      <c r="E208" s="8">
        <v>35</v>
      </c>
      <c r="F208" s="8">
        <v>65</v>
      </c>
      <c r="G208" s="8">
        <v>75</v>
      </c>
    </row>
    <row r="209" spans="1:7" ht="18" customHeight="1" x14ac:dyDescent="0.3">
      <c r="A209" s="16">
        <f t="shared" si="4"/>
        <v>195</v>
      </c>
      <c r="B209" s="11" t="s">
        <v>187</v>
      </c>
      <c r="C209" s="8" t="s">
        <v>25</v>
      </c>
      <c r="D209" s="8">
        <v>25</v>
      </c>
      <c r="E209" s="8">
        <v>35</v>
      </c>
      <c r="F209" s="8">
        <v>55</v>
      </c>
      <c r="G209" s="8">
        <v>80</v>
      </c>
    </row>
    <row r="210" spans="1:7" ht="18" customHeight="1" x14ac:dyDescent="0.3">
      <c r="A210" s="16">
        <f t="shared" si="4"/>
        <v>196</v>
      </c>
      <c r="B210" s="11" t="s">
        <v>188</v>
      </c>
      <c r="C210" s="8" t="s">
        <v>25</v>
      </c>
      <c r="D210" s="8">
        <v>25</v>
      </c>
      <c r="E210" s="8">
        <v>35</v>
      </c>
      <c r="F210" s="8">
        <v>65</v>
      </c>
      <c r="G210" s="8">
        <v>75</v>
      </c>
    </row>
    <row r="211" spans="1:7" ht="18" customHeight="1" x14ac:dyDescent="0.3">
      <c r="A211" s="17"/>
      <c r="B211" s="3"/>
      <c r="C211" s="3"/>
      <c r="D211" s="3"/>
      <c r="E211" s="1"/>
      <c r="F211" s="3"/>
      <c r="G211" s="3"/>
    </row>
    <row r="212" spans="1:7" ht="18" customHeight="1" x14ac:dyDescent="0.3">
      <c r="A212" s="13"/>
    </row>
    <row r="213" spans="1:7" ht="118.2" customHeight="1" x14ac:dyDescent="0.3">
      <c r="A213" s="75" t="s">
        <v>189</v>
      </c>
      <c r="B213" s="75"/>
      <c r="C213" s="75"/>
      <c r="D213" s="75"/>
      <c r="E213" s="75"/>
      <c r="F213" s="75"/>
      <c r="G213" s="75"/>
    </row>
  </sheetData>
  <mergeCells count="9">
    <mergeCell ref="A213:G213"/>
    <mergeCell ref="A5:G5"/>
    <mergeCell ref="D7:E7"/>
    <mergeCell ref="F7:G7"/>
    <mergeCell ref="A10:G10"/>
    <mergeCell ref="A15:G15"/>
    <mergeCell ref="A16:G16"/>
    <mergeCell ref="A20:G20"/>
    <mergeCell ref="A30:G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Loturi</vt:lpstr>
      <vt:lpstr>Normele diurnelor</vt:lpstr>
      <vt:lpstr>Loturi!Print_Area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Grigorii Batîru</cp:lastModifiedBy>
  <cp:lastPrinted>2026-06-16T19:18:12Z</cp:lastPrinted>
  <dcterms:created xsi:type="dcterms:W3CDTF">2023-11-08T09:35:26Z</dcterms:created>
  <dcterms:modified xsi:type="dcterms:W3CDTF">2026-06-26T09:24:37Z</dcterms:modified>
</cp:coreProperties>
</file>