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Lista Suplimentară 25 Endoscopie\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'!$B$6:$M$12</definedName>
    <definedName name="_xlnm._FilterDatabase" localSheetId="0" hidden="1">'Specificaţii tehnice         '!$A$6:$J$8</definedName>
    <definedName name="OLE_LINK1" localSheetId="0">'Specificaţii tehnice         '!#REF!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8" i="4" l="1"/>
  <c r="L9" i="4"/>
  <c r="L10" i="4"/>
  <c r="L11" i="4"/>
  <c r="L12" i="4"/>
  <c r="L13" i="4"/>
  <c r="L7" i="4"/>
  <c r="M15" i="5"/>
  <c r="K12" i="7" l="1"/>
  <c r="J12" i="7"/>
</calcChain>
</file>

<file path=xl/sharedStrings.xml><?xml version="1.0" encoding="utf-8"?>
<sst xmlns="http://schemas.openxmlformats.org/spreadsheetml/2006/main" count="121" uniqueCount="63">
  <si>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</si>
  <si>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</si>
  <si>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</si>
  <si>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</si>
  <si>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</si>
  <si>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</si>
  <si>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</si>
  <si>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</si>
  <si>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</si>
  <si>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</si>
  <si>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</si>
  <si>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</si>
  <si>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</si>
  <si>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</si>
  <si>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</si>
  <si>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</si>
  <si>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</si>
  <si>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</si>
  <si>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</si>
  <si>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</si>
  <si>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</si>
  <si>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</si>
  <si>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</si>
  <si>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</si>
  <si>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</si>
  <si>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</si>
  <si>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</si>
  <si>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</si>
  <si>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</si>
  <si>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</si>
  <si>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</si>
  <si>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</si>
  <si>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</si>
  <si>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Valoarea Estimată</t>
  </si>
  <si>
    <t>Beneficiar</t>
  </si>
  <si>
    <t>Achiziționarea dispozitivelor medicale conform necesităților instituțiilor medico-sanitare publice (Lista Suplimentară 25)</t>
  </si>
  <si>
    <t xml:space="preserve">Video laringoscop portabil </t>
  </si>
  <si>
    <t>Sistem videoendoscopic
pentru cistoscopie
(caractoristici avansate)</t>
  </si>
  <si>
    <t>Sistem videoendoscopic pentru videogastroscopie și videocolonoscopie</t>
  </si>
  <si>
    <t xml:space="preserve"> Set pentru laparoscopie </t>
  </si>
  <si>
    <t>Troliu laparoscopic 3D cu accesorii</t>
  </si>
  <si>
    <t>Instrument set pentru histeroscopie operatorie și sistem de control al fluidelor</t>
  </si>
  <si>
    <t>TROLEU VIDEO LAPAROSCOPIC cu NIR/ICG pentru vizualizare şi intervenţii chirurgieale</t>
  </si>
  <si>
    <t xml:space="preserve">	SR Ocnita
SCM Gheorghe Paladi</t>
  </si>
  <si>
    <t>AMT Buiucni</t>
  </si>
  <si>
    <t>SR Cantemir</t>
  </si>
  <si>
    <t>Institutul Oncologic</t>
  </si>
  <si>
    <t>SCM Gheorghe Paladi</t>
  </si>
  <si>
    <t>Lot</t>
  </si>
  <si>
    <t xml:space="preserve">Lot-1-Video laringoscop portabil </t>
  </si>
  <si>
    <t>Lot-2-Sistem videoendoscopic
pentru cistoscopie
(caractoristici avansate)</t>
  </si>
  <si>
    <t>Lot-3-Sistem videoendoscopic pentru videogastroscopie și videocolonoscopie</t>
  </si>
  <si>
    <t xml:space="preserve">Lot-4- Set pentru laparoscopie </t>
  </si>
  <si>
    <t>Lot-5-Troliu laparoscopic 3D cu accesorii</t>
  </si>
  <si>
    <t>Lot-6-Instrument set pentru histeroscopie operatorie și sistem de control al fluidelor</t>
  </si>
  <si>
    <t>Lot-7-TROLEU VIDEO LAPAROSCOPIC cu NIR/ICG pentru vizualizare şi intervenţii chirurgieale</t>
  </si>
  <si>
    <r>
      <rPr>
        <sz val="12"/>
        <color rgb="FFFF0000"/>
        <rFont val="Cambria"/>
        <family val="1"/>
        <charset val="204"/>
      </rPr>
      <t xml:space="preserve">Videolaringoscop </t>
    </r>
    <r>
      <rPr>
        <sz val="12"/>
        <color theme="1"/>
        <rFont val="Cambria"/>
        <family val="1"/>
      </rPr>
      <t xml:space="preserve">
Specificația tehnică: 
Videolaringoscop cu lame reutilizabile. Material: din oțel medical cu posibilitate de autoclavare sau prelucrare chimică. 
Display/ Ecran pentru monitorizarea procedurii: LCD, color. 
Posibilitate de afișare a imaginii direct pe ecranul mic atașat video laringoscopului. 
Dimensiunea ecranului/ monitorului: ≥ 2,5”, preferabil ~ 3,5”. 
Posibilitate întoarcere ecranul 
Sus/jos de la 0° la ≥130°. 
Dreapta/stânga de la 0° la ≥270°. 
Iluminare:  Tip LED. 
Alimentare: Baterie reîncărcabilă (Li-ion); 
Posibilitate de lucru continuu ≥ 2 ore. 
Adaptor/încărcător; 
Memorie: Integrată sau cu memorie SD/ microSD cu posibilitatea de a înregistra video 
sau fotografii și transfer pe calculator. 
Specificații lame: lame Macintosh (nr. 2, 3, 4) reutilizabile, detașabile și sterilizabile. 
Specificații lamă: Oțel inoxidabil (sterilizabil la autoclav sau etilen oxid). 
Garanție minim 24 luni </t>
    </r>
  </si>
  <si>
    <r>
      <rPr>
        <sz val="12"/>
        <color rgb="FFFF0000"/>
        <rFont val="Cambria"/>
        <family val="1"/>
        <charset val="204"/>
      </rPr>
      <t>Descriere Sistem video pentru investigarea  și tratamentului căilor gastrice</t>
    </r>
    <r>
      <rPr>
        <sz val="12"/>
        <color theme="1"/>
        <rFont val="Cambria"/>
        <family val="1"/>
      </rPr>
      <t xml:space="preserve">
Videoprocesor
Intrări cameră ≥1
"Controale / caracteristici"
Ajustare nuanță 
Iluminare auto
Balans de alb auto
Acuitate da
Videocompensare da
Alte controale zoom
Ieșiri:
RGB/VGA 1
Y/C sau S-Video ≥1
Digital (DVI/ HD-SDI) da
Cromoscopie virtulă/digitală sau tehnologia anolgic p/u prezentarea clară a sitemului vascular în zona de interes, cel puțin într-o singură treaptă.
Sursa de lumină
Tip Integrată în procesor sau separata ori alt sistem de iluminare care poate fi confirmat prin date tehnice.
Tip lampă Xenon sau LED
Timp de viață lampă ≥500 h
Putere lampă Xenon  ≥ 150 W sau LED
Lampa de rezervă doar în cazul lampii Xenon
Control lampă în nivele /intensitate obligatoriu Lampă
Periferice disponibile
Monitor( sa se indice modelul cu specficatia tehnica) ≥ 23,5 inci"
"Posibilitatea de stocare a datelor prin cel puțin una din metode Memory stick USB / HDD portabil"
Captura digitală ( fotografie si video)
Suport pe rotile/Troleu (prezentarea modelului)
Sistem de furnizare a aerului/apei
minim 3 regimuri de lucru
volumul vasului pentru apă minim 250 ml
Sistem de aspirație
"Tip Separat de procesor sa se indice modelul"
Volumul rezervorului 1/2  litri
Dirijarea nivelului de aspirare în trepte
Activarea la pedala minim obligatoriu
Accesorii:
Sursa de lumină separta sau integrata in video procesor 1 unit.
"Pompă inclusă 0,3- 0,7 bar"
Piesă bucală 2 unit.
Tester automat sau manual 1 unit. (să se indice modelul)
Filtre pentru aspirator 5 unit.
Sistem de aspiratie 1 unit (să se indice modelul)
Troliu cu politi pentru echipament si pentru monitor 1 unit. (să se indice modelul)
Videogastroscop
Tip Rezolutia minima 720x480 pix
Dimesiuni Lungime de lucru ≥  1000 mm 
Diametrul exterior ≤ 9.3 mm
Diametrul capului distal ≤ 9.2 mm
Marcaj de lungime da
Canal de lucru Numărul de canale de lucru ≥1
Diametrul  canalului de lucru ≥ 2,7 mm
Optica Unghiul cîmpului vizual ≥ 140 grade
Înclinația cîmpului vizual 0 grade
Adîncimea cîmpului vizual 3-100 mm
Tipul și unghiurile de deflecție
Sus/jos 210/90 grade
Stînga/dreapta 100/100 grade
Spălarea obiectivului
Metode de sterilizare
"Chimic, Posibilitatea de a se efectua multiple proceduri de sterilizare"
Compatibilă cu tehnologia cromoscopie virtulă/digitală sau tehnologia anolgic p/u prezentarea clară a sitemului vascular în zona de interes
Videocolonoscop
Tip Rezolutia minima 720x480 pix
Dimesiuni Lungime de lucru ≥  1600 mm 
Diametrul exterior ≤ 13,0 mm
Diametrul capului distal ≤ 12,8 mm
Marcaj de lungime da
Canal de lucru
Numărul de canale de lucru ≥1
Diametrul  canalului de lucru ≥ 3,5 mm
Optica Unghiul cîmpului vizual ≥ 140 grad
Înclinația cîmpului vizual 0 grade
Adîncimea cîmpului vizual 3-100 mm
Tipul și unghiurile de deflecție
Sus/jos 180/180 grade
Stînga/dreapta 160/160 grade
Spălarea obiectivului
Metode de sterilizare
"Chimic, Posibilitatea de a se efectua multiple proceduri de sterilizare"
Compatibilă cu tehnologia cromoscopie virtulă/digitală sau tehnologia anolgic p/u prezentarea clară a sitemului vascular în zona de interes
Manual de utilizare In limba romina 
Instalarea si livrarea facuta de catre reprezentatul oficial</t>
    </r>
  </si>
  <si>
    <r>
      <rPr>
        <sz val="12"/>
        <color rgb="FFFF0000"/>
        <rFont val="Cambria"/>
        <family val="1"/>
        <charset val="204"/>
      </rPr>
      <t xml:space="preserve">Sistem videoendoscopic pentru cistoscopie (caracteristici avansate)   
Descriere Sistem video pentru investigarea vizuală directă a interiorului vezicii urinare și a uretrei.  </t>
    </r>
    <r>
      <rPr>
        <sz val="12"/>
        <color theme="1"/>
        <rFont val="Cambria"/>
        <family val="1"/>
      </rPr>
      <t xml:space="preserve">
Parametrul   Specificația
</t>
    </r>
    <r>
      <rPr>
        <sz val="12"/>
        <color rgb="FFFF0000"/>
        <rFont val="Cambria"/>
        <family val="1"/>
      </rPr>
      <t>Videoprocesor Intrări cameră  ≥1</t>
    </r>
    <r>
      <rPr>
        <sz val="12"/>
        <color theme="1"/>
        <rFont val="Cambria"/>
        <family val="1"/>
      </rPr>
      <t xml:space="preserve">
</t>
    </r>
    <r>
      <rPr>
        <sz val="12"/>
        <color rgb="FFFF0000"/>
        <rFont val="Cambria"/>
        <family val="1"/>
      </rPr>
      <t xml:space="preserve"> Imaginea HDTV / HD  ≥1920x1080 pixeli</t>
    </r>
    <r>
      <rPr>
        <sz val="12"/>
        <color theme="1"/>
        <rFont val="Cambria"/>
        <family val="1"/>
      </rPr>
      <t xml:space="preserve">
 Controale / caracteristici Ajustare nuanță obligatoriu
  Iluminare auto
  Balans de alb auto
  Acuitate obligatoriu
  Videocompensare obligatoriu
  Înghetarea imaginii obligatoriu
  Iris automat obligatoriu
  "Reducerea zgomotului
imaginii" obligatoriu
  Zoom electronic obligatoriu
 Ieșiri RGB 1
  Y/C ≥1
  Digital (DVI, SDI, HD-SDI) obligatoriu
Tehnologia de banda ingusta de culoare, care are rolul de a evidentia capilarele si structurile de pe suprafata mucoasei, pentru o mai buna delimitarea a leziunilor de la nivelul mucoasei   obligatoriu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27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obligatoriu
 Suport pe rotile  obligatoriu
Accesorii:  Sursa de lumină modelul oferit
   1 unit.
  Lampă halogen de rezervă 2 unit., (doar in cazul lampii Xenon)
  Tester automat 1 unit. (să se indice modelul)
  Display medical HD ≥ 27 inch
   să se indice modelul
  Cablu de ghidare a luminii LED obligatoriu
  Extractor de pietre obligatoriu
  Troliu  cu transformator de izolare pentru excluderea electrocutarii pacientilor si medicilor in timpul procedurilor 1 unit. (să se indice modelul)
  Polițe reglabile la înălțime 4 unit. 
Videocistoscop Să se indice modelul oferit  modelul
</t>
    </r>
    <r>
      <rPr>
        <sz val="12"/>
        <color rgb="FFFF0000"/>
        <rFont val="Cambria"/>
        <family val="1"/>
      </rPr>
      <t xml:space="preserve"> Tip HDTV / HD  ≥  1920x1080 pixeli</t>
    </r>
    <r>
      <rPr>
        <sz val="12"/>
        <color theme="1"/>
        <rFont val="Cambria"/>
        <family val="1"/>
      </rPr>
      <t xml:space="preserve">
 Compatibilitatea cu Tehnologia de banda ingusta de culoare, care are rolul de a evidentia capilarele si structurile de pe suprafata mucoasei, pentru o mai buna delimitarea a leziunilor de la nivelul mucoasei  obligatoriu
 Canal de lucru  Numărul de canale ≥1
  Lungimea de lucru ≥ 380 mm
  Diametrul  ≥ 2 mm
 Optica Unghiul cîmpului vizual ≥ 100 grade
  Înclinația cîmpului vizual 0 grade
  Adîncimea cîmpului vizual 2-50 mm
 Tipul și unghiurile de deflecție Sus/jos 210/120 grade
 Funcționalitatea mîinerului de dirijare butoane ≥ 3
  înghețarea imaginii obligatoriu
  eliberarea imagini obligatoriu
  capturare imaginii obligatoriu
  reglarea intensității lumnii obligatoriu
  reglarea tonului de culoare (filtre optice) obligatoriu
  modificarea contrastului obligatoriu
  zoom electronic obligatoriu
 Metode de sterilizare  Chimic
   Etilen oxid opțional
   Posibilitatea de a se efectua multiple proceduri de sterilizare
</t>
    </r>
  </si>
  <si>
    <r>
      <rPr>
        <sz val="12"/>
        <color rgb="FFFF0000"/>
        <rFont val="Cambria"/>
        <family val="1"/>
        <charset val="204"/>
      </rPr>
      <t xml:space="preserve">Descriere:  Set pentru laparoscopie pentru vizualizare și intervenții chirurgicale.  </t>
    </r>
    <r>
      <rPr>
        <sz val="12"/>
        <color theme="1"/>
        <rFont val="Cambria"/>
        <family val="1"/>
      </rPr>
      <t xml:space="preserve">
</t>
    </r>
    <r>
      <rPr>
        <sz val="12"/>
        <color rgb="FFFF0000"/>
        <rFont val="Cambria"/>
        <family val="1"/>
      </rPr>
      <t xml:space="preserve">Video procesor </t>
    </r>
    <r>
      <rPr>
        <sz val="12"/>
        <color theme="1"/>
        <rFont val="Cambria"/>
        <family val="1"/>
      </rPr>
      <t xml:space="preserve">
Semnale video de ieșire: minim DVI sau HDMI  
Ieșire video compatibilă cu monitorul oferit 
Reglaj automat al luminozitatii 
Stocare foto și video pe USB sau memorie internă
Funcția White Balance
Display LCD-opțional
Cap cameră 
</t>
    </r>
    <r>
      <rPr>
        <sz val="12"/>
        <color rgb="FFFF0000"/>
        <rFont val="Cambria"/>
        <family val="1"/>
      </rPr>
      <t>Rezoluție minim 1920x1080</t>
    </r>
    <r>
      <rPr>
        <sz val="12"/>
        <color theme="1"/>
        <rFont val="Cambria"/>
        <family val="1"/>
      </rPr>
      <t xml:space="preserve">
Functie focalizare automată 
Cuplare cu telescop 
Butoane programabile - minim 2
Lungime cablu cap cameră ≥ 3 m
Posibilitate de sterilizare  
</t>
    </r>
    <r>
      <rPr>
        <sz val="12"/>
        <color rgb="FFFF0000"/>
        <rFont val="Cambria"/>
        <family val="1"/>
      </rPr>
      <t xml:space="preserve">Sursa de lumină </t>
    </r>
    <r>
      <rPr>
        <sz val="12"/>
        <color theme="1"/>
        <rFont val="Cambria"/>
        <family val="1"/>
      </rPr>
      <t xml:space="preserve">
Lampă xenon sau LED
Durată LED min. 30.000 ore sau echivalent în lămpi xenon
reglarea intensității luminii- regim automat
reglarea intensității luminii- regim manual 
</t>
    </r>
    <r>
      <rPr>
        <sz val="12"/>
        <color rgb="FFFF0000"/>
        <rFont val="Cambria"/>
        <family val="1"/>
      </rPr>
      <t xml:space="preserve">Cablu fibră optică </t>
    </r>
    <r>
      <rPr>
        <sz val="12"/>
        <color theme="1"/>
        <rFont val="Cambria"/>
        <family val="1"/>
      </rPr>
      <t xml:space="preserve">
Diametru- 4-5 mm 
Lungimea minimă -  250cm 
Cu rotire liberă în jurul axei 
Conector compatibil cu sursa de lumină furnizată
Posibilitate de sterilizare
</t>
    </r>
    <r>
      <rPr>
        <sz val="12"/>
        <color rgb="FFFF0000"/>
        <rFont val="Cambria"/>
        <family val="1"/>
      </rPr>
      <t xml:space="preserve">Telescop optic- laporoscop </t>
    </r>
    <r>
      <rPr>
        <sz val="12"/>
        <color theme="1"/>
        <rFont val="Cambria"/>
        <family val="1"/>
      </rPr>
      <t xml:space="preserve">
Unghi de vedere laterală- 29- 31 grade
Diametrul extern- nu mai mic de 9 mm, max 11 mm
Lungime- minim 31cm
Transmisie lumină prin fibră optică înglobată în sistemul optic
autoclavabil
"Trocar pentru instrumente 10-11 mm "
"Componente: Canulă cu vîrf oblic standard, vîrf trocar piramidal, cu sistem 
de oprire insuflare, supapă cu clapetă metaliă"
diametrul 10-11 mm
lungime 9- 12 cm
cantitatea- 2 unit.
Trocar pentru instrumente de 5-6 mm
"Componente: Componente: Canulă cu vîrf oblic standard, vîrf trocar 
piramidal, cu sistem de oprire insuflare, supapă cu clapetă metaliă "
diametrul 5-6 mm 
lungime 9- 12 cm
cantitatea- 3 unit. 
Reductor  Tip basculant 10/5- 11/5 mm 
"Pensă pentru disecție/apucare, rotativă Maryland "
Demontabilă în 3 părți componente pentru curățare facilă și interschimbare insert, rapid, prin apăsarea unui singur buton (nu prin înșurubare)
Vîrf tip Maryland
Diametru 5 mm
Lungime minim 320 mm
lungimea branselor 21±2mm
Mîner  fără cremalieră cu pin HF 
"Pensă pentru disecție/apucare, rotativă 360 grade "
Demontabilă în 3 părți componente pentru curățare facilă și  interschimbare insert, rapid, prin apăsarea unui singur buton (nu prin înșurubare) 
Vîrf unghi drept aproximatim 90 grade
Diametru 5 mm
Lungime minim 320 mm
lungimea branselor 16-27mm
Mîner fără cremalieră cu pin HF
Pensă tip aligator, rotativă 360 grade
Demontabilă în 3 părți componente pentru curățare facilă și interschimbare insert, rapid, prin apăsarea unui singur buton (nu prin înșurubare)
lungimea branselor 20±3mm
Diametru 5 mm
Lungime minim 320 mm 
Mîner fără cremalieră cu pin HF
Ac VERESS
Diametru 2-3 mm
Lungime 12-15 cm
Pensă extractoare, rotativă 360 grade
Demontabilă în 3 părți componente pentru curățare facilă și interschimbare insert, rapid, prin apăsarea unui singur buton (nu prin înșurubare)
Vîrf 2x3 dinți
Lungimea branselor 28-38 mm
Diametru 10 mm
Lungime minim 320 mm
Mîner cu cremalieră cu pin HF
Foarfecă rotativă, 360 grade (Metzenbaum)
Demontabilă în 3 părți componente pentru curățare facilă și interschimbare insert, rapid, prin apăsarea unui singur buton (nu prin înșurubare)
Lame curbe Matzenbaum
Lungime activă lame 15-20 mm
Diametrul 5 mm
Lungime 32- 37 cm
Mîner fără cremalieră cu pin HF
Electrod de coagulare și disecție, în formă de L
Diametrul 5 mm
Lungime 32- 37 cm
Mufă conector HF
Depărtător metalic în evantai
Diametrul 10 mm
min. 3 degete
Lungime 32- 38cm
Port- ac laporoscopic
Mîner curb tip pistol
Fălci tratate special pentru stabilirea acului, curbe la stînga
Cu inserție de tungsten carbid
Diametrul 5 - 10 mm
Lungime 32- 37 cm
Aplicator clipuri titan medii-mari, rotativ 360 grade (ML)
Diametrul 10 mm
Lungime 32- 37 cm
Prevăzut cu port de lavaj
Canulă irigare/aspirație
Cu robinet bidirecțional, operabil cu o singură mână
Diametrul 5 mm
Lungime 32- 37 cm
Cu perforații laterale la capăt
Monitor
Diagonala minim 27 inch
Afișare cu matrice TFT/LCD sau analog
Rezoluție 1920x1080
Unghi de verere 178 grade pe orizontala si verticala
Semnale de intrare, cu tipurile de conexiune minim DVI sau HDMI
Troliu pentru echipament
Cu minimum 4 rafturi și 1 sertar
4 roți prevăzute cu sistem de frânare
Suport dedicat pentru butelie
Mâner de manevrare
Suport dedicat pentru cap cameră, montat pe troleu
Dotat cu stabilizator de tensiune/transformator de izolare, atașat ori încorporat în troleu, min. 1200 VA, 220–240 V
Distribuție electrică integrată în troleu
Suport pentru monitor
</t>
    </r>
    <r>
      <rPr>
        <sz val="12"/>
        <color rgb="FFFF0000"/>
        <rFont val="Cambria"/>
        <family val="1"/>
      </rPr>
      <t>Insuflator</t>
    </r>
    <r>
      <rPr>
        <sz val="12"/>
        <color theme="1"/>
        <rFont val="Cambria"/>
        <family val="1"/>
      </rPr>
      <t xml:space="preserve">
Debit de insuflare: interval minim 5–45 L/min
Functie de evacuare a fumului
Minim 2 moduri de operare
Afișarea parametrilor presetați (debit, presiune, gaz consumat)
Tubt de evacuare fum - 1 buc
Tub pentru insuflare CO₂ prevăzut cu încălzitor - 1 buc
Filtre pentru gazul de insuflație - 10 buc
Display LCD touchscreen
Alarmă la lipsa gazului de insuflare
Furtun de conectare la butelia de înaltă presiune
Să permită alimentarea cu gaz atît de la tub de înaltă presiune direct, fără reglator, cît și de la sistemul central de gaz al spitalului, de joasă presiune
Pompă de irigare si aspirare
Debit de irigare: minim 1200ml/min
Debit de aspirare: minim 1200ml/min
Seturi de tubulatură reutilizabilă și autoclavabilă, minim 2 bucăți pentru fiecare categorie, sau set de unica folosinta, minim 20 bucati
Unitate electrochirurgicală
Regim de lucru: monopolar , bipolar, sigilarea vaselor prin ultrasunet ca sistem integrat sau 2 generatoare separate
Display LCD touchscreen
Monopolar tăiere pură (Pure Cut): ≥ 200 W/ ≥250 Ohm
Monopolar tăiere cu hemostază (Blend): ≥200W/ ≥200 Ohm
Monopoalar coagulare (spray, fulgurate): ≥100W/ ≥400 Ohm
Bipolar coagulare: ≥70W/ ≥70 Ohm
Sigilare vasculară prin ultrasunete, cu putere de ieșire ≥ 35 W
Memorie pentru minimum 3 seturi de parametri de lucru personalizați
Sigilare vasculară prin ultrasunete, pentru vase cu diametrul de minimum ≥ 5 mm
Funcție de autotestare automată a sistemului
Piezoelement pentru pensă ultrasonică, autoclavabil la 134°C, reutilizabil, min. 90 cicluri - 1 buc
Pensă de sigilare ultrasonică, Ø 5-7 mm, lungime 360 mm - 2 buc</t>
    </r>
  </si>
  <si>
    <r>
      <rPr>
        <sz val="12"/>
        <color rgb="FFFF0000"/>
        <rFont val="Cambria"/>
        <family val="1"/>
        <charset val="204"/>
      </rPr>
      <t>Laparoscopia 3D oferă chirurgilor o vedere care seamănă foarte mult cu cea a intervenției chirurgicale deschise. Oferind un câmp vizual larg și imagini de înaltă calitate, reducerea timpului de operare și sporirea siguranței pacientului și confortului chirurgului.</t>
    </r>
    <r>
      <rPr>
        <sz val="12"/>
        <color theme="1"/>
        <rFont val="Cambria"/>
        <family val="1"/>
      </rPr>
      <t xml:space="preserve">
Unitate de procesare video digitală 4K/3D/NIR – 1 buc. 
</t>
    </r>
    <r>
      <rPr>
        <sz val="12"/>
        <color rgb="FFFF0000"/>
        <rFont val="Cambria"/>
        <family val="1"/>
      </rPr>
      <t xml:space="preserve">Redare imagine 3D si 2D </t>
    </r>
    <r>
      <rPr>
        <sz val="12"/>
        <color theme="1"/>
        <rFont val="Cambria"/>
        <family val="1"/>
      </rPr>
      <t xml:space="preserve">
posibilitatea de comutare rapida din modul 3D in 2D 
Sistem 3D, 4K Ultra HD format 3840x2160 pixel 
Sa asigure reglarea intensiatea luminii a sursei de lumină in regim automat sau prin intermediul butoanelor setabile de pe camera video 
Cu posibilitatea presetărilor și setărilor individuale - minim 3 
Sa asigure stocarea datelor, video, foto de calitate inalta minim 1080p (FHD) pe unitate de memorie externa conectata prin port USB de minim 2TB. 
Functia „Automatic White Balance” sa fie realizata de pe panoul de control al videoprocesorului si un buton setabil de pe camera video. 
Reglare automată a culorilor 
Cu filtre specifice pentru optimizarea imaginii: accentuarea culorilor structurilor pe suprafata organelor și mucoaselor, creșterea contrastului pentru diferențierea anumitor detalii anatomice..etc 
Videolaparoscop 3D, UHD – 1 buc.
Tip tehnologie minim 2 cip-uri CCD sau CMOS 
Directie de vedere: min 30° 
Rezolutie minim ULTRA HD (3840 x 2160 pixeli) 
Cu functie de autorotatie 
Minim 3 butoane de comanda, cu alocarea functiilor de comanda/fiecare buton la alegerea utilizatorului 
Comutare 3D/2D
Captura de imagine/secvente video 
Diametru 10 – 10,3 mm 
Lungime 30 – 37 cm 
Cu Functie de lucru in mod NIR /ICG 
Imersibil in solutii de dezinfectare
Sterilizare prin minim două metode: autoclavare (134°C) și la rece in substante chimice sau/și la temperatură joasă cu plasma (H2O2) și la rece in substante chimice.
Camera video endoscopica 2D – 1 buc. 
Tip tehnologie minim 2 cip-uri CCD sau CMOS, lumina albă și fluorescență
Rezoluţie format 4K ULTRA HD: minim 3840x2160 pixeli 
ZOOM minim 1.2X digital 
Cu minim 2 butoane cu functii programabile 
focalizare cu interval de la 16 mm la 26 mm
Cuplare automata pe telescop 
Spectru luminos fluorescent NIR/ICG. 
Sterilizare prin minim două metode: autoclavare (134°C) și la rece in substante chimice sau/și la temperatură joasă cu plasma (H2O2) și la rece in substante chimice.
Telescope optic 30° – 1 buc 
Posibilitate de vizualizare NIR/ICG 4K
diametru 10 mm 
lungime 30 -33 cm 
compatibil cu sursa de lumină și camera video endoscopica
Sterilizare prin minim două metode: autoclavare (134°C) și la rece in substante chimice sau/și la temperatură joasă cu plasma (H2O2) și la rece in substante chimice.
Sursă lumină rece – 1 buc. 
Separat sau integrat de videoprocesor, tehnologie LED sau Xenon
Mod de lucru dedicat pentru vizualizare fluorescenta (NIR/ICG) 
reglarea intensitatii de lumină minim diapazon 5-100%
ecran tip touchscreen sau display digital - opțional
timp prognozat de funcţionare în cazul modulului LED: minim 25.000 ore
Cablu optic – 1 buc. 
4 – 5 mm diametru 
Lungime - minim 260 cm 
autoclavabil 134 grade 
Insuflator electronic CO2 – 1 buc. 
debit minim necesar: 1 - 45 L/min 
presiune in mod standart: 1-30 mmHg 
cu functie de incalzire a gazului la portul de iesire catre pacient 
ajustare electronica a presiunii si debitului 
alarma acustica presiune depășită 
furtun butelie CO2 (de înalta presiune) – 1 buc. 
furtun de conectare la sursa centralizată CO2, cu conectare DIN pe perete, lungime minim 5 metri - 1 buc
set furtun conexiune pacient reutilizabil (din cauciuc siliconic) – 2 buc 
set furtun conexiune pacient reutiliabil, cu incalzire – 2 buc 
set filtre CO2 sterile – minim 40 buc 
Pompă irigare – aspirare – 1 buc. 
pentru chirurgie laparoscopica, în special ginecologie
pompa multifuncționala 
debit irigare de minim 1200 ml/min 
set tuburi irigare de unica folosință – 40 buc sau 2 unități reutilizabile în caz că sunt 
Monitor 3D, 4K – 1 buc. 
Dimensiune diagonală: minim 50" 
Afișaj activ cu matrice TFT sau LED 
Aspect imagine pe ecran: raport 16/9 („wide-screen format") 
Rezolutie: minim 3840 x 2160 pixel 
Strălucire: minim 520 cd/m2 
Suport pentru monitor montat pe troliu - obligatoriu.
Ochelari 3D tip polarizat, mari - 5 buc
Ochelari 3D tip clip-on utilizati cu ochelari de vedere - 5 buc
Troliu mobil – 1 buc. 
carucior mobil cu roti pivotante, dintre care min 2 cu sistem de franare 
blat retractabil pentru tastatura 
minim 4 rafturi, un sertar 
mâner manipulare 
suport cap camera video 
minim 8 prize alimentare dispozitive ( 220 – 240 V) 
cu suport butelie CO2 
Stabilizator de tensiune/transformator de izolare atașat sau încorporat în troliu 
Sistem de distributie al energiei electrice încorporat in troliu (lateral sau spate) pentru a exclude conectarea multipla al modulelor troliului la surse externe de energie electrica. 
Platformă energetică electrochirurgicală avansată – 1 buc 
Platformă energetică electrochirurgicală, care furnizează energii avansate în etanșarea și tăierea vaselor, destinată procedurilor laparoscopice și chirurgicale deschise, bazate pe generare de energie, pentru ginecologie, urologie, și aplicație generală.  
Montare pe raft troliu sau pe energy cart suplimentar oferit
Canale de ieșire minim: Monopolar, Bipolar, (Ultrasunet și/sau Hybrid Energy  - opțional)
Comutator de picior bipolar - da 
Comutator de picior monopolar - da 
Moduri de lucru: 
Monopolar 
Tăiere pură ≥ 300 W 
Tăiere blend ≥ 200 W 
Coagulare Fulguratie ≥ 120 W 
Coagulare Soft ≥ 120 W 
Spray pentru hemostaza ≥ 100 W 
Bipolar
Coagulare ≥ 70 W
Sigilare vase (”Ligasure” sau ”EnSeal”, sau ”Thunderbeat sau ”EVS”)
Sigileaza vase de sânge şi limfatice până la și inclusiv 7 mm în diametru, cu arsuri colaterale minime ale țesuturilor.
- Tehnologie de măsurare în timp real a modificărilor în țesut (”Tissue Sensing Technology” sau ”Adaptive Tissue Technology” sau ”Intelligent Tissue Monitoring” sau  Smart Tissue Sensing).
(opțional) Ultrasunet și/sau Hybrid Energy:
Frecvența de lucru minim 47 kHz
Cu pedală de picior
Aplicații chirurgicale minim 50 de programe. 
Ecran LCD touchscreen 
Afișare separat în minim 4 cadrane 
Funcţie de autotestare - da 
Indicatoare - acustic, vizual. 
Control volum sunet - da 
Funcții suplimentar: 
Prize de lucru tip «plug and play» recunosc automat instrumentarul de lucru si cu configurare de energie automata.
Recunoaştere automată a finalizarii ciclului de Sigilare vase (”Ligasure” sau ”EnSeal” sau ”Thunderbeat” sau ”EVS”) și sunet de finalizare a ciclului
Comunicare interactivă de eroare, inclusiv actiunile corective afişate pe ecranul în caz de nefinalizare a ciclului de Sigilare vase.
Accesorii: 
Cablu de alimentare - 1 buc. 
Comutator de picior cu un singur circuit pentru control bipolar, cu cablu de conectare inclus - 2 buc.
Comutator de picior cu 2 circuite pentru control monopolar/bipolar cu cablu de conectare inclus - 2 buc.
Electrod neutru reutilizabil, cu cablu de minim 3 m inclus - 3 buc
Mâner monopolar (creion) reutilizabil, cu minim două butoane de operare, cablu de minim 3m, minim 50 de cicluri de autoclavare - 10 buc 
Instrument multifuncțional pentru tăierea și sigilarea vaselor de sânge, folosită în laparoscopie, lungime 33-38 cm, diametru 5mm, fălci largi curbate, lungimea cut-seal minim 16-22 mm, cu cablu de interconectare minim 3 metri – 10 buc
Instrument multifuncțional pentru tăierea și sigilarea vaselor de sânge, folosită în laparoscopie, lungime 33-38 cm, diametru 5mm, fălci curbate, lungimea cut-seal minim 16-22 mm, cu cablu de interconectare minim 3 metri – 10 buc
Instrument multifuncțional pentru tăierea și sigilarea vaselor de sânge, folosită în laparoscopie, lungime 33-38 cm, diametru 5mm, fălci drepte, lungimea cut-seal minim 12,5 mm, cu cablu de interconectare minim 3 metri – 10 buc
Instrumentar laparoscopic:
Set de instrumente pentru aplicații laparoscopice, 5mm, lungime 33-37 cm, care să conțină minim 5 instrumente diferite -  2 seturi
Pensa pentru prehensiune lungă, fenestrată, atraumatică (de ex: Johann) 
Pensa pentru prehensiune scurtă, fenestrată, atraumatică (de ex: tip flat)
Pensa disecție scurtă (de ex: Maryland, Kelly)
Pensa disecție lungă (de ex: Maryland, Kelly)
Foarfeca (de ex: Metzenbaum)
Cablu monopolar HF
Box, tray pentru depozitare
Caracteristici minime instrumente:
rotative 360 grade, demontabile în maxim 3 părți componente: maner, teaca, element de lucru fara elemente suplimentare (suruburi, piulite) pentru conectare/ prindere/asamblare componente cu sisteme de asamblare ale componentelor intre ele, confectionate din metal, fara filet, teaca izolata, cu port spalare cu dop mâner cu conector, monopolar.
Pensa pentru disectie bipolara – 1 buc 
cablu bipolar HF, vârf rotunjit, fălci drepte, fenestrată, diametru 5 mm, lungime 33-37 cm. mâner cu conector bipolar, rotativa 360 grade demontabilă in maxim 3 părţi componente : maner, teaca, element de lucru, teaca izolata, cu port spalare cu dop
Pensa pentru disectie bipolara – 1 buc 
cablu bipolar HF, vârf tip Maryland, fălci curbe, diametru 5 mm, lungime 33-37 cm. mâner cu conector bipolar,  
rotativa 360 grade, demontabilă in maxim 3 părţi componente : maner, teaca, element de lucru, teaca izolata, cu port spalare cu dop
Termen de garantie ≥ 24 luni
Instalarea și testarea la locul necesar da
Transportarea și livrarea la locul necesar da
Deservire în perioada de garanție da
Ghid rapid Min. 1 buc, ghid rapid al utilizatorului în limba de stat (Română), laminată și atașată de dispozitiv.
Manual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Training pentru personal tehnic Ajustarea, calibrarea, înlăturarea defecțiunilor minore.</t>
    </r>
  </si>
  <si>
    <r>
      <rPr>
        <sz val="12"/>
        <color rgb="FFFF0000"/>
        <rFont val="Cambria"/>
        <family val="1"/>
        <charset val="204"/>
      </rPr>
      <t>Instrument set pentru histeroscopie operatorie și sistem de control al fluidelor</t>
    </r>
    <r>
      <rPr>
        <sz val="12"/>
        <color theme="1"/>
        <rFont val="Cambria"/>
        <family val="1"/>
      </rPr>
      <t xml:space="preserve">
Instrumente pentru intrauterin monopolar HF:
 1) Telescop 12 grade, cu vedere mărită, diametru 4 mm, lungime 30 cm, autoclavabil, cablu de fibră optică pentru lumină, lungime minim 2,3 metri, diametru în dependență de telescop, compatibil cu  ENDOLIGHT LED,
compatibil cu cap-camera ENDOCAM HD, Richard Wolf,  din dotație.
2) Teaca rezectoscop 26 Fr, cu tuburi de conectare pentru intrare și ieșire flux pentru irigare continuă, tub interior cu izolație ceramică, fixare rapidă, compatibil cu elementul de lucru.
 Teaca internă cu izolație ceramică compatibil cu elementul de lucru și teaca rezectoscop.
3) Elementul de lucru, mișcarea prin intermediul unui arc, suportul degetului mare mobil, în poziția de repaos vârful electrodului este în interiorul tecii.
4) Electrod de tăiere 24 Fr, unghiular, diametru teacă 8 mm, compatibil cu telescopul și teaca oferită  - 12 bucăți.
5) Electrod de coagulare 24 Fr, sferă, diametru 3 mm, compatibil cu telescopul și teaca oferită – 6 bucăți.
6) Electrod de coagulare 24 Fr, sferă, diametru 5 mm, compatibil cu telescopul și teaca oferită – 6 bucăți.
7) Tub de protecție pentru păstrare și sterilizare a electrozilor – 2 buc
8) Cablu monopolar HF – 2 buc
9) Sistem de control a fluidelor pentru aspirare și irigarea prin instrumente:
</t>
    </r>
    <r>
      <rPr>
        <sz val="12"/>
        <color rgb="FFFF0000"/>
        <rFont val="Cambria"/>
        <family val="1"/>
      </rPr>
      <t>Pompă modulară tip roller.</t>
    </r>
    <r>
      <rPr>
        <sz val="12"/>
        <color theme="1"/>
        <rFont val="Cambria"/>
        <family val="1"/>
      </rPr>
      <t xml:space="preserve">
Ecran touchscreen.
Irigarea cu presiune și flux.
În histeroscopia operatorie intrauterină cu HF rezecție și diagnostică asigură dilatarea controlată prin presiune a cavității uterine.
Setările de presiune pot fi ajustate și manual.
Afișarea și monitorizarea continuă a parametrilor deficitului de fluid.
Posibilitatea de upgradare a softului pentru alte aplicații (laparoscopie, urologie, etc)
Fluxul de irigare histero minim 590 ml/min
Presiunea de irigare histero 20 - 200 mmHg
Presiunea de aspirare, -60 kPa.
Tub de silicon pentru aspirare, reutilizabil – 2 buc.
Container/sticlă cu capac de minim 3 litri. – 2 buc.
Filtre – minim 20 buc.
Set de tuburi pentru irigare, tip casetă, steril,  cu controlul presiunii, cu două ace de perforare, pentru histeroscopie, unică folosință - 30 buc
Anul producerii minim 2025
Garanție minim 24 luni
Servicii de mentenanță preventivă pe perioada de garanție
Ghid rapid Min. 1 buc, ghid rapid al utilizatorului în limba de stat (Română), laminată și atașată de dispozitiv.
Manual de utilizare: În limba de stat (Română), în cazul în care nu este prezent să fie prezentat manualul în limba de stat cu ștampila biroului de traducere.
Manual de service În limba de stat (Română) sau în una din limbile de circulație internațională (rusă sau engleză) conform Legii nr. 102 din 09.06.2017, cap. 4, art. 14, al. (3) și art. 15, al. (6).
Training pentru utilizatori Da, pregătire de lucru, mod de utilizare a dispozitivului, întreținerea zilnică
 Training pentru personal tehnic Ajustarea, calibrarea, înlăturarea defecțiunilor minore.</t>
    </r>
  </si>
  <si>
    <r>
      <rPr>
        <sz val="12"/>
        <color rgb="FFFF0000"/>
        <rFont val="Cambria"/>
        <family val="1"/>
      </rPr>
      <t>Troliu pentru dispozitive-1 unit:</t>
    </r>
    <r>
      <rPr>
        <sz val="12"/>
        <color theme="1"/>
        <rFont val="Cambria"/>
        <family val="1"/>
      </rPr>
      <t xml:space="preserve">
Mobil pe 4 roţi cu frâne de blocare;
" cu prize să asigure conectarea tuturor unităţilor pentru buna 
funcţionare a sistemului; "
 Suport pentru monitor, cu posibilitate de rotire şi înclinare; 4 rafturi; 
Suport cap cameră.
</t>
    </r>
    <r>
      <rPr>
        <sz val="12"/>
        <color rgb="FFFF0000"/>
        <rFont val="Cambria"/>
        <family val="1"/>
      </rPr>
      <t>Monitor  - 1 unit:</t>
    </r>
    <r>
      <rPr>
        <sz val="12"/>
        <color theme="1"/>
        <rFont val="Cambria"/>
        <family val="1"/>
      </rPr>
      <t xml:space="preserve">
Diagonala min. 30 ";
Backlight Brightness min. 650 cd/m^2;
Rezoluţie: min. 3840 x 2160;
Intrări video: compatibile cu video camera oferită;
Unghi de vedere min. 178 grade;
</t>
    </r>
    <r>
      <rPr>
        <sz val="12"/>
        <color rgb="FFFF0000"/>
        <rFont val="Cambria"/>
        <family val="1"/>
      </rPr>
      <t>Cap camera - 1 unit.
Cap camera min. 4K;</t>
    </r>
    <r>
      <rPr>
        <sz val="12"/>
        <color theme="1"/>
        <rFont val="Cambria"/>
        <family val="1"/>
      </rPr>
      <t xml:space="preserve">
Senzor minim: CMOS;
Funcția NIR/ICG;
Cameră cu captare minim 4K;
Focalizare minim 25 mm ±2 mm;
Cablu lungime minim 3m;
Butoane uşor programabile, minim 3; 
</t>
    </r>
    <r>
      <rPr>
        <sz val="12"/>
        <color rgb="FFFF0000"/>
        <rFont val="Cambria"/>
        <family val="1"/>
      </rPr>
      <t>Videoprocesor - 1 unit;</t>
    </r>
    <r>
      <rPr>
        <sz val="12"/>
        <color theme="1"/>
        <rFont val="Cambria"/>
        <family val="1"/>
      </rPr>
      <t xml:space="preserve">
Posibilitatea de capturare video în calitate 4K;
Funcția NIR/ICG;
Video ieşire compatibile cu monitorul oferit;
Memorie de stocare extern/integrat min. 500GB;
Display LCD touchscreen;
Funcția „White Balance”.
</t>
    </r>
    <r>
      <rPr>
        <sz val="12"/>
        <color rgb="FFFF0000"/>
        <rFont val="Cambria"/>
        <family val="1"/>
      </rPr>
      <t xml:space="preserve">Sursa de lumina (Integrat in videoprocesor sau aparte) - 1 unit:
</t>
    </r>
    <r>
      <rPr>
        <sz val="12"/>
        <color theme="1"/>
        <rFont val="Cambria"/>
        <family val="1"/>
      </rPr>
      <t xml:space="preserve"> Sursa de lumina LED sau xenon;
Durata de funcţionare, ore min. 40.000;
Temperatura de culoare aprox. 5500 K ±500 K;
Funcția NIR/ICG;
Controlul automat și manual al luminozităţii;
"Cablu de lumină compatibilă cu telescopul oferit- 2 buc. 
(acelaşi producător ca şi la sursa de lumină); "
Telescop optic - 2 buc(acelaşi producător ca şi sursa de lumină):
Unghi de vedere 0֯;
Diametrul extern- 10 mm;
Lungime- minim 30cm;
Funcția NIR/ICG;
Autoclavabil;
Pompa de aspiraţie şi de irigare- 1 unit:
Capacitate de irigare: 0-1200ml/min;
Capacitate de aspirare: 0-1200 ml/min;
"Tuburi de irigare si aspiraţie autoclavabile- 2 seturi sau Seturi de 
unică utilizare, în număr cel puțin egal cu echivalentul ciclurilor de utilizare declarate de producător pentru setul autoclavabil, dar 
nu mai puțin de 20 seturi;"
Comutator de picior.
C02- Insuflator- 1 buc  
Debit minim: 2-45 L/min;
Presiune: 1-25mmHg;  
Tub de insuflare CO2 cu încălzitor pentru gaz- 2 buc.
Posibilitatea de evacuare a fumului integrat/separat; 
"Display LCD pentru monitorizarea parametrilor (debitul curent, 
presiunea curentă); "
" Să fie incluse toate conexiunile şi accesorii necesari pentru buna 
funcţionare."
</t>
    </r>
    <r>
      <rPr>
        <sz val="12"/>
        <color rgb="FFFF0000"/>
        <rFont val="Cambria"/>
        <family val="1"/>
      </rPr>
      <t xml:space="preserve">Unitate electro-chirurgicală: Porturi de operare: Monopolar, 
Bipolar, Sigilare vaselor ; 
</t>
    </r>
    <r>
      <rPr>
        <sz val="12"/>
        <color theme="1"/>
        <rFont val="Cambria"/>
        <family val="1"/>
      </rPr>
      <t xml:space="preserve">Suportă moduri de lucru avansate;
Funcție de autotestare; 
"Afișare digitală a parametrilor de lucru și stării aparatului; 
Indicatori vizuali și acustici; "
Control al volumului semnalelor sonore, cu opțiune de reglare; 
"Posibilitatea de salvare și încărcare a programelor personalizate minim 10 (programe de utilizator); "
Compatibilitate cu comutatoare de picior pentru modurile:
Monopolar,
Bipolar, 
Sigilare vasculară prin ultrasunet și/sau electric (ex. ”Ligasure” sau ”EnSeal”, sau ”Thunderbeat sau EVS” ). 
Moduri de lucru: 
Monopolar: Tăiere pură: min. 300 W 
Tăiere cu hemostază (blend): min. 200 W 
Coagulare tip spray (fulgurate): min. 100 W 
Coagulare moale (soft): min. 100 W 
Bipolar: Coagulare standard: min. 70 W 
Sigilare vaselor (fuziune de ţesut, sigilarea vaselor de legătură sau echivalent): 
Capacitatea de a sigila vase de până la 5 mm în diametru. 
Accesorii: 
Comutator de picior pentru regim monopilar - 1 buc.;"
Comutator de picior pentru regim bipoilar - 1 buc.; 
Comutator de picior pentru regim sigilare vase - 1 buc.;
"Piezoelement/transductor pentru pensă ultrasonică reutilizabil 
min. 95 cicluri – 1 buc."
Instrumentariu Laparoscopic
"1.Trocar Componente: Canulă. stilet piramidal, supapă tip 
clapetă, diametrul 10-11 mm, lungimea 100 ± 10 mm, reutilizabil-1 buc"
2. Trocar Componente: Canulă. stilet cu scut automat supapă tip clapetă, diametrul 10-11 mm, lungimea 100 ± 10 mm, reutilizabil -1 buc 
3. Trocar Componente: Canulă filetată. stilet cu scut automat, supapă tip clapetă, diametrul 5-6 mm, lungimea 100 ± 10 mm, reutilizabil - 2 buc 
4. Trocar Componente: Canulă filetată. stilet piramidal, supapă tip clapetă, diametrul 5-6 mm, lungimea 100 ± 10 mm, reutilizabil - 2 buc 
5. Trocar Componente: Canulă. stilet piramidal, supapă tip clapetă, diametrul 5-6 mm, lungimea 100 ± 10 mm, reutilizabil - 2 buc 
6. Reductor cilindric 10/5- 11/5 mm, reutilizabil - 1 buc; 
7. Aplicator clipuri titan medium- larg, rotativ 360 grade, diametrul 10 mm, lungime minim 30 cm, compatibil cu clipsurile oferite medium-largi, reutilizabil - 2 buc;
8. Clipuri titan medium-largi M-L -200 buc; 
9. Canulă metalică irigare/aspiraţie tip robinet. diametrul exterior 5 mm Lungime minim 30 cm Canula cu perforaţii laterale la capăt, reutilizabil - 1 buc; 
10. Electrod tip cârlig/ L-forma laparoscopic. monopolar, diametru 5 mm. Lungimea minim 300 mm, reutilizabil - 2 buc; 
11. Disector bipolar tip drept, lungimea branșelor 16±2mm, reutilizabil - 2 buc; 
12. Disector bipolar tip curbat, lungimea branșelor 16±2mm, reutilizabil - 1 buc; 
13. Disector monopolar, virf curbat, lungimea branselor 16±2mm, miner fara clemaliera, reutilizabil - 1 buc; 
14. Disector monopolar, virf curbat, lungimea branselor 21±2mm, miner fara clemaliera, reutilizabil - 1 buc; 
15. Pensa de apucare, monopolar, virf drept, ferestrat, lungimea branselor 16±3mm, miner fara clemaliera, reutilizabil - 1 buc; 
16. Pensa de apucare, monopolar, virf drept, atraumatic, lungimea branselor 12±3mm, miner cu clemaliera, reutilizabil - 1 buc; 
17. Pensa de apucare, monopolar, virf curbat, atraumatic, lungimea branselor 26±3mm, miner cu clemaliera, reutilizabil - 1 buc; 
18. Pensa de apucare, monopolar, virf cu dinti 2x4, lungimea branselor 13±3mm, miner cu clemaliera, miner cu clemaliera, reutilizabil - 1 buc; 
19. Pensa de apucare, monopolar, virf drept, ferestrat, lungimea branselor 16±3mm, miner cu clemaliera, miner fara clemaliera, reutilizabil - 1 buc; 
20. Pensa de apucare, monopolar, dpua branșe simetrice, curbate la extremitate, lungimea branselor 35±3mm, miner fara clemaliera, reutilizabil - 1 buc;
"21. Pensa de apucare, monopolar, virf drept, atraumatic, forma de lingură, lungimea branselor 17±3mm, miner fara clemaliera, reutilizabil - 1 buc; "
"22. Foarfece laparoscopic tip Metzenbaum, diametrul - 5 mm, lungimea branselor 15±2mm, reutilizabil -1 buc "
"23. Foarfece laparoscopic, virf curbat, serat, diametrul - 5 mm, lungimea branselor 20±2mm, reutilizabil -1 buc; "
"24. Portac laparoscopic drept, diametrul - 5 mm, miner drept, reutilizabil - 1 buc; "
"25. Portac laparoscopic curbat stânga, diametrul - 5 mm, miner drept, reutilizabil  - 1 buc; "
26. Pensă de sigilare prin ultrasunet/electric compatibil cu unitatea electro-chirurgicală, diametru 5mm și lungime 360±2mm, de unică folosintă - 5buc.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</si>
</sst>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b/>
      <sz val="12"/>
      <name val="Times New Roman"/>
      <family val="1"/>
      <charset val="204"/>
    </font>
    <font>
      <sz val="11"/>
      <name val="Times New Roman"/>
      <family val="1"/>
      <charset val="204"/>
    </font>
    <font>
      <sz val="10"/>
      <name val="Times New Roman"/>
      <family val="1"/>
    </font>
    <font>
      <sz val="12"/>
      <name val="Times New Roman"/>
      <family val="1"/>
      <charset val="204"/>
    </font>
    <font>
      <sz val="12"/>
      <color theme="1"/>
      <name val="Cambria"/>
      <family val="1"/>
    </font>
    <font>
      <sz val="12"/>
      <name val="Arial"/>
      <family val="2"/>
      <charset val="204"/>
    </font>
    <font>
      <sz val="12"/>
      <color rgb="FFFF0000"/>
      <name val="Cambria"/>
      <family val="1"/>
      <charset val="204"/>
    </font>
    <font>
      <sz val="12"/>
      <color theme="1"/>
      <name val="Cambria"/>
      <family val="1"/>
      <charset val="204"/>
    </font>
    <font>
      <sz val="12"/>
      <color rgb="FFFF0000"/>
      <name val="Cambria"/>
      <family val="1"/>
    </font>
  </fonts>
  <fills count="4">
    <fill>
      <patternFill patternType="none"/>
    </fill>
    <fill>
      <patternFill patternType="gray125"/>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3"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87">
    <xf numFmtId="0" fontId="0" fillId="0" borderId="0" xfId="0"/>
    <xf numFmtId="0" fontId="10" fillId="0" borderId="0" xfId="1" applyFont="1" applyProtection="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4" fillId="2" borderId="1" xfId="0" applyFont="1" applyFill="1" applyBorder="1" applyAlignment="1">
      <alignment horizontal="left" vertical="top" wrapText="1"/>
    </xf>
    <xf numFmtId="0" fontId="10" fillId="0" borderId="1" xfId="0" applyFont="1" applyBorder="1" applyAlignment="1" applyProtection="1">
      <alignment vertical="top" wrapText="1"/>
      <protection locked="0"/>
    </xf>
    <xf numFmtId="0" fontId="11" fillId="2" borderId="3" xfId="1"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4" fillId="2" borderId="1" xfId="0" applyFont="1" applyFill="1" applyBorder="1" applyAlignment="1">
      <alignment horizontal="center" vertical="top" wrapText="1"/>
    </xf>
    <xf numFmtId="0" fontId="10" fillId="2"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2" borderId="1" xfId="2" applyFont="1" applyFill="1" applyBorder="1" applyAlignment="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0" fillId="0" borderId="4" xfId="2" applyFont="1" applyBorder="1" applyAlignment="1" applyProtection="1">
      <alignment vertical="top" wrapText="1"/>
      <protection locked="0"/>
    </xf>
    <xf numFmtId="0" fontId="28" fillId="2" borderId="1" xfId="0" applyFont="1" applyFill="1" applyBorder="1" applyAlignment="1">
      <alignment horizontal="center" vertical="top" wrapText="1"/>
    </xf>
    <xf numFmtId="0" fontId="34" fillId="2" borderId="1" xfId="0" applyFont="1" applyFill="1" applyBorder="1" applyAlignment="1">
      <alignment vertical="top" wrapText="1"/>
    </xf>
    <xf numFmtId="0" fontId="29" fillId="2" borderId="1" xfId="0" applyFont="1" applyFill="1" applyBorder="1" applyAlignment="1">
      <alignment horizontal="center" vertical="center" wrapText="1"/>
    </xf>
    <xf numFmtId="0" fontId="10" fillId="2" borderId="0" xfId="1" applyFont="1" applyFill="1" applyProtection="1">
      <protection locked="0"/>
    </xf>
    <xf numFmtId="0" fontId="10" fillId="2" borderId="0" xfId="1" applyFont="1" applyFill="1" applyAlignment="1" applyProtection="1">
      <alignment horizontal="center" vertical="center"/>
      <protection locked="0"/>
    </xf>
    <xf numFmtId="4" fontId="10" fillId="2" borderId="0" xfId="1" applyNumberFormat="1" applyFont="1" applyFill="1" applyProtection="1">
      <protection locked="0"/>
    </xf>
    <xf numFmtId="0" fontId="10" fillId="2" borderId="0" xfId="1" applyFont="1" applyFill="1" applyAlignment="1" applyProtection="1">
      <alignment wrapText="1"/>
      <protection locked="0"/>
    </xf>
    <xf numFmtId="0" fontId="13" fillId="2" borderId="0" xfId="1" applyFont="1" applyFill="1" applyAlignment="1" applyProtection="1">
      <alignment horizontal="center"/>
      <protection locked="0"/>
    </xf>
    <xf numFmtId="0" fontId="12" fillId="2" borderId="0" xfId="1" applyFont="1" applyFill="1" applyAlignment="1" applyProtection="1">
      <alignment horizontal="left" vertical="top" wrapText="1"/>
      <protection locked="0"/>
    </xf>
    <xf numFmtId="0" fontId="12" fillId="2" borderId="1" xfId="1" applyFont="1" applyFill="1" applyBorder="1" applyAlignment="1" applyProtection="1">
      <alignment vertical="top" wrapText="1"/>
      <protection locked="0"/>
    </xf>
    <xf numFmtId="4" fontId="10" fillId="2" borderId="0" xfId="1" applyNumberFormat="1" applyFont="1" applyFill="1" applyAlignment="1" applyProtection="1">
      <alignment wrapText="1"/>
      <protection locked="0"/>
    </xf>
    <xf numFmtId="0" fontId="11" fillId="2" borderId="1" xfId="1" applyFont="1" applyFill="1" applyBorder="1" applyAlignment="1">
      <alignment vertical="center" wrapText="1"/>
    </xf>
    <xf numFmtId="1" fontId="11" fillId="2" borderId="1" xfId="1" applyNumberFormat="1" applyFont="1" applyFill="1" applyBorder="1" applyAlignment="1">
      <alignment horizontal="center" vertical="center" wrapText="1"/>
    </xf>
    <xf numFmtId="0" fontId="11" fillId="2" borderId="1" xfId="1" applyFont="1" applyFill="1" applyBorder="1" applyAlignment="1">
      <alignment horizontal="center" wrapText="1"/>
    </xf>
    <xf numFmtId="4" fontId="36" fillId="2" borderId="1" xfId="1" applyNumberFormat="1" applyFont="1" applyFill="1" applyBorder="1" applyAlignment="1" applyProtection="1">
      <alignment horizontal="center" vertical="center"/>
      <protection locked="0"/>
    </xf>
    <xf numFmtId="0" fontId="12" fillId="2" borderId="1" xfId="1" applyFont="1" applyFill="1" applyBorder="1" applyAlignment="1">
      <alignment horizontal="center" vertical="center" wrapText="1"/>
    </xf>
    <xf numFmtId="4" fontId="10" fillId="2" borderId="1" xfId="1" applyNumberFormat="1" applyFont="1" applyFill="1" applyBorder="1" applyProtection="1">
      <protection locked="0"/>
    </xf>
    <xf numFmtId="0" fontId="10" fillId="2" borderId="2" xfId="1" applyFont="1" applyFill="1" applyBorder="1" applyProtection="1">
      <protection locked="0"/>
    </xf>
    <xf numFmtId="4" fontId="35" fillId="2" borderId="1" xfId="0" applyNumberFormat="1" applyFont="1" applyFill="1" applyBorder="1" applyAlignment="1">
      <alignment horizontal="right" vertical="center"/>
    </xf>
    <xf numFmtId="0" fontId="10" fillId="2" borderId="1" xfId="1" applyFont="1" applyFill="1" applyBorder="1" applyProtection="1">
      <protection locked="0"/>
    </xf>
    <xf numFmtId="0" fontId="16" fillId="2" borderId="1" xfId="1" applyFont="1" applyFill="1" applyBorder="1" applyAlignment="1" applyProtection="1">
      <alignment wrapText="1"/>
      <protection locked="0"/>
    </xf>
    <xf numFmtId="0" fontId="16" fillId="2" borderId="1" xfId="1" applyFont="1" applyFill="1" applyBorder="1" applyProtection="1">
      <protection locked="0"/>
    </xf>
    <xf numFmtId="0" fontId="10" fillId="2" borderId="0" xfId="1" applyFont="1" applyFill="1" applyAlignment="1" applyProtection="1">
      <alignment horizontal="center"/>
      <protection locked="0"/>
    </xf>
    <xf numFmtId="1" fontId="10" fillId="2" borderId="0" xfId="1" applyNumberFormat="1" applyFont="1" applyFill="1" applyAlignment="1" applyProtection="1">
      <alignment horizontal="center" vertical="center"/>
      <protection locked="0"/>
    </xf>
    <xf numFmtId="0" fontId="11" fillId="2" borderId="1" xfId="1" applyFont="1" applyFill="1" applyBorder="1" applyAlignment="1">
      <alignment horizontal="center" vertical="center" wrapText="1"/>
    </xf>
    <xf numFmtId="0" fontId="37" fillId="2" borderId="1" xfId="0" applyFont="1" applyFill="1" applyBorder="1" applyAlignment="1">
      <alignment horizontal="center" vertical="center" wrapText="1"/>
    </xf>
    <xf numFmtId="0" fontId="36" fillId="2" borderId="5" xfId="1" applyFont="1" applyFill="1" applyBorder="1" applyAlignment="1" applyProtection="1">
      <alignment horizontal="center" vertical="center" wrapText="1"/>
      <protection locked="0"/>
    </xf>
    <xf numFmtId="0" fontId="10" fillId="2" borderId="5" xfId="1" applyFont="1" applyFill="1" applyBorder="1" applyAlignment="1" applyProtection="1">
      <alignment wrapText="1"/>
      <protection locked="0"/>
    </xf>
    <xf numFmtId="0" fontId="11" fillId="2" borderId="1" xfId="2" applyFont="1" applyFill="1" applyBorder="1" applyAlignment="1">
      <alignment horizontal="left" vertical="top" wrapText="1"/>
    </xf>
    <xf numFmtId="0" fontId="11" fillId="2" borderId="1" xfId="2" applyFont="1" applyFill="1" applyBorder="1" applyAlignment="1">
      <alignment vertical="top" wrapText="1"/>
    </xf>
    <xf numFmtId="4" fontId="27" fillId="2" borderId="1" xfId="69" applyNumberFormat="1" applyFont="1" applyFill="1" applyBorder="1"/>
    <xf numFmtId="0" fontId="29" fillId="2" borderId="1" xfId="1" applyFont="1" applyFill="1" applyBorder="1" applyAlignment="1" applyProtection="1">
      <alignment wrapText="1"/>
      <protection locked="0"/>
    </xf>
    <xf numFmtId="4" fontId="0" fillId="2" borderId="1" xfId="0" applyNumberFormat="1" applyFill="1" applyBorder="1"/>
    <xf numFmtId="0" fontId="0" fillId="2" borderId="1" xfId="0" applyFill="1" applyBorder="1"/>
    <xf numFmtId="0" fontId="10" fillId="2" borderId="1" xfId="0" applyFont="1" applyFill="1" applyBorder="1" applyAlignment="1" applyProtection="1">
      <alignment horizontal="center" vertical="top" wrapText="1"/>
      <protection locked="0"/>
    </xf>
    <xf numFmtId="0" fontId="10" fillId="2" borderId="1" xfId="0" applyFont="1" applyFill="1" applyBorder="1" applyAlignment="1" applyProtection="1">
      <alignment vertical="top" wrapText="1"/>
      <protection locked="0"/>
    </xf>
    <xf numFmtId="0" fontId="38" fillId="0" borderId="1" xfId="24" applyFont="1" applyBorder="1" applyAlignment="1" applyProtection="1">
      <alignment horizontal="center" vertical="center" wrapText="1"/>
      <protection locked="0"/>
    </xf>
    <xf numFmtId="0" fontId="35" fillId="0" borderId="5" xfId="0" applyFont="1" applyBorder="1" applyAlignment="1">
      <alignment horizontal="center" vertical="center"/>
    </xf>
    <xf numFmtId="0" fontId="35" fillId="2" borderId="1" xfId="0" applyFont="1" applyFill="1" applyBorder="1" applyAlignment="1">
      <alignment horizontal="center" vertical="center" wrapText="1"/>
    </xf>
    <xf numFmtId="0" fontId="10" fillId="0" borderId="1" xfId="24" applyFont="1" applyBorder="1" applyAlignment="1" applyProtection="1">
      <alignment horizontal="center" vertical="center" wrapText="1"/>
      <protection locked="0"/>
    </xf>
    <xf numFmtId="0" fontId="39" fillId="2" borderId="1" xfId="0" applyFont="1" applyFill="1" applyBorder="1" applyAlignment="1">
      <alignment horizontal="center" vertical="center"/>
    </xf>
    <xf numFmtId="0" fontId="40" fillId="2" borderId="1" xfId="0" applyFont="1" applyFill="1" applyBorder="1" applyAlignment="1">
      <alignment horizontal="center" vertical="center"/>
    </xf>
    <xf numFmtId="0" fontId="10" fillId="2" borderId="1" xfId="1" applyFont="1" applyFill="1" applyBorder="1" applyAlignment="1" applyProtection="1">
      <alignment horizontal="center" vertical="center" wrapText="1"/>
      <protection locked="0"/>
    </xf>
    <xf numFmtId="0" fontId="40" fillId="0" borderId="6" xfId="0" applyFont="1" applyBorder="1" applyAlignment="1">
      <alignment vertical="center" wrapText="1"/>
    </xf>
    <xf numFmtId="0" fontId="41" fillId="2" borderId="1" xfId="0" applyFont="1" applyFill="1" applyBorder="1" applyAlignment="1">
      <alignment horizontal="center" vertical="center"/>
    </xf>
    <xf numFmtId="0" fontId="10" fillId="2" borderId="1" xfId="0" applyFont="1" applyFill="1" applyBorder="1" applyAlignment="1" applyProtection="1">
      <alignment horizontal="center" vertical="center" wrapText="1"/>
      <protection locked="0"/>
    </xf>
    <xf numFmtId="0" fontId="10" fillId="2" borderId="1" xfId="1" applyFont="1" applyFill="1" applyBorder="1" applyAlignment="1" applyProtection="1">
      <alignment horizontal="center" vertical="center"/>
      <protection locked="0"/>
    </xf>
    <xf numFmtId="0" fontId="43" fillId="0" borderId="6" xfId="0" applyFont="1" applyBorder="1" applyAlignment="1">
      <alignment vertical="center" wrapText="1"/>
    </xf>
    <xf numFmtId="0" fontId="15" fillId="0" borderId="0" xfId="1" applyFont="1" applyAlignment="1" applyProtection="1">
      <alignment horizontal="center" vertical="top" wrapText="1"/>
      <protection locked="0"/>
    </xf>
    <xf numFmtId="0" fontId="11" fillId="0" borderId="4"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1" xfId="1" applyFont="1" applyBorder="1" applyAlignment="1" applyProtection="1">
      <alignment horizontal="center" vertical="top" wrapText="1"/>
      <protection locked="0"/>
    </xf>
    <xf numFmtId="0" fontId="11" fillId="2"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2" borderId="0" xfId="1" applyFont="1" applyFill="1" applyAlignment="1" applyProtection="1">
      <alignment horizontal="center"/>
      <protection locked="0"/>
    </xf>
    <xf numFmtId="0" fontId="13" fillId="2" borderId="0" xfId="1" applyFont="1" applyFill="1" applyAlignment="1" applyProtection="1">
      <alignment horizontal="center"/>
      <protection locked="0"/>
    </xf>
    <xf numFmtId="0" fontId="9" fillId="2" borderId="0" xfId="1" applyFont="1" applyFill="1" applyAlignment="1" applyProtection="1">
      <alignment horizontal="right" vertical="center"/>
      <protection locked="0"/>
    </xf>
    <xf numFmtId="0" fontId="10" fillId="2" borderId="0" xfId="1" applyFont="1" applyFill="1" applyAlignment="1" applyProtection="1">
      <alignment horizontal="left" vertical="center"/>
      <protection locked="0"/>
    </xf>
    <xf numFmtId="0" fontId="11" fillId="2" borderId="1" xfId="1" applyFont="1" applyFill="1" applyBorder="1" applyAlignment="1" applyProtection="1">
      <alignment horizontal="right" vertical="center" wrapText="1"/>
      <protection locked="0"/>
    </xf>
    <xf numFmtId="0" fontId="12" fillId="2" borderId="1" xfId="1" applyFont="1" applyFill="1" applyBorder="1" applyAlignment="1" applyProtection="1">
      <alignment horizontal="center" vertical="top" wrapText="1"/>
      <protection locked="0"/>
    </xf>
    <xf numFmtId="0" fontId="10" fillId="0" borderId="0" xfId="1" applyFont="1" applyAlignment="1">
      <alignment horizontal="center"/>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3"/>
  <sheetViews>
    <sheetView tabSelected="1" zoomScale="70" zoomScaleNormal="70" workbookViewId="0">
      <selection activeCell="H12" sqref="H12"/>
    </sheetView>
  </sheetViews>
  <sheetFormatPr defaultColWidth="9.140625" defaultRowHeight="15.75"/>
  <cols>
    <col min="1" max="1" width="5.7109375" style="8" customWidth="1"/>
    <col min="2" max="2" width="5.7109375" style="12" customWidth="1"/>
    <col min="3" max="3" width="30.7109375" style="8" customWidth="1"/>
    <col min="4" max="4" width="30.5703125" style="8" customWidth="1"/>
    <col min="5" max="5" width="10.5703125" style="12" customWidth="1"/>
    <col min="6" max="6" width="11.28515625" style="12" customWidth="1"/>
    <col min="7" max="7" width="10.7109375" style="8" customWidth="1"/>
    <col min="8" max="8" width="99" style="8" customWidth="1"/>
    <col min="9" max="9" width="15.5703125" style="12" customWidth="1"/>
    <col min="10" max="10" width="19.5703125" style="8" customWidth="1"/>
    <col min="11" max="11" width="9.140625" style="8"/>
    <col min="12" max="12" width="47.28515625" style="8" customWidth="1"/>
    <col min="13" max="13" width="9.140625" style="8"/>
    <col min="14" max="14" width="18.7109375" style="13" customWidth="1"/>
    <col min="15" max="16384" width="9.140625" style="8"/>
  </cols>
  <sheetData>
    <row r="1" spans="1:16">
      <c r="A1" s="16"/>
      <c r="B1" s="16"/>
      <c r="C1" s="71" t="s">
        <v>24</v>
      </c>
      <c r="D1" s="71"/>
      <c r="E1" s="71"/>
      <c r="F1" s="71"/>
      <c r="G1" s="71"/>
      <c r="H1" s="71"/>
      <c r="I1" s="71"/>
      <c r="J1" s="71"/>
    </row>
    <row r="2" spans="1:16">
      <c r="A2" s="16"/>
      <c r="B2" s="16"/>
      <c r="C2" s="16"/>
      <c r="D2" s="73" t="s">
        <v>30</v>
      </c>
      <c r="E2" s="73"/>
      <c r="F2" s="73"/>
      <c r="G2" s="73"/>
      <c r="H2" s="73"/>
      <c r="I2" s="17"/>
      <c r="J2" s="16"/>
    </row>
    <row r="3" spans="1:16" ht="47.25">
      <c r="A3" s="74" t="s">
        <v>8</v>
      </c>
      <c r="B3" s="74"/>
      <c r="C3" s="74"/>
      <c r="D3" s="75" t="s">
        <v>25</v>
      </c>
      <c r="E3" s="75"/>
      <c r="F3" s="75"/>
      <c r="G3" s="75"/>
      <c r="H3" s="75"/>
      <c r="I3" s="18" t="s">
        <v>9</v>
      </c>
      <c r="J3" s="11" t="s">
        <v>10</v>
      </c>
    </row>
    <row r="4" spans="1:16" ht="48" customHeight="1">
      <c r="A4" s="76" t="s">
        <v>7</v>
      </c>
      <c r="B4" s="76"/>
      <c r="C4" s="76"/>
      <c r="D4" s="77" t="s">
        <v>35</v>
      </c>
      <c r="E4" s="77"/>
      <c r="F4" s="77"/>
      <c r="G4" s="77"/>
      <c r="H4" s="77"/>
      <c r="I4" s="77"/>
      <c r="J4" s="10" t="s">
        <v>11</v>
      </c>
    </row>
    <row r="5" spans="1:16">
      <c r="A5" s="22"/>
      <c r="B5" s="22"/>
      <c r="C5" s="22"/>
      <c r="D5" s="72"/>
      <c r="E5" s="72"/>
      <c r="F5" s="72"/>
      <c r="G5" s="72"/>
      <c r="H5" s="72"/>
      <c r="I5" s="72"/>
      <c r="J5" s="72"/>
    </row>
    <row r="6" spans="1:16" ht="78.75">
      <c r="A6" s="51" t="s">
        <v>2</v>
      </c>
      <c r="B6" s="51" t="s">
        <v>0</v>
      </c>
      <c r="C6" s="51" t="s">
        <v>1</v>
      </c>
      <c r="D6" s="52" t="s">
        <v>3</v>
      </c>
      <c r="E6" s="19" t="s">
        <v>4</v>
      </c>
      <c r="F6" s="19" t="s">
        <v>27</v>
      </c>
      <c r="G6" s="19" t="s">
        <v>5</v>
      </c>
      <c r="H6" s="19" t="s">
        <v>6</v>
      </c>
      <c r="I6" s="19" t="s">
        <v>28</v>
      </c>
      <c r="J6" s="23" t="s">
        <v>29</v>
      </c>
    </row>
    <row r="7" spans="1:16" ht="64.150000000000006" customHeight="1">
      <c r="A7" s="14" t="s">
        <v>26</v>
      </c>
      <c r="B7" s="48">
        <v>1</v>
      </c>
      <c r="C7" s="62" t="s">
        <v>49</v>
      </c>
      <c r="D7" s="62" t="s">
        <v>49</v>
      </c>
      <c r="E7" s="63"/>
      <c r="F7" s="64"/>
      <c r="G7" s="65"/>
      <c r="H7" s="70" t="s">
        <v>56</v>
      </c>
      <c r="I7" s="53"/>
      <c r="J7" s="54"/>
      <c r="K7" s="20" t="s">
        <v>48</v>
      </c>
      <c r="L7" s="20" t="str">
        <f>CONCATENATE(K7,"-",B7,"-",C7)</f>
        <v xml:space="preserve">Lot-1-Lot-1-Video laringoscop portabil </v>
      </c>
      <c r="M7" s="20"/>
      <c r="N7" s="21"/>
      <c r="O7" s="20"/>
      <c r="P7" s="20"/>
    </row>
    <row r="8" spans="1:16" ht="64.150000000000006" customHeight="1">
      <c r="A8" s="14" t="s">
        <v>26</v>
      </c>
      <c r="B8" s="48">
        <v>2</v>
      </c>
      <c r="C8" s="62" t="s">
        <v>50</v>
      </c>
      <c r="D8" s="62" t="s">
        <v>50</v>
      </c>
      <c r="E8" s="63"/>
      <c r="F8" s="64"/>
      <c r="G8" s="65"/>
      <c r="H8" s="70" t="s">
        <v>58</v>
      </c>
      <c r="I8" s="53"/>
      <c r="J8" s="54"/>
      <c r="K8" s="20" t="s">
        <v>48</v>
      </c>
      <c r="L8" s="20" t="str">
        <f>CONCATENATE(K8,"-",B8,"-",C8)</f>
        <v>Lot-2-Lot-2-Sistem videoendoscopic
pentru cistoscopie
(caractoristici avansate)</v>
      </c>
      <c r="M8" s="20"/>
      <c r="N8" s="21"/>
      <c r="O8" s="20"/>
      <c r="P8" s="20"/>
    </row>
    <row r="9" spans="1:16" ht="64.150000000000006" customHeight="1">
      <c r="A9" s="14" t="s">
        <v>26</v>
      </c>
      <c r="B9" s="48">
        <v>3</v>
      </c>
      <c r="C9" s="62" t="s">
        <v>51</v>
      </c>
      <c r="D9" s="62" t="s">
        <v>51</v>
      </c>
      <c r="E9" s="67"/>
      <c r="F9" s="67"/>
      <c r="G9" s="65"/>
      <c r="H9" s="70" t="s">
        <v>57</v>
      </c>
      <c r="I9" s="55"/>
      <c r="J9" s="56"/>
      <c r="K9" s="20" t="s">
        <v>48</v>
      </c>
      <c r="L9" s="20" t="str">
        <f>CONCATENATE(K9,"-",B9,"-",C9)</f>
        <v>Lot-3-Lot-3-Sistem videoendoscopic pentru videogastroscopie și videocolonoscopie</v>
      </c>
      <c r="M9"/>
      <c r="N9"/>
      <c r="O9"/>
      <c r="P9"/>
    </row>
    <row r="10" spans="1:16" ht="64.150000000000006" customHeight="1">
      <c r="A10" s="14" t="s">
        <v>26</v>
      </c>
      <c r="B10" s="48">
        <v>4</v>
      </c>
      <c r="C10" s="62" t="s">
        <v>52</v>
      </c>
      <c r="D10" s="62" t="s">
        <v>52</v>
      </c>
      <c r="E10" s="68"/>
      <c r="F10" s="68"/>
      <c r="G10" s="65"/>
      <c r="H10" s="70" t="s">
        <v>59</v>
      </c>
      <c r="I10" s="57"/>
      <c r="J10" s="58"/>
      <c r="K10" s="20" t="s">
        <v>48</v>
      </c>
      <c r="L10" s="20" t="str">
        <f>CONCATENATE(K10,"-",B10,"-",C10)</f>
        <v xml:space="preserve">Lot-4-Lot-4- Set pentru laparoscopie </v>
      </c>
    </row>
    <row r="11" spans="1:16" ht="64.150000000000006" customHeight="1">
      <c r="A11" s="14" t="s">
        <v>26</v>
      </c>
      <c r="B11" s="48">
        <v>5</v>
      </c>
      <c r="C11" s="62" t="s">
        <v>53</v>
      </c>
      <c r="D11" s="62" t="s">
        <v>53</v>
      </c>
      <c r="E11" s="69"/>
      <c r="F11" s="69"/>
      <c r="G11" s="65"/>
      <c r="H11" s="70" t="s">
        <v>60</v>
      </c>
      <c r="I11" s="42"/>
      <c r="J11" s="42"/>
      <c r="K11" s="20" t="s">
        <v>48</v>
      </c>
      <c r="L11" s="20" t="str">
        <f>CONCATENATE(K11,"-",B11,"-",C11)</f>
        <v>Lot-5-Lot-5-Troliu laparoscopic 3D cu accesorii</v>
      </c>
      <c r="M11" s="1"/>
      <c r="N11" s="1"/>
      <c r="O11" s="1"/>
      <c r="P11" s="1"/>
    </row>
    <row r="12" spans="1:16" ht="64.150000000000006" customHeight="1">
      <c r="A12" s="14" t="s">
        <v>26</v>
      </c>
      <c r="B12" s="48">
        <v>6</v>
      </c>
      <c r="C12" s="62" t="s">
        <v>54</v>
      </c>
      <c r="D12" s="62" t="s">
        <v>54</v>
      </c>
      <c r="E12" s="69"/>
      <c r="F12" s="69"/>
      <c r="G12" s="69"/>
      <c r="H12" s="70" t="s">
        <v>61</v>
      </c>
      <c r="I12" s="44"/>
      <c r="J12" s="44"/>
      <c r="K12" s="20" t="s">
        <v>48</v>
      </c>
      <c r="L12" s="20" t="str">
        <f>CONCATENATE(K12,"-",B12,"-",C12)</f>
        <v>Lot-6-Lot-6-Instrument set pentru histeroscopie operatorie și sistem de control al fluidelor</v>
      </c>
      <c r="M12" s="4"/>
      <c r="N12" s="4"/>
      <c r="O12" s="4"/>
      <c r="P12" s="4"/>
    </row>
    <row r="13" spans="1:16" ht="64.150000000000006" customHeight="1">
      <c r="A13" s="14" t="s">
        <v>26</v>
      </c>
      <c r="B13" s="48">
        <v>7</v>
      </c>
      <c r="C13" s="62" t="s">
        <v>55</v>
      </c>
      <c r="D13" s="62" t="s">
        <v>55</v>
      </c>
      <c r="E13" s="69"/>
      <c r="F13" s="69"/>
      <c r="G13" s="69"/>
      <c r="H13" s="66" t="s">
        <v>62</v>
      </c>
      <c r="I13" s="44"/>
      <c r="J13" s="44"/>
      <c r="K13" s="20" t="s">
        <v>48</v>
      </c>
      <c r="L13" s="20" t="str">
        <f>CONCATENATE(K13,"-",B13,"-",C13)</f>
        <v>Lot-7-Lot-7-TROLEU VIDEO LAPAROSCOPIC cu NIR/ICG pentru vizualizare şi intervenţii chirurgieale</v>
      </c>
      <c r="M13" s="4"/>
      <c r="N13" s="4"/>
      <c r="O13" s="4"/>
      <c r="P13" s="4"/>
    </row>
  </sheetData>
  <autoFilter ref="A6:J8"/>
  <mergeCells count="8">
    <mergeCell ref="C1:J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
  <sheetViews>
    <sheetView zoomScale="50" zoomScaleNormal="50" workbookViewId="0">
      <selection activeCell="M8" sqref="M8:M14"/>
    </sheetView>
  </sheetViews>
  <sheetFormatPr defaultColWidth="9.140625" defaultRowHeight="15.75"/>
  <cols>
    <col min="1" max="1" width="3.42578125" style="26" customWidth="1"/>
    <col min="2" max="2" width="5.7109375" style="26" customWidth="1"/>
    <col min="3" max="3" width="4.42578125" style="27" customWidth="1"/>
    <col min="4" max="4" width="24" style="29" customWidth="1"/>
    <col min="5" max="5" width="27.42578125" style="29" customWidth="1"/>
    <col min="6" max="6" width="15.28515625" style="45" customWidth="1"/>
    <col min="7" max="7" width="14.7109375" style="46" customWidth="1"/>
    <col min="8" max="8" width="18.28515625" style="26" customWidth="1"/>
    <col min="9" max="9" width="12.140625" style="26" customWidth="1"/>
    <col min="10" max="10" width="13.140625" style="26" customWidth="1"/>
    <col min="11" max="11" width="17" style="26" customWidth="1"/>
    <col min="12" max="12" width="30" style="26" customWidth="1"/>
    <col min="13" max="13" width="24" style="28" customWidth="1"/>
    <col min="14" max="14" width="25.140625" style="29" customWidth="1"/>
    <col min="15" max="16384" width="9.140625" style="26"/>
  </cols>
  <sheetData>
    <row r="1" spans="1:14">
      <c r="D1" s="80" t="s">
        <v>23</v>
      </c>
      <c r="E1" s="80"/>
      <c r="F1" s="80"/>
      <c r="G1" s="80"/>
      <c r="H1" s="80"/>
      <c r="I1" s="80"/>
      <c r="J1" s="80"/>
      <c r="K1" s="80"/>
      <c r="L1" s="80"/>
    </row>
    <row r="2" spans="1:14">
      <c r="D2" s="81" t="s">
        <v>14</v>
      </c>
      <c r="E2" s="81"/>
      <c r="F2" s="81"/>
      <c r="G2" s="81"/>
      <c r="H2" s="81"/>
      <c r="I2" s="81"/>
      <c r="J2" s="81"/>
      <c r="K2" s="30"/>
    </row>
    <row r="3" spans="1:14">
      <c r="B3" s="82" t="s">
        <v>8</v>
      </c>
      <c r="C3" s="82"/>
      <c r="D3" s="82"/>
      <c r="E3" s="83" t="s">
        <v>25</v>
      </c>
      <c r="F3" s="83"/>
      <c r="G3" s="83"/>
      <c r="H3" s="83"/>
      <c r="I3" s="83"/>
      <c r="K3" s="26" t="s">
        <v>9</v>
      </c>
      <c r="L3" s="26" t="s">
        <v>10</v>
      </c>
    </row>
    <row r="4" spans="1:14" s="29" customFormat="1" ht="32.25" customHeight="1">
      <c r="A4" s="31"/>
      <c r="B4" s="84" t="s">
        <v>7</v>
      </c>
      <c r="C4" s="84"/>
      <c r="D4" s="84"/>
      <c r="E4" s="85" t="s">
        <v>35</v>
      </c>
      <c r="F4" s="85"/>
      <c r="G4" s="85"/>
      <c r="H4" s="85"/>
      <c r="I4" s="85"/>
      <c r="J4" s="85"/>
      <c r="K4" s="85"/>
      <c r="L4" s="32" t="s">
        <v>11</v>
      </c>
      <c r="M4" s="33"/>
    </row>
    <row r="5" spans="1:14" ht="20.100000000000001" customHeight="1">
      <c r="A5" s="31"/>
      <c r="E5" s="78"/>
      <c r="F5" s="78"/>
      <c r="G5" s="78"/>
      <c r="H5" s="78"/>
      <c r="I5" s="78"/>
      <c r="J5" s="9"/>
      <c r="K5" s="9"/>
      <c r="L5" s="9"/>
    </row>
    <row r="6" spans="1:14" ht="47.25">
      <c r="A6" s="31"/>
      <c r="B6" s="34" t="s">
        <v>2</v>
      </c>
      <c r="C6" s="47" t="s">
        <v>0</v>
      </c>
      <c r="D6" s="34" t="s">
        <v>1</v>
      </c>
      <c r="E6" s="47" t="s">
        <v>3</v>
      </c>
      <c r="F6" s="47" t="s">
        <v>15</v>
      </c>
      <c r="G6" s="35" t="s">
        <v>16</v>
      </c>
      <c r="H6" s="47" t="s">
        <v>17</v>
      </c>
      <c r="I6" s="47" t="s">
        <v>18</v>
      </c>
      <c r="J6" s="36" t="s">
        <v>19</v>
      </c>
      <c r="K6" s="47" t="s">
        <v>20</v>
      </c>
      <c r="L6" s="47" t="s">
        <v>21</v>
      </c>
      <c r="M6" s="37" t="s">
        <v>33</v>
      </c>
      <c r="N6" s="49" t="s">
        <v>34</v>
      </c>
    </row>
    <row r="7" spans="1:14">
      <c r="A7" s="31"/>
      <c r="B7" s="47">
        <v>1</v>
      </c>
      <c r="C7" s="79">
        <v>2</v>
      </c>
      <c r="D7" s="79"/>
      <c r="E7" s="79"/>
      <c r="F7" s="47">
        <v>3</v>
      </c>
      <c r="G7" s="35">
        <v>4</v>
      </c>
      <c r="H7" s="47">
        <v>5</v>
      </c>
      <c r="I7" s="47">
        <v>6</v>
      </c>
      <c r="J7" s="47">
        <v>7</v>
      </c>
      <c r="K7" s="47">
        <v>8</v>
      </c>
      <c r="L7" s="38">
        <v>9</v>
      </c>
      <c r="M7" s="39"/>
      <c r="N7" s="50"/>
    </row>
    <row r="8" spans="1:14" ht="76.5">
      <c r="A8" s="40"/>
      <c r="B8" s="14" t="s">
        <v>26</v>
      </c>
      <c r="C8" s="24">
        <v>1</v>
      </c>
      <c r="D8" s="59" t="s">
        <v>36</v>
      </c>
      <c r="E8" s="59" t="s">
        <v>36</v>
      </c>
      <c r="F8" s="25" t="s">
        <v>32</v>
      </c>
      <c r="G8" s="60">
        <v>2</v>
      </c>
      <c r="H8" s="24"/>
      <c r="I8" s="15"/>
      <c r="J8" s="15"/>
      <c r="K8" s="15"/>
      <c r="L8" s="7" t="s">
        <v>31</v>
      </c>
      <c r="M8" s="41">
        <v>65000</v>
      </c>
      <c r="N8" s="61" t="s">
        <v>43</v>
      </c>
    </row>
    <row r="9" spans="1:14" ht="76.5">
      <c r="B9" s="14" t="s">
        <v>26</v>
      </c>
      <c r="C9" s="24">
        <v>2</v>
      </c>
      <c r="D9" s="59" t="s">
        <v>37</v>
      </c>
      <c r="E9" s="59" t="s">
        <v>37</v>
      </c>
      <c r="F9" s="25" t="s">
        <v>32</v>
      </c>
      <c r="G9" s="60">
        <v>1</v>
      </c>
      <c r="H9" s="24"/>
      <c r="I9" s="15"/>
      <c r="J9" s="15"/>
      <c r="K9" s="15"/>
      <c r="L9" s="7" t="s">
        <v>31</v>
      </c>
      <c r="M9" s="41">
        <v>900000</v>
      </c>
      <c r="N9" s="61" t="s">
        <v>44</v>
      </c>
    </row>
    <row r="10" spans="1:14" ht="76.5">
      <c r="B10" s="14" t="s">
        <v>26</v>
      </c>
      <c r="C10" s="24">
        <v>3</v>
      </c>
      <c r="D10" s="59" t="s">
        <v>38</v>
      </c>
      <c r="E10" s="59" t="s">
        <v>38</v>
      </c>
      <c r="F10" s="25" t="s">
        <v>32</v>
      </c>
      <c r="G10" s="60">
        <v>1</v>
      </c>
      <c r="H10" s="24"/>
      <c r="I10" s="15"/>
      <c r="J10" s="15"/>
      <c r="K10" s="15"/>
      <c r="L10" s="7" t="s">
        <v>31</v>
      </c>
      <c r="M10" s="41">
        <v>625000</v>
      </c>
      <c r="N10" s="61" t="s">
        <v>45</v>
      </c>
    </row>
    <row r="11" spans="1:14" ht="76.5">
      <c r="B11" s="14" t="s">
        <v>26</v>
      </c>
      <c r="C11" s="24">
        <v>4</v>
      </c>
      <c r="D11" s="59" t="s">
        <v>39</v>
      </c>
      <c r="E11" s="59" t="s">
        <v>39</v>
      </c>
      <c r="F11" s="25" t="s">
        <v>32</v>
      </c>
      <c r="G11" s="60">
        <v>1</v>
      </c>
      <c r="H11" s="24"/>
      <c r="I11" s="15"/>
      <c r="J11" s="15"/>
      <c r="K11" s="15"/>
      <c r="L11" s="7" t="s">
        <v>31</v>
      </c>
      <c r="M11" s="41">
        <v>861300</v>
      </c>
      <c r="N11" s="61" t="s">
        <v>45</v>
      </c>
    </row>
    <row r="12" spans="1:14" ht="76.5">
      <c r="B12" s="14" t="s">
        <v>26</v>
      </c>
      <c r="C12" s="24">
        <v>5</v>
      </c>
      <c r="D12" s="59" t="s">
        <v>40</v>
      </c>
      <c r="E12" s="59" t="s">
        <v>40</v>
      </c>
      <c r="F12" s="25" t="s">
        <v>32</v>
      </c>
      <c r="G12" s="60">
        <v>1</v>
      </c>
      <c r="H12" s="24"/>
      <c r="I12" s="15"/>
      <c r="J12" s="15"/>
      <c r="K12" s="15"/>
      <c r="L12" s="7" t="s">
        <v>31</v>
      </c>
      <c r="M12" s="41">
        <v>1800000</v>
      </c>
      <c r="N12" s="61" t="s">
        <v>46</v>
      </c>
    </row>
    <row r="13" spans="1:14" ht="76.5">
      <c r="B13" s="14" t="s">
        <v>26</v>
      </c>
      <c r="C13" s="24">
        <v>6</v>
      </c>
      <c r="D13" s="59" t="s">
        <v>41</v>
      </c>
      <c r="E13" s="59" t="s">
        <v>41</v>
      </c>
      <c r="F13" s="25" t="s">
        <v>32</v>
      </c>
      <c r="G13" s="60">
        <v>1</v>
      </c>
      <c r="H13" s="42"/>
      <c r="I13" s="42"/>
      <c r="J13" s="42"/>
      <c r="K13" s="42"/>
      <c r="L13" s="7" t="s">
        <v>31</v>
      </c>
      <c r="M13" s="41">
        <v>410000</v>
      </c>
      <c r="N13" s="61" t="s">
        <v>46</v>
      </c>
    </row>
    <row r="14" spans="1:14" ht="79.5" customHeight="1">
      <c r="B14" s="14" t="s">
        <v>26</v>
      </c>
      <c r="C14" s="24">
        <v>7</v>
      </c>
      <c r="D14" s="59" t="s">
        <v>42</v>
      </c>
      <c r="E14" s="59" t="s">
        <v>42</v>
      </c>
      <c r="F14" s="25" t="s">
        <v>32</v>
      </c>
      <c r="G14" s="60">
        <v>1</v>
      </c>
      <c r="H14" s="43"/>
      <c r="I14" s="43"/>
      <c r="J14" s="43"/>
      <c r="K14" s="43"/>
      <c r="L14" s="7" t="s">
        <v>31</v>
      </c>
      <c r="M14" s="41">
        <v>1200000</v>
      </c>
      <c r="N14" s="61" t="s">
        <v>47</v>
      </c>
    </row>
    <row r="15" spans="1:14">
      <c r="M15" s="28">
        <f>SUM(M8:M14)</f>
        <v>5861300</v>
      </c>
    </row>
  </sheetData>
  <autoFilter ref="B6:M12"/>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4" sqref="C14:S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86" t="s">
        <v>22</v>
      </c>
      <c r="I12" s="86"/>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2026-06-09T11:04:54Z</dcterms:modified>
</cp:coreProperties>
</file>