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e Laborator Repetat II\"/>
    </mc:Choice>
  </mc:AlternateContent>
  <xr:revisionPtr revIDLastSave="0" documentId="8_{8D83443E-6812-4CE1-A988-4F46DF1EF7F1}" xr6:coauthVersionLast="47" xr6:coauthVersionMax="47" xr10:uidLastSave="{00000000-0000-0000-0000-000000000000}"/>
  <bookViews>
    <workbookView xWindow="-28920" yWindow="-3510" windowWidth="29040" windowHeight="15720" xr2:uid="{8A22CFE9-7D77-4351-B1E9-D096FEEB8661}"/>
  </bookViews>
  <sheets>
    <sheet name="Sheet1" sheetId="1" r:id="rId1"/>
  </sheets>
  <definedNames>
    <definedName name="_xlnm._FilterDatabase" localSheetId="0" hidden="1">Sheet1!$A$1:$FC$58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Y58" i="1" l="1"/>
  <c r="EX58" i="1"/>
  <c r="EW58" i="1"/>
  <c r="EV58" i="1"/>
  <c r="EU58" i="1"/>
  <c r="ET58" i="1"/>
  <c r="ES58" i="1"/>
  <c r="ER58" i="1"/>
  <c r="EQ58" i="1"/>
  <c r="EP58" i="1"/>
  <c r="EO58" i="1"/>
  <c r="EN58" i="1"/>
  <c r="EM58" i="1"/>
  <c r="EK58" i="1"/>
  <c r="EJ58" i="1"/>
  <c r="EI58" i="1"/>
  <c r="EH58" i="1"/>
  <c r="EG58" i="1"/>
  <c r="EF58" i="1"/>
  <c r="EE58" i="1"/>
  <c r="ED58" i="1"/>
  <c r="EC58" i="1"/>
  <c r="EB58" i="1"/>
  <c r="EA58" i="1"/>
  <c r="DZ58" i="1"/>
  <c r="DY58" i="1"/>
  <c r="DX58" i="1"/>
  <c r="DW58" i="1"/>
  <c r="DV58" i="1"/>
  <c r="DU58" i="1"/>
  <c r="DT58" i="1"/>
  <c r="DR58" i="1"/>
  <c r="DQ58" i="1"/>
  <c r="DP58" i="1"/>
  <c r="DO58" i="1"/>
  <c r="DN58" i="1"/>
  <c r="DM58" i="1"/>
  <c r="DL58" i="1"/>
  <c r="DK58" i="1"/>
  <c r="DJ58" i="1"/>
  <c r="DI58" i="1"/>
  <c r="DH58" i="1"/>
  <c r="DG58" i="1"/>
  <c r="DF58" i="1"/>
  <c r="DD58" i="1"/>
  <c r="DC58" i="1"/>
  <c r="DB58" i="1"/>
  <c r="DA58" i="1"/>
  <c r="CZ58" i="1"/>
  <c r="CX58" i="1"/>
  <c r="CW58" i="1"/>
  <c r="CV58" i="1"/>
  <c r="CU58" i="1"/>
  <c r="CS58" i="1"/>
  <c r="CR58" i="1"/>
  <c r="CQ58" i="1"/>
  <c r="CP58" i="1"/>
  <c r="CO58" i="1"/>
  <c r="CN58" i="1"/>
  <c r="CM58" i="1"/>
  <c r="CL58" i="1"/>
  <c r="CK58" i="1"/>
  <c r="CJ58" i="1"/>
  <c r="CI58" i="1"/>
  <c r="CH58" i="1"/>
  <c r="CG58" i="1"/>
  <c r="CF58" i="1"/>
  <c r="CE58" i="1"/>
  <c r="CD58" i="1"/>
  <c r="CC58" i="1"/>
  <c r="CB58" i="1"/>
  <c r="CA58" i="1"/>
  <c r="BZ58" i="1"/>
  <c r="BY58" i="1"/>
  <c r="BX58" i="1"/>
  <c r="BW58" i="1"/>
  <c r="BV58" i="1"/>
  <c r="BU58" i="1"/>
  <c r="BT58" i="1"/>
  <c r="BS58" i="1"/>
  <c r="BR58" i="1"/>
  <c r="BQ58" i="1"/>
  <c r="BP58" i="1"/>
  <c r="BO58" i="1"/>
  <c r="BM58" i="1"/>
  <c r="BL58" i="1"/>
  <c r="BJ58" i="1"/>
  <c r="BI58" i="1"/>
  <c r="BH58" i="1"/>
  <c r="BG58" i="1"/>
  <c r="BF58" i="1"/>
  <c r="BE58" i="1"/>
  <c r="BD58" i="1"/>
  <c r="BC58" i="1"/>
  <c r="BB58" i="1"/>
  <c r="BA58" i="1"/>
  <c r="AZ58" i="1"/>
  <c r="AY58" i="1"/>
  <c r="AX58" i="1"/>
  <c r="AW58" i="1"/>
  <c r="AV58" i="1"/>
  <c r="AU58" i="1"/>
  <c r="AT58" i="1"/>
  <c r="AS58" i="1"/>
  <c r="AR58" i="1"/>
  <c r="AQ58" i="1"/>
  <c r="AP58" i="1"/>
  <c r="AO58" i="1"/>
  <c r="AN58" i="1"/>
  <c r="AM58" i="1"/>
  <c r="AL58" i="1"/>
  <c r="AK58" i="1"/>
  <c r="AJ58" i="1"/>
  <c r="AI58" i="1"/>
  <c r="AH58" i="1"/>
  <c r="AG58" i="1"/>
  <c r="AF58" i="1"/>
  <c r="AE58" i="1"/>
  <c r="AD58" i="1"/>
  <c r="AC58" i="1"/>
  <c r="AB58" i="1"/>
  <c r="Z58" i="1"/>
  <c r="Y58" i="1"/>
  <c r="X58" i="1"/>
  <c r="W58" i="1"/>
  <c r="V58" i="1"/>
  <c r="U58" i="1"/>
  <c r="T58" i="1"/>
  <c r="S58" i="1"/>
  <c r="R58" i="1"/>
  <c r="Q58" i="1"/>
  <c r="P58" i="1"/>
  <c r="O58" i="1"/>
  <c r="N58" i="1"/>
  <c r="M58" i="1"/>
  <c r="L58" i="1"/>
  <c r="K58" i="1"/>
  <c r="J58" i="1"/>
  <c r="I58" i="1"/>
  <c r="H58" i="1"/>
  <c r="G58" i="1"/>
  <c r="EZ57" i="1"/>
  <c r="FA57" i="1" s="1"/>
  <c r="EZ56" i="1"/>
  <c r="FA56" i="1" s="1"/>
  <c r="EZ55" i="1"/>
  <c r="FA55" i="1" s="1"/>
  <c r="EZ54" i="1"/>
  <c r="FA54" i="1" s="1"/>
  <c r="EZ53" i="1"/>
  <c r="FA53" i="1" s="1"/>
  <c r="EZ52" i="1"/>
  <c r="FA52" i="1" s="1"/>
  <c r="EZ51" i="1"/>
  <c r="FA51" i="1" s="1"/>
  <c r="EZ50" i="1"/>
  <c r="FA50" i="1" s="1"/>
  <c r="EZ49" i="1"/>
  <c r="FA49" i="1" s="1"/>
  <c r="EZ48" i="1"/>
  <c r="FA48" i="1" s="1"/>
  <c r="EZ47" i="1"/>
  <c r="FA47" i="1" s="1"/>
  <c r="EZ46" i="1"/>
  <c r="FA46" i="1" s="1"/>
  <c r="EZ45" i="1"/>
  <c r="FA45" i="1" s="1"/>
  <c r="EZ44" i="1"/>
  <c r="FA44" i="1" s="1"/>
  <c r="EZ43" i="1"/>
  <c r="FA43" i="1" s="1"/>
  <c r="EZ42" i="1"/>
  <c r="FA42" i="1" s="1"/>
  <c r="EZ41" i="1"/>
  <c r="FA41" i="1" s="1"/>
  <c r="EZ40" i="1"/>
  <c r="FA40" i="1" s="1"/>
  <c r="EZ39" i="1"/>
  <c r="FA39" i="1" s="1"/>
  <c r="EZ38" i="1"/>
  <c r="FA38" i="1" s="1"/>
  <c r="EZ37" i="1"/>
  <c r="FA37" i="1" s="1"/>
  <c r="EZ36" i="1"/>
  <c r="FA36" i="1" s="1"/>
  <c r="EZ35" i="1"/>
  <c r="FA35" i="1" s="1"/>
  <c r="EZ34" i="1"/>
  <c r="FA34" i="1" s="1"/>
  <c r="EZ33" i="1"/>
  <c r="FA33" i="1" s="1"/>
  <c r="EZ32" i="1"/>
  <c r="FA32" i="1" s="1"/>
  <c r="EZ31" i="1"/>
  <c r="FA31" i="1" s="1"/>
  <c r="EZ30" i="1"/>
  <c r="FA30" i="1" s="1"/>
  <c r="EZ29" i="1"/>
  <c r="FA29" i="1" s="1"/>
  <c r="EZ28" i="1"/>
  <c r="FA28" i="1" s="1"/>
  <c r="EZ27" i="1"/>
  <c r="FA27" i="1" s="1"/>
  <c r="EZ26" i="1"/>
  <c r="FA26" i="1" s="1"/>
  <c r="EZ25" i="1"/>
  <c r="FA25" i="1" s="1"/>
  <c r="EZ24" i="1"/>
  <c r="FA24" i="1" s="1"/>
  <c r="EZ23" i="1"/>
  <c r="FA23" i="1" s="1"/>
  <c r="EZ22" i="1"/>
  <c r="FA22" i="1" s="1"/>
  <c r="EZ21" i="1"/>
  <c r="FA21" i="1" s="1"/>
  <c r="EZ20" i="1"/>
  <c r="FA20" i="1" s="1"/>
  <c r="EZ19" i="1"/>
  <c r="FA19" i="1" s="1"/>
  <c r="EZ18" i="1"/>
  <c r="FA18" i="1" s="1"/>
  <c r="EZ17" i="1"/>
  <c r="FA17" i="1" s="1"/>
  <c r="EZ16" i="1"/>
  <c r="FA16" i="1" s="1"/>
  <c r="EZ15" i="1"/>
  <c r="FA15" i="1" s="1"/>
  <c r="EZ14" i="1"/>
  <c r="FA14" i="1" s="1"/>
  <c r="EZ13" i="1"/>
  <c r="FA13" i="1" s="1"/>
  <c r="EZ12" i="1"/>
  <c r="FA12" i="1" s="1"/>
  <c r="EZ11" i="1"/>
  <c r="FA11" i="1" s="1"/>
  <c r="EZ10" i="1"/>
  <c r="FA10" i="1" s="1"/>
  <c r="EZ9" i="1"/>
  <c r="FA9" i="1" s="1"/>
  <c r="EZ8" i="1"/>
  <c r="FA8" i="1" s="1"/>
  <c r="EZ7" i="1"/>
  <c r="FA7" i="1" s="1"/>
  <c r="EZ6" i="1"/>
  <c r="FA6" i="1" s="1"/>
  <c r="EZ5" i="1"/>
  <c r="FA5" i="1" s="1"/>
  <c r="EZ4" i="1"/>
  <c r="FA4" i="1" s="1"/>
  <c r="EZ3" i="1"/>
  <c r="FA3" i="1" s="1"/>
  <c r="EZ2" i="1"/>
  <c r="FA2" i="1" s="1"/>
  <c r="FA58" i="1" l="1"/>
</calcChain>
</file>

<file path=xl/sharedStrings.xml><?xml version="1.0" encoding="utf-8"?>
<sst xmlns="http://schemas.openxmlformats.org/spreadsheetml/2006/main" count="334" uniqueCount="274">
  <si>
    <t>Nr Lot</t>
  </si>
  <si>
    <t>Nr Lot II</t>
  </si>
  <si>
    <t>Nr Lot repetat II</t>
  </si>
  <si>
    <t>Denumirea Lot</t>
  </si>
  <si>
    <t>Specificația Tehnică</t>
  </si>
  <si>
    <t>Unitatea de măsură</t>
  </si>
  <si>
    <t>ADMINISTRATIA NATIONALA A PENITENCIARELOR (0004)</t>
  </si>
  <si>
    <t>CENTRUL DE MEDICINA LEGALA (0035)</t>
  </si>
  <si>
    <t>CENTRUL DE PLASAMENT TEMPORAR PENTRU PERSOANE CU DIZABILITATI (ADULTE) BADICENI (0040)</t>
  </si>
  <si>
    <t>CENTRUL MEDICILOR DE FAMILIE PANFILI PAVEL (0054)</t>
  </si>
  <si>
    <t>CENTRUL NATIONAL DE TRANSFUZIE A SANGELUI (0055)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</si>
  <si>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</si>
  <si>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</si>
  <si>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</si>
  <si>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</si>
  <si>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</si>
  <si>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</si>
  <si>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</si>
  <si>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BAIMACLIA (0170)</t>
  </si>
  <si>
    <t>IMSP CENTRUL DE SANATATE BIRUINTA (0177)</t>
  </si>
  <si>
    <t>IMSP CENTRUL DE SANATATE BRAVICENI (0184)</t>
  </si>
  <si>
    <t>IMSP CENTRUL DE SANATATE BRICENI (0185)</t>
  </si>
  <si>
    <t>IMSP CENTRUL DE SANATATE CAHUL (0192)</t>
  </si>
  <si>
    <t>IMSP CENTRUL DE SANATATE CALARASI (0195)</t>
  </si>
  <si>
    <t>IMSP CENTRUL DE SANATATE CANTEMIR (0196)</t>
  </si>
  <si>
    <t>IMSP CENTRUL DE SANATATE CAUSENI (0197)</t>
  </si>
  <si>
    <t>IMSP CENTRUL DE SANATATE CAZANESTI (0199)</t>
  </si>
  <si>
    <t>IMSP CENTRUL DE SANATATE CEADIR-LUNGA (0200)</t>
  </si>
  <si>
    <t>IMSP CENTRUL DE SANATATE CHETROSU (0203)</t>
  </si>
  <si>
    <t>IMSP CENTRUL DE SANATATE CHISCARENI (0206)</t>
  </si>
  <si>
    <t>IMSP CENTRUL DE SANATATE COCIULIA (0220)</t>
  </si>
  <si>
    <t>IMSP CENTRUL DE SANATATE COLIBAS (0223)</t>
  </si>
  <si>
    <t>IMSP CENTRUL DE SANATATE COMRAT (0225)</t>
  </si>
  <si>
    <t>IMSP CENTRUL DE SANATATE COPCEAC (0229)</t>
  </si>
  <si>
    <t>IMSP CENTRUL DE SANATATE COSTESTI IALOVENI (0234)</t>
  </si>
  <si>
    <t>IMSP CENTRUL DE SANATATE CRIULENI (0241)</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</si>
  <si>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</si>
  <si>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</si>
  <si>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</si>
  <si>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</si>
  <si>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</si>
  <si>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</si>
  <si>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</si>
  <si>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FALESTI (0256)</t>
  </si>
  <si>
    <t>IMSP CENTRUL DE SANATATE FLORENI (0260)</t>
  </si>
  <si>
    <t>IMSP CENTRUL DE SANATATE FUNDURII VECHI (0262)</t>
  </si>
  <si>
    <t>IMSP CENTRUL DE SANATATE HANCESTI (0276)</t>
  </si>
  <si>
    <t>IMSP CENTRUL DE SANATATE HORESTI (0279)</t>
  </si>
  <si>
    <t>IMSP CENTRUL DE SANATATE IALOVENI (0282)</t>
  </si>
  <si>
    <t>IMSP CENTRUL DE SANATATE IARGARA (0283)</t>
  </si>
  <si>
    <t>IMSP CENTRUL DE SANATATE IGNATEI (0284)</t>
  </si>
  <si>
    <t>IMSP CENTRUL DE SANATATE LAPUSNA PASCANI (0289)</t>
  </si>
  <si>
    <t>IMSP CENTRUL DE SANATATE LARGA NOUA (0291)</t>
  </si>
  <si>
    <t>IMSP CENTRUL DE SANATATE MACARESTI-COSTULENI (0296)</t>
  </si>
  <si>
    <t>IMSP CENTRUL DE SANATATE MAGDACESTI (0297)</t>
  </si>
  <si>
    <t>IMSP CENTRUL DE SANATATE MARAMONOVCA (0299)</t>
  </si>
  <si>
    <t>IMSP CENTRUL DE SANATATE MARANDENI (0300)</t>
  </si>
  <si>
    <t>IMSP CENTRUL DE SANATATE MARCULESTI GRIGORE BIVOL (0301)</t>
  </si>
  <si>
    <t>IMSP CENTRUL DE SANATATE MIHAILENI (0306)</t>
  </si>
  <si>
    <t>IMSP CENTRUL DE SANATATE MINDRESTI (0310)</t>
  </si>
  <si>
    <t>IMSP CENTRUL DE SANATATE NATALIA MUNTEANU DIN CORNESTI (0313)</t>
  </si>
  <si>
    <t>IMSP CENTRUL DE SANATATE NISPORENI (0316)</t>
  </si>
  <si>
    <t>IMSP CENTRUL DE SANATATE OLANESTI (0319)</t>
  </si>
  <si>
    <t>IMSP CENTRUL DE SANATATE ONISCANI (0320)</t>
  </si>
  <si>
    <t>IMSP CENTRUL DE SANATATE ORHEI NR 1 (0321)</t>
  </si>
  <si>
    <t>IMSP CENTRUL DE SANATATE ORHEI NR 2 (0322)</t>
  </si>
  <si>
    <t>IMSP CENTRUL DE SANATATE OTACI (0323)</t>
  </si>
  <si>
    <t>IMSP CENTRUL DE SANATATE PANASESTI (0324)</t>
  </si>
  <si>
    <t>IMSP CENTRUL DE SANATATE RADOAIA (0337)</t>
  </si>
  <si>
    <t>IMSP CENTRUL DE SANATATE RASCANI (0338)</t>
  </si>
  <si>
    <t>IMSP CENTRUL DE SANATATE RASPOPENI (0339)</t>
  </si>
  <si>
    <t>IMSP CENTRUL DE SANATATE REZINA (0342)</t>
  </si>
  <si>
    <t>IMSP CENTRUL DE SANATATE RUDI (0345)</t>
  </si>
  <si>
    <t>IMSP CENTRUL DE SANATATE SANGEREI (0351)</t>
  </si>
  <si>
    <t>IMSP CENTRUL DE SANATATE SARATENI (0356)</t>
  </si>
  <si>
    <t>IMSP CENTRUL DE SANATATE SIPOTENI (0360)</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</si>
  <si>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</si>
  <si>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</si>
  <si>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</si>
  <si>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</si>
  <si>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</si>
  <si>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</si>
  <si>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</si>
  <si>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TARIGRAD (0382)</t>
  </si>
  <si>
    <t>IMSP CENTRUL DE SANATATE TAUL (0383)</t>
  </si>
  <si>
    <t>IMSP CENTRUL DE SANATATE TELENESTI (0384)</t>
  </si>
  <si>
    <t>IMSP CENTRUL DE SANATATE TRUSENI (0390)</t>
  </si>
  <si>
    <t>IMSP CENTRUL DE SANATATE UNGHENI (0392)</t>
  </si>
  <si>
    <t>IMSP CENTRUL DE SANATATE VALEA MARE (0397)</t>
  </si>
  <si>
    <t>IMSP CENTRUL DE SANATATE VASILEUTI (0404)</t>
  </si>
  <si>
    <t>IMSP CENTRUL DE SANATATE VATRA (0405)</t>
  </si>
  <si>
    <t>IMSP CENTRUL DE SANATATE VISOCA (0407)</t>
  </si>
  <si>
    <t>IMSP CENTRUL DE SANATATE VORNICENI (0408)</t>
  </si>
  <si>
    <t>IMSP CENTRUL DE SANATATE ZGURITA (0412)</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</si>
  <si>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</si>
  <si>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</si>
  <si>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</si>
  <si>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</si>
  <si>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</si>
  <si>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</si>
  <si>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</si>
  <si>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</si>
  <si>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</si>
  <si>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</si>
  <si>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</si>
  <si>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</si>
  <si>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</si>
  <si>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CARPINENI (0434)</t>
  </si>
  <si>
    <t>IMSP SPITALUL CLINIC DE RECUPERARE SI INGRIJIRI CRONICE (0435)</t>
  </si>
  <si>
    <t>IMSP SPITALUL CLINIC BALTI (0436)</t>
  </si>
  <si>
    <t>IMSP SPITALUL CLINIC DE BOLI INFECTIOASE T CIORBA (0437)
mun. Chișinău, bd. Ștefan cel Mare și Sfânt, 163</t>
  </si>
  <si>
    <t>IMSP SPITALUL CLINIC DE BOLI INFECTIOASE T CIORBA (0437)
mun. Chișinău, or.Codru, str.Costiujeni 5/1</t>
  </si>
  <si>
    <t>IMSP SPITALUL CLINIC DE PSIHIATRIE (0438)</t>
  </si>
  <si>
    <t>IMSP SPITALUL CLINIC DE TRAUMATOLOGIE SI ORTOPEDIE (0439)</t>
  </si>
  <si>
    <t>IMSP SPITALUL CLINIC MUNICIPAL DE BOLI CONTAGIOASE DE COPII (0440)</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</si>
  <si>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</si>
  <si>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</si>
  <si>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</si>
  <si>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</si>
  <si>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</si>
  <si>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</si>
  <si>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</si>
  <si>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</si>
  <si>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</si>
  <si>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</si>
  <si>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</si>
  <si>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</si>
  <si>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CANTEMIR (0458)</t>
  </si>
  <si>
    <t>IMSP SPITALUL RAIONAL CAUSENI ANA SI ALEXANDRU (0459)</t>
  </si>
  <si>
    <t>IMSP SPITALUL RAIONAL CEADIR-LUNGA (0460)</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</si>
  <si>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</si>
  <si>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</si>
  <si>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</si>
  <si>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</si>
  <si>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</si>
  <si>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</si>
  <si>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</si>
  <si>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</si>
  <si>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IALOVENI (0471)</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</si>
  <si>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</si>
  <si>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</si>
  <si>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</si>
  <si>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</si>
  <si>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</si>
  <si>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</si>
  <si>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</si>
  <si>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</si>
  <si>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</si>
  <si>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</si>
  <si>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</si>
  <si>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</si>
  <si>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</si>
  <si>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SERVICIUL DE INFORMATII SI SECURITATE AL REPUBLICII MOLDOVA (0569)</t>
  </si>
  <si>
    <t>SERVICIUL MEDICAL AL MINISTERULUI AFACERILOR INTERNE (0570)</t>
  </si>
  <si>
    <t>Cantitatea Totală</t>
  </si>
  <si>
    <t>Valoarea alocată</t>
  </si>
  <si>
    <t>Preț alocat</t>
  </si>
  <si>
    <t>Preț ofertă</t>
  </si>
  <si>
    <t>Calculator de Laborator pentru numărarea formulei leucocitară Calculator de LABORAorator pentru numărarea formulei leucocitară ( 006044 )</t>
  </si>
  <si>
    <t>Calculator de Laborator pentru numărarea formulei leucocitară Calculator de LABORAorator pentru numărarea formulei leucocitară ( 006044 ), Calculator de Laborator pentru numărarea formulei leucocitară, tip C-5, 24 canale, Bucată</t>
  </si>
  <si>
    <t>Bucată</t>
  </si>
  <si>
    <t>Capilar p/u VSH de unica folosinta Pancencov  ( 006048 )</t>
  </si>
  <si>
    <t>Capilar p/u VSH de unica folosinta Pancencov  ( 006048 ), Capilare VSH, tip Pancencov, 5.0x174.5 mm, gradat 0-90 mm, diviziune 1 mm. (echivalente cu art. 10002001 de la minimed.ru). Ambalare până la 100 bucăți., Bucată</t>
  </si>
  <si>
    <t>Colbe termostabile 500 ml  ( 006074 )</t>
  </si>
  <si>
    <t>Colbe termostabile 500 ml  ( 006074 ), Colbe Termostabile din sticla borosilicata 3.3. conice cu fund plat  500 ml  (Balon Erlenmeyer), Bucată</t>
  </si>
  <si>
    <t>Container pentru transportarea materialul biologic  ( 006295 )</t>
  </si>
  <si>
    <t>Container pentru transportarea materialul biologic  ( 006295 ), Container pentru transportarea materialul biologhic aproximativ 380X250X330 cm (devieri admisibile- de 10 cm), Bucată</t>
  </si>
  <si>
    <t>Container pentru urina (steril) 250-500  ml  ( 006094 )</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</si>
  <si>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</si>
  <si>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Eprubetă pentru colectarea sângelui capilar  (K3EDTA).  volum de singe 100 mkl  ( 006140 )</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</si>
  <si>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</si>
  <si>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sterilă cu dop pentru colectarea lichidului pleural  ( 006144 )</t>
  </si>
  <si>
    <t>Eprubetă sterilă cu dop pentru colectarea lichidului pleural  ( 006144 ), Eprubetă cu dop, plastic, sterilă, ambalată individual, pentru colectarea lichidului pleural. Volumul total 10 ml., Bucată</t>
  </si>
  <si>
    <t>Eprubete plastic. 3 ml. 11x55mm ±0,5mm  ( 006167 )</t>
  </si>
  <si>
    <t>Eprubete plastic. 3 ml. 11x55mm ±0,5mm  ( 006167 ), Eprubetă V-3 ml cu fund cilindric (rotund)
1. NeSteril
2. Material: PP/PS/PET
3. Fără capac
4.  Fără gradație
6. Dimensiunile tubului: 11x55mm ±0,5mm
7. Ambalarea până la 100 bucăți, Bucată</t>
  </si>
  <si>
    <t>Lamă histologică superfrost, margine galbină  ( 006187 )</t>
  </si>
  <si>
    <t>Lamă histologică superfrost, margine galbină  ( 006187 ), Lame de microscopie  25 (±0,5) X 76 (±0.5) mm, grosime 1,00-1,20 mm, margine galbină, până la 50 bucăți per cutie, Bucată</t>
  </si>
  <si>
    <t>Lamă histologică superfrost, margine șlefuită  ( 006188 )</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</si>
  <si>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</si>
  <si>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</si>
  <si>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</si>
  <si>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galbină  ( 006191 )</t>
  </si>
  <si>
    <t>Lame de microscopie margine galbină  ( 006191 ), Lame de microscopie 25x75(±1,0 mm)  grosime 1.0-1.2mm  superfrost. margine galbenă. până la  50 lame/cutie, Bucată</t>
  </si>
  <si>
    <t>Lame de microscopie margine șlefuită  ( 006192 )</t>
  </si>
  <si>
    <t>Lame de microscopie margine șlefuită  ( 006192 ), Lame de microscopie 25x75 (±1,0 mm)  grosime 1.0-1.2mm  superfrost. margine șlefuită până la 50 lame/cutie, Bucată</t>
  </si>
  <si>
    <t>Lame histologice de sticla  ( 006194 )</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</si>
  <si>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</si>
  <si>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</si>
  <si>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</si>
  <si>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t>
  </si>
  <si>
    <t>Lame pentru criotom R  ( 006196 ), Lungimea:80mm; latimea:8mm; 34-35grade;otel-carbon. Ambalare până la 50 lame în cutie. O bucată = 1 lamă. 5 lame ca mostre pentru analiza ofertei, Bucată</t>
  </si>
  <si>
    <t>Prețul a fost greșit indicat, contractat in 2025 cu 32,45</t>
  </si>
  <si>
    <t>Lame pentru microtom HP35 Ultra  ( 006198 )</t>
  </si>
  <si>
    <t>Lame pentru microtom HP35 Ultra  ( 006198 ), lungimea:75mm; latimea:10mm; 34-35 grade; oțel-carbon(cutie maxim 50 buc). 10 lame ca mostră pentru analiza ofertei. O bucată= o Lamă, Bucată</t>
  </si>
  <si>
    <t xml:space="preserve">https://achizitii.md/ro/public/tender/21047509/lot/11538894/ </t>
  </si>
  <si>
    <t>Lame pentru microtom MX35  ( 006199 )</t>
  </si>
  <si>
    <t>Lame pentru microtom MX35  ( 006199 ), Lungimea 80mm/latimea 8 mm, 34-35 grade, otel-carbon,  10 lame ca mostre pentru analiza ofertei. Ambalare până la 50 lame în cutie. O bucată= O lamă, Bucată</t>
  </si>
  <si>
    <t>Lame pentru microtom MX35  ( 006286 )</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</si>
  <si>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</si>
  <si>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t>
  </si>
  <si>
    <t>Lame pentru secționare T 130  ( 006200 ), Cutie a cîte maxim 50 bucăți,  Lungimea 130 mmm. Dispasable Trimming Blades.latimea:18mm; 35grade;otel-carbon. Ambalare până la 50 lame în cutie. O bucată= O lamă, Bucată</t>
  </si>
  <si>
    <t xml:space="preserve">https://achizitii.md/ro/public/tender/21047512/lot/11538959/ </t>
  </si>
  <si>
    <t>Lame pentru secționare T 260  ( 006201 )</t>
  </si>
  <si>
    <t>Lame pentru secționare T 260  ( 006201 ), Cutie a cîte maxim 50 bucăți,  Lungimea 260 mmm. Dispasable Trimming Blades.latimea:18mm; 35grade;otel-carbon. Ambalare până la 50 lame în cutie. O bucată= O lamă, Bucată</t>
  </si>
  <si>
    <t>Lamele histologice de acoperire 50x24mm  ( 006206 )</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</si>
  <si>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</si>
  <si>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acoperire 24x50 mm  ( 006208 )</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</si>
  <si>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</si>
  <si>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</si>
  <si>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</si>
  <si>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Microplăci cu 96 godeuri, cu fund de tip U  ( 006214 )</t>
  </si>
  <si>
    <t>Microplăci cu 96 godeuri, cu fund de tip U  ( 006214 ), Microplăci cu 96 godeuri, cu fund de tip U, material - vinyl netratat, pentru diagnostic in vitro, 96 godeuri, flexibile și ușor de tăiat.  Plaseta = o Bucată, Bucată</t>
  </si>
  <si>
    <t>Pipete Paster 5 ml. sterile  ( 006240 )</t>
  </si>
  <si>
    <t>Pipete Paster 5 ml. sterile  ( 006240 ), Pipete Paster 5 ml. Sterile
1. tip: paster 2. material: plastic 3. sterile 4. volum 5 ml   Ambalaj individual, Bucată</t>
  </si>
  <si>
    <t>Placa de unica folosinta pentru determinarea grupei sanguine cu 50 locuri  ( 006243 )</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</si>
  <si>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</si>
  <si>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t>
  </si>
  <si>
    <t>Sistem de recoltare singe ac + holter  ( 006360 )</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</si>
  <si>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</si>
  <si>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media 2,5+7,5</t>
  </si>
  <si>
    <t>Speculă 150mmpentru colectarea materialului biologic din cavitatea bucală.  ( 006259 )</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</si>
  <si>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</si>
  <si>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Stativ cu capac pentru microeprubete Ștativ cu capac pentru microeprubete ( 006363 )</t>
  </si>
  <si>
    <t>Stativ cu capac pentru microeprubete Ștativ cu capac pentru microeprubete ( 006363 ), Ștativ cu capac pentru microeprubete din polypropylene, autoclavabile, pentru pastrarea probe la -80ºC, pentru eprubete 1.5-2 ml, cu 50 secțiuni 71X153X53mm, Bucată</t>
  </si>
  <si>
    <t>Tuburile de testare echivalent Qubit  ( 006269 )</t>
  </si>
  <si>
    <t>Tuburile de testare echivalent Qubit  ( 006269 ), Tuburile de testare Qubit sunt tuburi de polipropilenă cu pereți subțiri de 500 µL pentru utilizare cu fluorometrul Qubit. Până  la 500 de tuburi per pachet., Bucată</t>
  </si>
  <si>
    <t>Slaid flacoane, volum de lucru-2,5-5,0ml, suprafața 9 cm², flacoane transparente, sterile ( G48010 )</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</si>
  <si>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</si>
  <si>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Dispenser pentru discuri cu antibiotic ( G48012 )</t>
  </si>
  <si>
    <t>Dispenser pentru discuri cu antibiotic ( G48012 ), Dozatorul pentru discuri cu antibiotic , potrivit pentru cutii Petri cu diametrul de 90 mm., Bucată</t>
  </si>
  <si>
    <t>Seringa 2ml Heparin-litium (22Gx1¼) ( G48014 )</t>
  </si>
  <si>
    <t>Seringa 2ml Heparin-litium (22Gx1¼) ( G48014 ), Seringa 2ml Heparin-litium (22Gx1¼) p/u EAB + ionograma
, Bucată</t>
  </si>
  <si>
    <t>Burete (filtre) pentru casete biopsie ( G48016 )</t>
  </si>
  <si>
    <t>Burete (filtre) pentru casete biopsie ( G48016 ), Bureti (filtre) pentru fixare (paralon) pentru fragmente bioptice mici. Certificat CE sau declaratie de conformitate în functie  de evaloarea conformitatii cu anexele corespunzatoare pentru produsul dat.Certificat ISO13485si /sau ISO9001(în dependenta de categorie produsului). Prezentarea mostrelor, Bucată</t>
  </si>
  <si>
    <t>media 0,022727 și 0,19</t>
  </si>
  <si>
    <t>Cuțite (lame) pentru microtom 34 grade ( G48017 )</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</si>
  <si>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</si>
  <si>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Dozator 8 canale automat variabile 30-300 mkl ( G48019 )</t>
  </si>
  <si>
    <t>Dozator 8 canale automat variabile 30-300 mkl ( G48019 ), Dozator 8 canale automat variabile 30-300 mkl Certificat metrologic la livrare, Bucată</t>
  </si>
  <si>
    <t>Generator de atmosfera pentru bacterii anaerobe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</si>
  <si>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</si>
  <si>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</si>
  <si>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</si>
  <si>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Pipetă monocanal cu volum reglabil - Micropipette ( G48027 )</t>
  </si>
  <si>
    <t>Pipetă monocanal cu volum reglabil - Micropipette ( G48027 ), Pipetă monocanal cu volum reglabil de la 0,1 la 10 µl., Bucată</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</si>
  <si>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</si>
  <si>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</si>
  <si>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media 0,22 și 1.45</t>
  </si>
  <si>
    <t>Eprubete tip Ependorf 1,5 ml pentru PCR</t>
  </si>
  <si>
    <t>Eprubete tip Ependorf gradate, pentru extragerea ARN/ADN, sterile, sigilate, libere de: ADN uman; DN-aze şi RN-aze ARN/ADN; Pyrogen -free; inhibitori PCR. Rezistente la temperatura de +95Сº pînă la -80 Сº, transparente, incolore, cu suprafata interna slefuita, capac plat cu urechiușă mare și elastic, declratie de conformitate, IVD, marca CE, ISO 9001, ISO13485.</t>
  </si>
  <si>
    <t>Eprubete tip Ependorf 0,2 ml pentru PCR</t>
  </si>
  <si>
    <t>Eprubete tip Ependorf, sterile, din polipropilen virgin, sigilate, libere de: ADN uman; DN-aze şi RN-aze ARN/ADN; Pyrogen -free; inhibitori PCR. Cu pereţi subţiri, incolore, transparente, cu suprafața internă șlefuită, pentru PCR, capac bombat, rezistente la temperaturi inalte +95C – cu închidere etanșă, fără deformare și fără evaporarea soluțiilor din interior, cmpatibile cu Rotor Gene Q, Quant Studio 5, declratie de conformitate, IVD, marca CE, ISO 9001, ISO13485.</t>
  </si>
  <si>
    <t>Eprubete - strip 4 tuburi, cu capace 0,1 ml pentru PCR</t>
  </si>
  <si>
    <t>Eprubete - strip 4 tuburi, cu capace 0,1 ml pentru PCR. Sterile, din polipropilen virgin, sigilate, libere de: ADN uman, DN-aze şi RN-aze ARN/ADN; Pyrogen -free; inhibitori PCR. Cu pereţi subţiri, incolore, transparente, cu suprafața internă șlefuită, pentru PCR, cu capace, rezistente la temperaturi inalte +95C – cu închidere etanșă, fără deformare și fără evaporarea soluțiilor din interior, cite 4 bucăți în strip, compatibile cu  Rotor Gene Q – rotor de 72 locuri, declratie de conformitate, IVD, marca CE, ISO 9001, ISO13485.</t>
  </si>
  <si>
    <t xml:space="preserve">Exicator </t>
  </si>
  <si>
    <t>Exicator din sticla intunecata. Dimensiune gura 15,5 cm, capac 21cm. Rezistent la substante chimice.</t>
  </si>
  <si>
    <t>Stripuri PCR</t>
  </si>
  <si>
    <t>Stripuri cite 8 eprubete tip Eppendorf, conice, cu capace bombate atasate de fiecare eprubeta, cu posibilitate de a inchide fiecare eprubeta in parte, cu volum de 0,2 ml pentru reactiile PCR. Sterile, sigilate, libere de: ADN uman, DN-aze şi RN-aze ; Pyrogen -free; inhibitori PCR. Cu pereţi subţiri, incolore, transparente, cu suprafața internă șlefuită, rezistente la temperaturi inalte +95C – cu închidere etanșă, fără deformare și fără evaporarea soluțiilor din interior, compatibile cu amplificatoarele tip planseta cu 96 locuri, declratie de conformitate, IVD, marca CE, ISO 9001, ISO13485. Ambalaj - cutie 120 stripuri 
Nota *bucata = cutie</t>
  </si>
  <si>
    <t>Eprubete tip Ependorf 2,0 ml pentru PCR</t>
  </si>
  <si>
    <t>Benzi cu Fluorisceină (oftalomologică)</t>
  </si>
  <si>
    <t>Benzi cu Fluorisceină (oftalomologică) N1</t>
  </si>
  <si>
    <t>Ace pentru abordul intraosos</t>
  </si>
  <si>
    <t xml:space="preserve"> Ace pentru abordul intraosos 15G -15 mm</t>
  </si>
  <si>
    <t>Ace pentru abordul intraosos 15G - 25 mm</t>
  </si>
  <si>
    <t>Ace pentru abordul intraosos 15G - 35 mm</t>
  </si>
  <si>
    <t>Vârfuri universale cu filtru in stative. sterile p/u PCR.libere de DN-aze.RN-aze.Pyrogen-free.  1000 mkl  ( 006279 )</t>
  </si>
  <si>
    <t>Vârfuri universale cu filtru in stative. sterile p/u PCR.libere de DN-aze.RN-aze.Pyrogen-free.  1000 mkl  ( 006279 ), 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 Bucată</t>
  </si>
  <si>
    <t>Eprubeta vacumată cu accelerator cheag + gel separator. volum 6-8 ml. cu etichetă  ( 006150 )</t>
  </si>
  <si>
    <t>Eprubeta vacumată cu accelerator cheag + gel separator. volum 6-8 ml. cu etichetă  ( 006150 ), 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 Bucată</t>
  </si>
  <si>
    <t>Eprubete  (K3EDTA).  volum de singe 3 ml. 13x75 mm  ( 006158 )</t>
  </si>
  <si>
    <t>Eprubete  (K3EDTA).  volum de singe 3 ml. 13x75 mm  ( 006158 ), Eprubetă vacuum K3 EDTA  - 3 ml cu eticheta
1. Volumul de sânge: 3 ml
2. Dimensiunile tubului: 13x75 mm
3. Material: PET
4. Cu etichetă pentru marcare
5. Cu vacuum
6.Ambalarea până la 100 bucăți
7. Indice pentru nivelul sângelui
8. Compatibile cu analizatoarele automate, Bucată</t>
  </si>
  <si>
    <t>Eprubetă cu citrat de natriu 3.2% (2-3 ml)  ( 006117 )</t>
  </si>
  <si>
    <t>Eprubetă cu citrat de natriu 3.2% (2-3 ml)  ( 006117 ), Eprubeta vacumata. cu Citrat de sodiu. 3.2% (raport 1:9)
1. Cu vacuum
2. Volumul de sânge: 2-3 ml
4. Material: PET
5. Cu etichetă
6. Capac Vacuum, albastru. Diametru capacului să nu depășească 15 mm.
7. Ambalarea până la 100 bucăți
8. Indice pentru nivelul sângelui, Bucată</t>
  </si>
  <si>
    <r>
      <t xml:space="preserve">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t>
    </r>
    <r>
      <rPr>
        <b/>
        <sz val="11"/>
        <color theme="1"/>
        <rFont val="Times New Roman"/>
        <family val="1"/>
        <charset val="204"/>
      </rPr>
      <t xml:space="preserve">minim </t>
    </r>
    <r>
      <rPr>
        <sz val="11"/>
        <color theme="1"/>
        <rFont val="Times New Roman"/>
        <family val="1"/>
        <charset val="204"/>
      </rPr>
      <t>440g./mp; Culoare: Galben; Volum: 2,5-3,0 litri/kg;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</si>
</sst>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7" x14ac:knownFonts="1">
    <font>
      <sz val="11"/>
      <color theme="1"/>
      <name val="Calibri"/>
      <family val="2"/>
      <scheme val="minor"/>
    </font>
    <font>
      <sz val="11"/>
      <color theme="1"/>
      <name val="Calibri"/>
      <family val="2"/>
      <scheme val="minor"/>
    </font>
    <font>
      <u/>
      <sz val="11"/>
      <color theme="10"/>
      <name val="Calibri"/>
      <family val="2"/>
      <scheme val="minor"/>
    </font>
    <font>
      <b/>
      <sz val="9"/>
      <color theme="0"/>
      <name val="Times New Roman"/>
      <family val="1"/>
      <charset val="204"/>
    </font>
    <font>
      <sz val="11"/>
      <color theme="1"/>
      <name val="Times New Roman"/>
      <family val="1"/>
      <charset val="204"/>
    </font>
    <font>
      <b/>
      <sz val="11"/>
      <color theme="1"/>
      <name val="Times New Roman"/>
      <family val="1"/>
      <charset val="204"/>
    </font>
    <font>
      <u/>
      <sz val="11"/>
      <color theme="10"/>
      <name val="Times New Roman"/>
      <family val="1"/>
      <charset val="204"/>
    </font>
  </fonts>
  <fills count="10">
    <fill>
      <patternFill patternType="none"/>
    </fill>
    <fill>
      <patternFill patternType="gray125"/>
    </fill>
    <fill>
      <patternFill patternType="solid">
        <fgColor theme="8"/>
        <bgColor theme="8"/>
      </patternFill>
    </fill>
    <fill>
      <patternFill patternType="solid">
        <fgColor theme="5"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rgb="FFFFFF00"/>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2" fillId="0" borderId="0" applyNumberFormat="0" applyFill="0" applyBorder="0" applyAlignment="0" applyProtection="0"/>
  </cellStyleXfs>
  <cellXfs count="22">
    <xf numFmtId="0" fontId="0" fillId="0" borderId="0" xfId="0"/>
    <xf numFmtId="0" fontId="3" fillId="2" borderId="1" xfId="0" applyFont="1" applyFill="1" applyBorder="1" applyAlignment="1">
      <alignment wrapText="1"/>
    </xf>
    <xf numFmtId="0" fontId="4" fillId="0" borderId="1" xfId="0" applyFont="1" applyBorder="1" applyAlignment="1">
      <alignment wrapText="1"/>
    </xf>
    <xf numFmtId="0" fontId="5" fillId="0" borderId="1" xfId="0" applyFont="1" applyBorder="1" applyAlignment="1">
      <alignment wrapText="1"/>
    </xf>
    <xf numFmtId="0" fontId="4" fillId="0" borderId="0" xfId="0" applyFont="1" applyAlignment="1">
      <alignment wrapText="1"/>
    </xf>
    <xf numFmtId="0" fontId="4" fillId="0" borderId="1" xfId="0" applyFont="1" applyBorder="1"/>
    <xf numFmtId="0" fontId="4" fillId="3" borderId="1" xfId="0" applyFont="1" applyFill="1" applyBorder="1" applyAlignment="1">
      <alignment wrapText="1"/>
    </xf>
    <xf numFmtId="0" fontId="4" fillId="0" borderId="0" xfId="0" applyFont="1"/>
    <xf numFmtId="0" fontId="4" fillId="4" borderId="1" xfId="0" applyFont="1" applyFill="1" applyBorder="1"/>
    <xf numFmtId="0" fontId="4" fillId="5" borderId="1" xfId="0" applyFont="1" applyFill="1" applyBorder="1"/>
    <xf numFmtId="0" fontId="4" fillId="5" borderId="1" xfId="0" applyFont="1" applyFill="1" applyBorder="1" applyAlignment="1">
      <alignment wrapText="1"/>
    </xf>
    <xf numFmtId="0" fontId="4" fillId="5" borderId="0" xfId="0" applyFont="1" applyFill="1"/>
    <xf numFmtId="0" fontId="4" fillId="6" borderId="1" xfId="0" applyFont="1" applyFill="1" applyBorder="1"/>
    <xf numFmtId="0" fontId="4" fillId="6" borderId="0" xfId="0" applyFont="1" applyFill="1"/>
    <xf numFmtId="0" fontId="4" fillId="7" borderId="0" xfId="0" applyFont="1" applyFill="1"/>
    <xf numFmtId="0" fontId="6" fillId="5" borderId="0" xfId="2" applyFont="1" applyFill="1"/>
    <xf numFmtId="0" fontId="4" fillId="8" borderId="1" xfId="0" applyFont="1" applyFill="1" applyBorder="1"/>
    <xf numFmtId="0" fontId="4" fillId="8" borderId="1" xfId="0" applyFont="1" applyFill="1" applyBorder="1" applyAlignment="1">
      <alignment wrapText="1"/>
    </xf>
    <xf numFmtId="0" fontId="4" fillId="8" borderId="0" xfId="0" applyFont="1" applyFill="1"/>
    <xf numFmtId="0" fontId="4" fillId="9" borderId="1" xfId="0" applyFont="1" applyFill="1" applyBorder="1"/>
    <xf numFmtId="0" fontId="4" fillId="9" borderId="0" xfId="0" applyFont="1" applyFill="1"/>
    <xf numFmtId="43" fontId="5" fillId="0" borderId="0" xfId="1" applyFont="1" applyAlignment="1">
      <alignment wrapText="1"/>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chizitii.md/ro/public/tender/21047512/lot/11538959/" TargetMode="External"/><Relationship Id="rId1" Type="http://schemas.openxmlformats.org/officeDocument/2006/relationships/hyperlink" Target="https://achizitii.md/ro/public/tender/21047509/lot/115388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170CF-202B-4909-B0AA-ABCAABCAD760}">
  <dimension ref="A1:FE59"/>
  <sheetViews>
    <sheetView tabSelected="1" topLeftCell="C1" workbookViewId="0">
      <selection activeCell="D6" sqref="D6"/>
    </sheetView>
  </sheetViews>
  <sheetFormatPr defaultRowHeight="60" customHeight="1" x14ac:dyDescent="0.25"/>
  <cols>
    <col min="1" max="2" width="0" style="7" hidden="1" customWidth="1"/>
    <col min="3" max="3" width="9.140625" style="7"/>
    <col min="4" max="4" width="36.28515625" style="4" customWidth="1"/>
    <col min="5" max="5" width="44.140625" style="4" hidden="1" customWidth="1"/>
    <col min="6" max="6" width="9.140625" style="7"/>
    <col min="7" max="155" width="9.140625" style="7" customWidth="1"/>
    <col min="156" max="156" width="9.140625" style="7"/>
    <col min="157" max="157" width="12.28515625" style="7" hidden="1" customWidth="1"/>
    <col min="158" max="158" width="0" style="7" hidden="1" customWidth="1"/>
    <col min="159" max="159" width="11.42578125" style="7" hidden="1" customWidth="1"/>
    <col min="160" max="160" width="43.42578125" style="7" hidden="1" customWidth="1"/>
    <col min="161" max="16384" width="9.140625" style="7"/>
  </cols>
  <sheetData>
    <row r="1" spans="1:159" s="4" customFormat="1" ht="60" customHeigh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1"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1" t="s">
        <v>62</v>
      </c>
      <c r="BL1" s="2" t="s">
        <v>63</v>
      </c>
      <c r="BM1" s="2" t="s">
        <v>64</v>
      </c>
      <c r="BN1" s="1"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c r="CT1" s="1" t="s">
        <v>97</v>
      </c>
      <c r="CU1" s="2" t="s">
        <v>98</v>
      </c>
      <c r="CV1" s="2" t="s">
        <v>99</v>
      </c>
      <c r="CW1" s="2" t="s">
        <v>100</v>
      </c>
      <c r="CX1" s="2" t="s">
        <v>101</v>
      </c>
      <c r="CY1" s="1" t="s">
        <v>102</v>
      </c>
      <c r="CZ1" s="2" t="s">
        <v>103</v>
      </c>
      <c r="DA1" s="2" t="s">
        <v>104</v>
      </c>
      <c r="DB1" s="2" t="s">
        <v>105</v>
      </c>
      <c r="DC1" s="2" t="s">
        <v>106</v>
      </c>
      <c r="DD1" s="2" t="s">
        <v>107</v>
      </c>
      <c r="DE1" s="1" t="s">
        <v>108</v>
      </c>
      <c r="DF1" s="2" t="s">
        <v>109</v>
      </c>
      <c r="DG1" s="2" t="s">
        <v>110</v>
      </c>
      <c r="DH1" s="2" t="s">
        <v>111</v>
      </c>
      <c r="DI1" s="2" t="s">
        <v>112</v>
      </c>
      <c r="DJ1" s="2" t="s">
        <v>108</v>
      </c>
      <c r="DK1" s="2" t="s">
        <v>113</v>
      </c>
      <c r="DL1" s="2" t="s">
        <v>114</v>
      </c>
      <c r="DM1" s="2" t="s">
        <v>115</v>
      </c>
      <c r="DN1" s="2" t="s">
        <v>116</v>
      </c>
      <c r="DO1" s="2" t="s">
        <v>117</v>
      </c>
      <c r="DP1" s="2" t="s">
        <v>118</v>
      </c>
      <c r="DQ1" s="2" t="s">
        <v>119</v>
      </c>
      <c r="DR1" s="2" t="s">
        <v>120</v>
      </c>
      <c r="DS1" s="1" t="s">
        <v>121</v>
      </c>
      <c r="DT1" s="2" t="s">
        <v>122</v>
      </c>
      <c r="DU1" s="2" t="s">
        <v>123</v>
      </c>
      <c r="DV1" s="2" t="s">
        <v>124</v>
      </c>
      <c r="DW1" s="2" t="s">
        <v>125</v>
      </c>
      <c r="DX1" s="2" t="s">
        <v>126</v>
      </c>
      <c r="DY1" s="2" t="s">
        <v>127</v>
      </c>
      <c r="DZ1" s="2" t="s">
        <v>128</v>
      </c>
      <c r="EA1" s="2" t="s">
        <v>129</v>
      </c>
      <c r="EB1" s="2" t="s">
        <v>130</v>
      </c>
      <c r="EC1" s="2" t="s">
        <v>131</v>
      </c>
      <c r="ED1" s="2" t="s">
        <v>132</v>
      </c>
      <c r="EE1" s="2" t="s">
        <v>133</v>
      </c>
      <c r="EF1" s="2" t="s">
        <v>134</v>
      </c>
      <c r="EG1" s="2" t="s">
        <v>135</v>
      </c>
      <c r="EH1" s="2" t="s">
        <v>136</v>
      </c>
      <c r="EI1" s="2" t="s">
        <v>137</v>
      </c>
      <c r="EJ1" s="2" t="s">
        <v>138</v>
      </c>
      <c r="EK1" s="2" t="s">
        <v>139</v>
      </c>
      <c r="EL1" s="1" t="s">
        <v>140</v>
      </c>
      <c r="EM1" s="2" t="s">
        <v>141</v>
      </c>
      <c r="EN1" s="2" t="s">
        <v>142</v>
      </c>
      <c r="EO1" s="2" t="s">
        <v>143</v>
      </c>
      <c r="EP1" s="2" t="s">
        <v>144</v>
      </c>
      <c r="EQ1" s="2" t="s">
        <v>145</v>
      </c>
      <c r="ER1" s="2" t="s">
        <v>146</v>
      </c>
      <c r="ES1" s="2" t="s">
        <v>147</v>
      </c>
      <c r="ET1" s="2" t="s">
        <v>148</v>
      </c>
      <c r="EU1" s="2" t="s">
        <v>149</v>
      </c>
      <c r="EV1" s="2" t="s">
        <v>150</v>
      </c>
      <c r="EW1" s="2" t="s">
        <v>151</v>
      </c>
      <c r="EX1" s="2" t="s">
        <v>152</v>
      </c>
      <c r="EY1" s="2" t="s">
        <v>153</v>
      </c>
      <c r="EZ1" s="2" t="s">
        <v>154</v>
      </c>
      <c r="FA1" s="3" t="s">
        <v>155</v>
      </c>
      <c r="FB1" s="2" t="s">
        <v>156</v>
      </c>
      <c r="FC1" s="4" t="s">
        <v>157</v>
      </c>
    </row>
    <row r="2" spans="1:159" ht="60" customHeight="1" x14ac:dyDescent="0.25">
      <c r="A2" s="5">
        <v>14</v>
      </c>
      <c r="B2" s="5">
        <v>1</v>
      </c>
      <c r="C2" s="5">
        <v>1</v>
      </c>
      <c r="D2" s="6" t="s">
        <v>158</v>
      </c>
      <c r="E2" s="2" t="s">
        <v>159</v>
      </c>
      <c r="F2" s="5" t="s">
        <v>160</v>
      </c>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v>1</v>
      </c>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v>1</v>
      </c>
      <c r="CD2" s="5"/>
      <c r="CE2" s="5"/>
      <c r="CF2" s="5"/>
      <c r="CG2" s="5"/>
      <c r="CH2" s="5"/>
      <c r="CI2" s="5"/>
      <c r="CJ2" s="5"/>
      <c r="CK2" s="5"/>
      <c r="CL2" s="5"/>
      <c r="CM2" s="5"/>
      <c r="CN2" s="5"/>
      <c r="CO2" s="5"/>
      <c r="CP2" s="5"/>
      <c r="CQ2" s="5"/>
      <c r="CR2" s="5">
        <v>5</v>
      </c>
      <c r="CS2" s="5"/>
      <c r="CT2" s="5"/>
      <c r="CU2" s="5"/>
      <c r="CV2" s="5">
        <v>2</v>
      </c>
      <c r="CW2" s="5"/>
      <c r="CX2" s="5">
        <v>5</v>
      </c>
      <c r="CY2" s="5"/>
      <c r="CZ2" s="5"/>
      <c r="DA2" s="5"/>
      <c r="DB2" s="5"/>
      <c r="DC2" s="5"/>
      <c r="DD2" s="5"/>
      <c r="DE2" s="5"/>
      <c r="DF2" s="5"/>
      <c r="DG2" s="5"/>
      <c r="DH2" s="5"/>
      <c r="DI2" s="5">
        <v>1</v>
      </c>
      <c r="DJ2" s="5"/>
      <c r="DK2" s="5"/>
      <c r="DL2" s="5"/>
      <c r="DM2" s="5"/>
      <c r="DN2" s="5"/>
      <c r="DO2" s="5"/>
      <c r="DP2" s="5"/>
      <c r="DQ2" s="5">
        <v>2</v>
      </c>
      <c r="DR2" s="5"/>
      <c r="DS2" s="5"/>
      <c r="DT2" s="5"/>
      <c r="DU2" s="5"/>
      <c r="DV2" s="5"/>
      <c r="DW2" s="5"/>
      <c r="DX2" s="5"/>
      <c r="DY2" s="5"/>
      <c r="DZ2" s="5"/>
      <c r="EA2" s="5"/>
      <c r="EB2" s="5"/>
      <c r="EC2" s="5"/>
      <c r="ED2" s="5"/>
      <c r="EE2" s="5"/>
      <c r="EF2" s="5"/>
      <c r="EG2" s="5">
        <v>1</v>
      </c>
      <c r="EH2" s="5"/>
      <c r="EI2" s="5"/>
      <c r="EJ2" s="5"/>
      <c r="EK2" s="5"/>
      <c r="EL2" s="5"/>
      <c r="EM2" s="5"/>
      <c r="EN2" s="5"/>
      <c r="EO2" s="5"/>
      <c r="EP2" s="5"/>
      <c r="EQ2" s="5"/>
      <c r="ER2" s="5">
        <v>1</v>
      </c>
      <c r="ES2" s="5"/>
      <c r="ET2" s="5"/>
      <c r="EU2" s="5"/>
      <c r="EV2" s="5">
        <v>1</v>
      </c>
      <c r="EW2" s="5"/>
      <c r="EX2" s="5"/>
      <c r="EY2" s="5"/>
      <c r="EZ2" s="5">
        <f>SUM(G2:EY2)</f>
        <v>20</v>
      </c>
      <c r="FA2" s="5">
        <f>EZ2*FB2</f>
        <v>57584</v>
      </c>
      <c r="FB2" s="5">
        <v>2879.2</v>
      </c>
    </row>
    <row r="3" spans="1:159" ht="60" customHeight="1" x14ac:dyDescent="0.25">
      <c r="A3" s="5">
        <v>19</v>
      </c>
      <c r="B3" s="5">
        <v>2</v>
      </c>
      <c r="C3" s="5">
        <v>2</v>
      </c>
      <c r="D3" s="6" t="s">
        <v>161</v>
      </c>
      <c r="E3" s="2" t="s">
        <v>162</v>
      </c>
      <c r="F3" s="5" t="s">
        <v>160</v>
      </c>
      <c r="G3" s="5">
        <v>5000</v>
      </c>
      <c r="H3" s="5"/>
      <c r="I3" s="5">
        <v>1000</v>
      </c>
      <c r="J3" s="5">
        <v>100</v>
      </c>
      <c r="K3" s="5"/>
      <c r="L3" s="5"/>
      <c r="M3" s="5">
        <v>26000</v>
      </c>
      <c r="N3" s="5">
        <v>500</v>
      </c>
      <c r="O3" s="5">
        <v>1000</v>
      </c>
      <c r="P3" s="5">
        <v>60000</v>
      </c>
      <c r="Q3" s="5">
        <v>1000</v>
      </c>
      <c r="R3" s="5">
        <v>100</v>
      </c>
      <c r="S3" s="5">
        <v>1000</v>
      </c>
      <c r="T3" s="5">
        <v>200</v>
      </c>
      <c r="U3" s="5">
        <v>100</v>
      </c>
      <c r="V3" s="5">
        <v>5000</v>
      </c>
      <c r="W3" s="5"/>
      <c r="X3" s="5">
        <v>100</v>
      </c>
      <c r="Y3" s="5"/>
      <c r="Z3" s="5"/>
      <c r="AA3" s="5"/>
      <c r="AB3" s="5"/>
      <c r="AC3" s="5">
        <v>100</v>
      </c>
      <c r="AD3" s="5"/>
      <c r="AE3" s="5">
        <v>1000</v>
      </c>
      <c r="AF3" s="5">
        <v>500</v>
      </c>
      <c r="AG3" s="5"/>
      <c r="AH3" s="5"/>
      <c r="AI3" s="5">
        <v>1000</v>
      </c>
      <c r="AJ3" s="5"/>
      <c r="AK3" s="5">
        <v>1500</v>
      </c>
      <c r="AL3" s="5">
        <v>100</v>
      </c>
      <c r="AM3" s="5">
        <v>300</v>
      </c>
      <c r="AN3" s="5">
        <v>1000</v>
      </c>
      <c r="AO3" s="5"/>
      <c r="AP3" s="5"/>
      <c r="AQ3" s="5">
        <v>1000</v>
      </c>
      <c r="AR3" s="5">
        <v>1500</v>
      </c>
      <c r="AS3" s="8"/>
      <c r="AT3" s="5">
        <v>100</v>
      </c>
      <c r="AU3" s="5"/>
      <c r="AV3" s="5">
        <v>200</v>
      </c>
      <c r="AW3" s="5"/>
      <c r="AX3" s="5"/>
      <c r="AY3" s="5">
        <v>3000</v>
      </c>
      <c r="AZ3" s="5">
        <v>200</v>
      </c>
      <c r="BA3" s="5"/>
      <c r="BB3" s="5">
        <v>200</v>
      </c>
      <c r="BC3" s="5">
        <v>200</v>
      </c>
      <c r="BD3" s="5">
        <v>100</v>
      </c>
      <c r="BE3" s="5"/>
      <c r="BF3" s="5">
        <v>100</v>
      </c>
      <c r="BG3" s="5">
        <v>200</v>
      </c>
      <c r="BH3" s="5">
        <v>300</v>
      </c>
      <c r="BI3" s="5"/>
      <c r="BJ3" s="5">
        <v>600</v>
      </c>
      <c r="BK3" s="5"/>
      <c r="BL3" s="5">
        <v>200</v>
      </c>
      <c r="BM3" s="5"/>
      <c r="BN3" s="5"/>
      <c r="BO3" s="5">
        <v>100</v>
      </c>
      <c r="BP3" s="5"/>
      <c r="BQ3" s="5">
        <v>200</v>
      </c>
      <c r="BR3" s="5"/>
      <c r="BS3" s="5"/>
      <c r="BT3" s="5">
        <v>500</v>
      </c>
      <c r="BU3" s="5"/>
      <c r="BV3" s="5">
        <v>500</v>
      </c>
      <c r="BW3" s="5">
        <v>200</v>
      </c>
      <c r="BX3" s="5">
        <v>4500</v>
      </c>
      <c r="BY3" s="5"/>
      <c r="BZ3" s="5">
        <v>100</v>
      </c>
      <c r="CA3" s="5">
        <v>300</v>
      </c>
      <c r="CB3" s="5"/>
      <c r="CC3" s="5"/>
      <c r="CD3" s="5">
        <v>100</v>
      </c>
      <c r="CE3" s="5">
        <v>500</v>
      </c>
      <c r="CF3" s="5">
        <v>100</v>
      </c>
      <c r="CG3" s="5">
        <v>200</v>
      </c>
      <c r="CH3" s="5">
        <v>200</v>
      </c>
      <c r="CI3" s="5"/>
      <c r="CJ3" s="5"/>
      <c r="CK3" s="5">
        <v>100</v>
      </c>
      <c r="CL3" s="5">
        <v>100</v>
      </c>
      <c r="CM3" s="5"/>
      <c r="CN3" s="5"/>
      <c r="CO3" s="5">
        <v>200</v>
      </c>
      <c r="CP3" s="5">
        <v>100</v>
      </c>
      <c r="CQ3" s="5">
        <v>1000</v>
      </c>
      <c r="CR3" s="5">
        <v>20000</v>
      </c>
      <c r="CS3" s="5"/>
      <c r="CT3" s="5"/>
      <c r="CU3" s="5"/>
      <c r="CV3" s="5">
        <v>2000</v>
      </c>
      <c r="CW3" s="5">
        <v>200</v>
      </c>
      <c r="CX3" s="5"/>
      <c r="CY3" s="5"/>
      <c r="CZ3" s="5"/>
      <c r="DA3" s="5">
        <v>600</v>
      </c>
      <c r="DB3" s="5"/>
      <c r="DC3" s="5"/>
      <c r="DD3" s="5"/>
      <c r="DE3" s="5"/>
      <c r="DF3" s="5"/>
      <c r="DG3" s="5"/>
      <c r="DH3" s="5">
        <v>9000</v>
      </c>
      <c r="DI3" s="5"/>
      <c r="DJ3" s="5"/>
      <c r="DK3" s="5">
        <v>5000</v>
      </c>
      <c r="DL3" s="5"/>
      <c r="DM3" s="5">
        <v>100</v>
      </c>
      <c r="DN3" s="5">
        <v>500</v>
      </c>
      <c r="DO3" s="5">
        <v>15000</v>
      </c>
      <c r="DP3" s="5"/>
      <c r="DQ3" s="5"/>
      <c r="DR3" s="5">
        <v>40000</v>
      </c>
      <c r="DS3" s="5"/>
      <c r="DT3" s="5"/>
      <c r="DU3" s="5"/>
      <c r="DV3" s="5">
        <v>1000</v>
      </c>
      <c r="DW3" s="5"/>
      <c r="DX3" s="5"/>
      <c r="DY3" s="5"/>
      <c r="DZ3" s="5"/>
      <c r="EA3" s="5">
        <v>1000</v>
      </c>
      <c r="EB3" s="5">
        <v>1000</v>
      </c>
      <c r="EC3" s="5"/>
      <c r="ED3" s="5">
        <v>300</v>
      </c>
      <c r="EE3" s="5">
        <v>200</v>
      </c>
      <c r="EF3" s="5"/>
      <c r="EG3" s="5">
        <v>1000</v>
      </c>
      <c r="EH3" s="5">
        <v>400</v>
      </c>
      <c r="EI3" s="5">
        <v>500</v>
      </c>
      <c r="EJ3" s="5">
        <v>400</v>
      </c>
      <c r="EK3" s="5">
        <v>400</v>
      </c>
      <c r="EL3" s="5"/>
      <c r="EM3" s="5">
        <v>1000</v>
      </c>
      <c r="EN3" s="5"/>
      <c r="EO3" s="5">
        <v>200</v>
      </c>
      <c r="EP3" s="5">
        <v>500</v>
      </c>
      <c r="EQ3" s="5"/>
      <c r="ER3" s="5">
        <v>4000</v>
      </c>
      <c r="ES3" s="5"/>
      <c r="ET3" s="5">
        <v>2000</v>
      </c>
      <c r="EU3" s="5"/>
      <c r="EV3" s="5">
        <v>200</v>
      </c>
      <c r="EW3" s="5">
        <v>2000</v>
      </c>
      <c r="EX3" s="5"/>
      <c r="EY3" s="5">
        <v>200</v>
      </c>
      <c r="EZ3" s="5">
        <f>SUM(G3:EY3)</f>
        <v>232200</v>
      </c>
      <c r="FA3" s="5">
        <f t="shared" ref="FA3:FA57" si="0">EZ3*FB3</f>
        <v>274973</v>
      </c>
      <c r="FB3" s="5">
        <v>1.1842075796726959</v>
      </c>
    </row>
    <row r="4" spans="1:159" ht="60" customHeight="1" x14ac:dyDescent="0.25">
      <c r="A4" s="5">
        <v>42</v>
      </c>
      <c r="B4" s="5">
        <v>6</v>
      </c>
      <c r="C4" s="5">
        <v>3</v>
      </c>
      <c r="D4" s="2" t="s">
        <v>163</v>
      </c>
      <c r="E4" s="2" t="s">
        <v>164</v>
      </c>
      <c r="F4" s="5" t="s">
        <v>160</v>
      </c>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v>2</v>
      </c>
      <c r="BQ4" s="5"/>
      <c r="BR4" s="5"/>
      <c r="BS4" s="5"/>
      <c r="BT4" s="5"/>
      <c r="BU4" s="5"/>
      <c r="BV4" s="5"/>
      <c r="BW4" s="5"/>
      <c r="BX4" s="5"/>
      <c r="BY4" s="5"/>
      <c r="BZ4" s="5"/>
      <c r="CA4" s="5"/>
      <c r="CB4" s="5"/>
      <c r="CC4" s="5"/>
      <c r="CD4" s="5"/>
      <c r="CE4" s="5"/>
      <c r="CF4" s="5"/>
      <c r="CG4" s="5"/>
      <c r="CH4" s="5"/>
      <c r="CI4" s="5"/>
      <c r="CJ4" s="5"/>
      <c r="CK4" s="5"/>
      <c r="CL4" s="5"/>
      <c r="CM4" s="5"/>
      <c r="CN4" s="5"/>
      <c r="CO4" s="5">
        <v>1</v>
      </c>
      <c r="CP4" s="5"/>
      <c r="CQ4" s="5"/>
      <c r="CR4" s="5"/>
      <c r="CS4" s="5"/>
      <c r="CT4" s="5"/>
      <c r="CU4" s="5"/>
      <c r="CV4" s="5"/>
      <c r="CW4" s="5"/>
      <c r="CX4" s="5"/>
      <c r="CY4" s="5"/>
      <c r="CZ4" s="5"/>
      <c r="DA4" s="5"/>
      <c r="DB4" s="5"/>
      <c r="DC4" s="5">
        <v>4</v>
      </c>
      <c r="DD4" s="5"/>
      <c r="DE4" s="5"/>
      <c r="DF4" s="5"/>
      <c r="DG4" s="5"/>
      <c r="DH4" s="5"/>
      <c r="DI4" s="5"/>
      <c r="DJ4" s="5"/>
      <c r="DK4" s="5">
        <v>5</v>
      </c>
      <c r="DL4" s="5"/>
      <c r="DM4" s="5"/>
      <c r="DN4" s="5"/>
      <c r="DO4" s="5"/>
      <c r="DP4" s="5"/>
      <c r="DQ4" s="5"/>
      <c r="DR4" s="5">
        <v>3</v>
      </c>
      <c r="DS4" s="5"/>
      <c r="DT4" s="5"/>
      <c r="DU4" s="5">
        <v>3</v>
      </c>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f>SUM(G4:EY4)</f>
        <v>18</v>
      </c>
      <c r="FA4" s="5">
        <f t="shared" si="0"/>
        <v>529.20000000000005</v>
      </c>
      <c r="FB4" s="5">
        <v>29.400000000000002</v>
      </c>
    </row>
    <row r="5" spans="1:159" ht="60" customHeight="1" x14ac:dyDescent="0.25">
      <c r="A5" s="5">
        <v>51</v>
      </c>
      <c r="B5" s="5">
        <v>7</v>
      </c>
      <c r="C5" s="5">
        <v>4</v>
      </c>
      <c r="D5" s="2" t="s">
        <v>165</v>
      </c>
      <c r="E5" s="2" t="s">
        <v>166</v>
      </c>
      <c r="F5" s="5" t="s">
        <v>160</v>
      </c>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v>1</v>
      </c>
      <c r="BI5" s="5"/>
      <c r="BJ5" s="5">
        <v>10</v>
      </c>
      <c r="BK5" s="5"/>
      <c r="BL5" s="5"/>
      <c r="BM5" s="5"/>
      <c r="BN5" s="5"/>
      <c r="BO5" s="5"/>
      <c r="BP5" s="5"/>
      <c r="BQ5" s="5"/>
      <c r="BR5" s="5"/>
      <c r="BS5" s="5"/>
      <c r="BT5" s="5"/>
      <c r="BU5" s="5"/>
      <c r="BV5" s="5"/>
      <c r="BW5" s="5"/>
      <c r="BX5" s="5"/>
      <c r="BY5" s="5"/>
      <c r="BZ5" s="5"/>
      <c r="CA5" s="5"/>
      <c r="CB5" s="5"/>
      <c r="CC5" s="5">
        <v>10</v>
      </c>
      <c r="CD5" s="5"/>
      <c r="CE5" s="5"/>
      <c r="CF5" s="5"/>
      <c r="CG5" s="5"/>
      <c r="CH5" s="5"/>
      <c r="CI5" s="5"/>
      <c r="CJ5" s="5"/>
      <c r="CK5" s="5"/>
      <c r="CL5" s="5"/>
      <c r="CM5" s="5"/>
      <c r="CN5" s="5"/>
      <c r="CO5" s="5"/>
      <c r="CP5" s="5"/>
      <c r="CQ5" s="5"/>
      <c r="CR5" s="5">
        <v>3</v>
      </c>
      <c r="CS5" s="5"/>
      <c r="CT5" s="5"/>
      <c r="CU5" s="5"/>
      <c r="CV5" s="5"/>
      <c r="CW5" s="5"/>
      <c r="CX5" s="5">
        <v>3</v>
      </c>
      <c r="CY5" s="5"/>
      <c r="CZ5" s="5"/>
      <c r="DA5" s="5"/>
      <c r="DB5" s="5"/>
      <c r="DC5" s="5"/>
      <c r="DD5" s="5"/>
      <c r="DE5" s="5"/>
      <c r="DF5" s="5"/>
      <c r="DG5" s="5"/>
      <c r="DH5" s="5"/>
      <c r="DI5" s="5"/>
      <c r="DJ5" s="5"/>
      <c r="DK5" s="5"/>
      <c r="DL5" s="5"/>
      <c r="DM5" s="5"/>
      <c r="DN5" s="5"/>
      <c r="DO5" s="5"/>
      <c r="DP5" s="5"/>
      <c r="DQ5" s="5"/>
      <c r="DR5" s="5">
        <v>3</v>
      </c>
      <c r="DS5" s="5"/>
      <c r="DT5" s="5"/>
      <c r="DU5" s="5"/>
      <c r="DV5" s="5"/>
      <c r="DW5" s="5"/>
      <c r="DX5" s="5">
        <v>2</v>
      </c>
      <c r="DY5" s="5"/>
      <c r="DZ5" s="5">
        <v>10</v>
      </c>
      <c r="EA5" s="5"/>
      <c r="EB5" s="5"/>
      <c r="EC5" s="5"/>
      <c r="ED5" s="5"/>
      <c r="EE5" s="5"/>
      <c r="EF5" s="5"/>
      <c r="EG5" s="5"/>
      <c r="EH5" s="5"/>
      <c r="EI5" s="5"/>
      <c r="EJ5" s="5"/>
      <c r="EK5" s="5"/>
      <c r="EL5" s="5"/>
      <c r="EM5" s="5"/>
      <c r="EN5" s="5">
        <v>2</v>
      </c>
      <c r="EO5" s="5"/>
      <c r="EP5" s="5"/>
      <c r="EQ5" s="5"/>
      <c r="ER5" s="5"/>
      <c r="ES5" s="5"/>
      <c r="ET5" s="5"/>
      <c r="EU5" s="5"/>
      <c r="EV5" s="5">
        <v>5</v>
      </c>
      <c r="EW5" s="5"/>
      <c r="EX5" s="5">
        <v>1</v>
      </c>
      <c r="EY5" s="5"/>
      <c r="EZ5" s="5">
        <f>SUM(G5:EY5)</f>
        <v>50</v>
      </c>
      <c r="FA5" s="5">
        <f t="shared" si="0"/>
        <v>39583.5</v>
      </c>
      <c r="FB5" s="5">
        <v>791.67</v>
      </c>
    </row>
    <row r="6" spans="1:159" ht="60" customHeight="1" x14ac:dyDescent="0.25">
      <c r="A6" s="5">
        <v>65</v>
      </c>
      <c r="B6" s="5">
        <v>8</v>
      </c>
      <c r="C6" s="5">
        <v>5</v>
      </c>
      <c r="D6" s="2" t="s">
        <v>167</v>
      </c>
      <c r="E6" s="2" t="s">
        <v>168</v>
      </c>
      <c r="F6" s="5" t="s">
        <v>160</v>
      </c>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v>500</v>
      </c>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v>50</v>
      </c>
      <c r="EX6" s="5"/>
      <c r="EY6" s="5"/>
      <c r="EZ6" s="5">
        <f>SUM(G6:EY6)</f>
        <v>550</v>
      </c>
      <c r="FA6" s="5">
        <f t="shared" si="0"/>
        <v>2200</v>
      </c>
      <c r="FB6" s="5">
        <v>4</v>
      </c>
    </row>
    <row r="7" spans="1:159" s="11" customFormat="1" ht="60" customHeight="1" x14ac:dyDescent="0.25">
      <c r="A7" s="9">
        <v>112</v>
      </c>
      <c r="B7" s="9">
        <v>9</v>
      </c>
      <c r="C7" s="5">
        <v>6</v>
      </c>
      <c r="D7" s="10" t="s">
        <v>169</v>
      </c>
      <c r="E7" s="10" t="s">
        <v>170</v>
      </c>
      <c r="F7" s="9" t="s">
        <v>160</v>
      </c>
      <c r="G7" s="9"/>
      <c r="H7" s="9"/>
      <c r="I7" s="9"/>
      <c r="J7" s="9"/>
      <c r="K7" s="9"/>
      <c r="L7" s="9"/>
      <c r="M7" s="9">
        <v>7000</v>
      </c>
      <c r="N7" s="9"/>
      <c r="O7" s="9"/>
      <c r="P7" s="9"/>
      <c r="Q7" s="9"/>
      <c r="R7" s="9">
        <v>1000</v>
      </c>
      <c r="S7" s="9">
        <v>500</v>
      </c>
      <c r="T7" s="9">
        <v>1000</v>
      </c>
      <c r="U7" s="9"/>
      <c r="V7" s="9"/>
      <c r="W7" s="9"/>
      <c r="X7" s="9"/>
      <c r="Y7" s="9">
        <v>2500</v>
      </c>
      <c r="Z7" s="9">
        <v>200</v>
      </c>
      <c r="AA7" s="9"/>
      <c r="AB7" s="9">
        <v>600</v>
      </c>
      <c r="AC7" s="9"/>
      <c r="AD7" s="9"/>
      <c r="AE7" s="9"/>
      <c r="AF7" s="9">
        <v>200</v>
      </c>
      <c r="AG7" s="9"/>
      <c r="AH7" s="9">
        <v>1000</v>
      </c>
      <c r="AI7" s="9"/>
      <c r="AJ7" s="9"/>
      <c r="AK7" s="9"/>
      <c r="AL7" s="9"/>
      <c r="AM7" s="9"/>
      <c r="AN7" s="9"/>
      <c r="AO7" s="9">
        <v>500</v>
      </c>
      <c r="AP7" s="9"/>
      <c r="AQ7" s="9"/>
      <c r="AR7" s="9"/>
      <c r="AS7" s="9"/>
      <c r="AT7" s="9"/>
      <c r="AU7" s="9">
        <v>1000</v>
      </c>
      <c r="AV7" s="9">
        <v>2500</v>
      </c>
      <c r="AW7" s="9"/>
      <c r="AX7" s="9">
        <v>100</v>
      </c>
      <c r="AY7" s="9"/>
      <c r="AZ7" s="9">
        <v>300</v>
      </c>
      <c r="BA7" s="9">
        <v>100</v>
      </c>
      <c r="BB7" s="9"/>
      <c r="BC7" s="9"/>
      <c r="BD7" s="9"/>
      <c r="BE7" s="9">
        <v>600</v>
      </c>
      <c r="BF7" s="9"/>
      <c r="BG7" s="9">
        <v>300</v>
      </c>
      <c r="BH7" s="9"/>
      <c r="BI7" s="9">
        <v>1500</v>
      </c>
      <c r="BJ7" s="9">
        <v>3000</v>
      </c>
      <c r="BK7" s="9"/>
      <c r="BL7" s="9"/>
      <c r="BM7" s="9"/>
      <c r="BN7" s="9"/>
      <c r="BO7" s="9"/>
      <c r="BP7" s="9"/>
      <c r="BQ7" s="9"/>
      <c r="BR7" s="9"/>
      <c r="BS7" s="9"/>
      <c r="BT7" s="9"/>
      <c r="BU7" s="9">
        <v>100</v>
      </c>
      <c r="BV7" s="9"/>
      <c r="BW7" s="9"/>
      <c r="BX7" s="9"/>
      <c r="BY7" s="9">
        <v>100</v>
      </c>
      <c r="BZ7" s="9"/>
      <c r="CA7" s="9"/>
      <c r="CB7" s="9"/>
      <c r="CC7" s="9"/>
      <c r="CD7" s="9"/>
      <c r="CE7" s="9"/>
      <c r="CF7" s="9"/>
      <c r="CG7" s="9"/>
      <c r="CH7" s="9">
        <v>4000</v>
      </c>
      <c r="CI7" s="9"/>
      <c r="CJ7" s="9">
        <v>500</v>
      </c>
      <c r="CK7" s="9"/>
      <c r="CL7" s="9"/>
      <c r="CM7" s="9"/>
      <c r="CN7" s="9"/>
      <c r="CO7" s="9"/>
      <c r="CP7" s="9"/>
      <c r="CQ7" s="9"/>
      <c r="CR7" s="9">
        <v>8000</v>
      </c>
      <c r="CS7" s="9"/>
      <c r="CT7" s="9"/>
      <c r="CU7" s="9">
        <v>500</v>
      </c>
      <c r="CV7" s="9"/>
      <c r="CW7" s="9"/>
      <c r="CX7" s="9"/>
      <c r="CY7" s="9"/>
      <c r="CZ7" s="9"/>
      <c r="DA7" s="9"/>
      <c r="DB7" s="9"/>
      <c r="DC7" s="9"/>
      <c r="DD7" s="9"/>
      <c r="DE7" s="9"/>
      <c r="DF7" s="9"/>
      <c r="DG7" s="9"/>
      <c r="DH7" s="9"/>
      <c r="DI7" s="9"/>
      <c r="DJ7" s="9"/>
      <c r="DK7" s="9"/>
      <c r="DL7" s="9"/>
      <c r="DM7" s="9"/>
      <c r="DN7" s="9"/>
      <c r="DO7" s="9"/>
      <c r="DP7" s="9"/>
      <c r="DQ7" s="9">
        <v>15000</v>
      </c>
      <c r="DR7" s="9"/>
      <c r="DS7" s="9"/>
      <c r="DT7" s="9"/>
      <c r="DU7" s="9"/>
      <c r="DV7" s="9"/>
      <c r="DW7" s="9">
        <v>5000</v>
      </c>
      <c r="DX7" s="9"/>
      <c r="DY7" s="9"/>
      <c r="DZ7" s="9">
        <v>10000</v>
      </c>
      <c r="EA7" s="9"/>
      <c r="EB7" s="9"/>
      <c r="EC7" s="9"/>
      <c r="ED7" s="9"/>
      <c r="EE7" s="9">
        <v>500</v>
      </c>
      <c r="EF7" s="9">
        <v>7000</v>
      </c>
      <c r="EG7" s="9"/>
      <c r="EH7" s="9"/>
      <c r="EI7" s="9"/>
      <c r="EJ7" s="9">
        <v>100</v>
      </c>
      <c r="EK7" s="9">
        <v>1000</v>
      </c>
      <c r="EL7" s="9"/>
      <c r="EM7" s="9"/>
      <c r="EN7" s="9">
        <v>500</v>
      </c>
      <c r="EO7" s="9"/>
      <c r="EP7" s="9"/>
      <c r="EQ7" s="9"/>
      <c r="ER7" s="9"/>
      <c r="ES7" s="9">
        <v>3000</v>
      </c>
      <c r="ET7" s="9"/>
      <c r="EU7" s="9"/>
      <c r="EV7" s="9"/>
      <c r="EW7" s="9">
        <v>5000</v>
      </c>
      <c r="EX7" s="9"/>
      <c r="EY7" s="9"/>
      <c r="EZ7" s="9">
        <f>SUM(G7:EY7)</f>
        <v>84200</v>
      </c>
      <c r="FA7" s="5">
        <f t="shared" si="0"/>
        <v>114411.67</v>
      </c>
      <c r="FB7" s="9">
        <v>1.3588084323040379</v>
      </c>
    </row>
    <row r="8" spans="1:159" s="11" customFormat="1" ht="60" customHeight="1" x14ac:dyDescent="0.25">
      <c r="A8" s="9">
        <v>116</v>
      </c>
      <c r="B8" s="9">
        <v>10</v>
      </c>
      <c r="C8" s="5">
        <v>7</v>
      </c>
      <c r="D8" s="10" t="s">
        <v>171</v>
      </c>
      <c r="E8" s="10" t="s">
        <v>172</v>
      </c>
      <c r="F8" s="9" t="s">
        <v>160</v>
      </c>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v>300</v>
      </c>
      <c r="CY8" s="9"/>
      <c r="CZ8" s="9"/>
      <c r="DA8" s="9"/>
      <c r="DB8" s="9">
        <v>500</v>
      </c>
      <c r="DC8" s="9"/>
      <c r="DD8" s="9"/>
      <c r="DE8" s="9"/>
      <c r="DF8" s="9"/>
      <c r="DG8" s="9">
        <v>100</v>
      </c>
      <c r="DH8" s="9"/>
      <c r="DI8" s="9"/>
      <c r="DJ8" s="9"/>
      <c r="DK8" s="9"/>
      <c r="DL8" s="9"/>
      <c r="DM8" s="9"/>
      <c r="DN8" s="9"/>
      <c r="DO8" s="9"/>
      <c r="DP8" s="9">
        <v>500</v>
      </c>
      <c r="DQ8" s="9">
        <v>1500</v>
      </c>
      <c r="DR8" s="9"/>
      <c r="DS8" s="9"/>
      <c r="DT8" s="9"/>
      <c r="DU8" s="9">
        <v>200</v>
      </c>
      <c r="DV8" s="9"/>
      <c r="DW8" s="9"/>
      <c r="DX8" s="9">
        <v>100</v>
      </c>
      <c r="DY8" s="9"/>
      <c r="DZ8" s="9"/>
      <c r="EA8" s="9"/>
      <c r="EB8" s="9"/>
      <c r="EC8" s="9"/>
      <c r="ED8" s="9"/>
      <c r="EE8" s="9"/>
      <c r="EF8" s="9"/>
      <c r="EG8" s="9"/>
      <c r="EH8" s="9"/>
      <c r="EI8" s="9"/>
      <c r="EJ8" s="9">
        <v>10</v>
      </c>
      <c r="EK8" s="9"/>
      <c r="EL8" s="9"/>
      <c r="EM8" s="9"/>
      <c r="EN8" s="9"/>
      <c r="EO8" s="9"/>
      <c r="EP8" s="9">
        <v>100</v>
      </c>
      <c r="EQ8" s="9"/>
      <c r="ER8" s="9"/>
      <c r="ES8" s="9"/>
      <c r="ET8" s="9">
        <v>300</v>
      </c>
      <c r="EU8" s="9"/>
      <c r="EV8" s="9"/>
      <c r="EW8" s="9">
        <v>150</v>
      </c>
      <c r="EX8" s="9"/>
      <c r="EY8" s="9">
        <v>50</v>
      </c>
      <c r="EZ8" s="9">
        <f>SUM(G8:EY8)</f>
        <v>3810</v>
      </c>
      <c r="FA8" s="5">
        <f t="shared" si="0"/>
        <v>3352.8</v>
      </c>
      <c r="FB8" s="9">
        <v>0.88</v>
      </c>
    </row>
    <row r="9" spans="1:159" s="11" customFormat="1" ht="60" customHeight="1" x14ac:dyDescent="0.25">
      <c r="A9" s="9">
        <v>141</v>
      </c>
      <c r="B9" s="9">
        <v>12</v>
      </c>
      <c r="C9" s="5">
        <v>8</v>
      </c>
      <c r="D9" s="10" t="s">
        <v>173</v>
      </c>
      <c r="E9" s="10" t="s">
        <v>174</v>
      </c>
      <c r="F9" s="9" t="s">
        <v>160</v>
      </c>
      <c r="G9" s="9"/>
      <c r="H9" s="9"/>
      <c r="I9" s="9"/>
      <c r="J9" s="9"/>
      <c r="K9" s="9"/>
      <c r="L9" s="9"/>
      <c r="M9" s="9"/>
      <c r="N9" s="9"/>
      <c r="O9" s="9"/>
      <c r="P9" s="9"/>
      <c r="Q9" s="9"/>
      <c r="R9" s="9"/>
      <c r="S9" s="9"/>
      <c r="T9" s="9"/>
      <c r="U9" s="9"/>
      <c r="V9" s="9"/>
      <c r="W9" s="9"/>
      <c r="X9" s="9"/>
      <c r="Y9" s="9"/>
      <c r="Z9" s="9"/>
      <c r="AA9" s="9"/>
      <c r="AB9" s="9"/>
      <c r="AC9" s="9"/>
      <c r="AD9" s="9">
        <v>2000</v>
      </c>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v>500</v>
      </c>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f>SUM(G9:EY9)</f>
        <v>2500</v>
      </c>
      <c r="FA9" s="5">
        <f t="shared" si="0"/>
        <v>600</v>
      </c>
      <c r="FB9" s="9">
        <v>0.24</v>
      </c>
    </row>
    <row r="10" spans="1:159" ht="60" customHeight="1" x14ac:dyDescent="0.25">
      <c r="A10" s="5">
        <v>166</v>
      </c>
      <c r="B10" s="5">
        <v>17</v>
      </c>
      <c r="C10" s="5">
        <v>9</v>
      </c>
      <c r="D10" s="2" t="s">
        <v>175</v>
      </c>
      <c r="E10" s="2" t="s">
        <v>176</v>
      </c>
      <c r="F10" s="5" t="s">
        <v>160</v>
      </c>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v>10000</v>
      </c>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f>SUM(G10:EY10)</f>
        <v>10000</v>
      </c>
      <c r="FA10" s="5">
        <f t="shared" si="0"/>
        <v>13200</v>
      </c>
      <c r="FB10" s="5">
        <v>1.32</v>
      </c>
    </row>
    <row r="11" spans="1:159" ht="60" customHeight="1" x14ac:dyDescent="0.25">
      <c r="A11" s="5">
        <v>167</v>
      </c>
      <c r="B11" s="5">
        <v>18</v>
      </c>
      <c r="C11" s="5">
        <v>10</v>
      </c>
      <c r="D11" s="2" t="s">
        <v>177</v>
      </c>
      <c r="E11" s="2" t="s">
        <v>178</v>
      </c>
      <c r="F11" s="5" t="s">
        <v>160</v>
      </c>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v>500</v>
      </c>
      <c r="CI11" s="5"/>
      <c r="CJ11" s="5"/>
      <c r="CK11" s="5"/>
      <c r="CL11" s="5"/>
      <c r="CM11" s="5"/>
      <c r="CN11" s="5"/>
      <c r="CO11" s="5"/>
      <c r="CP11" s="5"/>
      <c r="CQ11" s="5"/>
      <c r="CR11" s="5"/>
      <c r="CS11" s="5"/>
      <c r="CT11" s="5"/>
      <c r="CU11" s="5"/>
      <c r="CV11" s="5"/>
      <c r="CW11" s="5"/>
      <c r="CX11" s="5"/>
      <c r="CY11" s="5"/>
      <c r="CZ11" s="5"/>
      <c r="DA11" s="5"/>
      <c r="DB11" s="5">
        <v>60000</v>
      </c>
      <c r="DC11" s="5"/>
      <c r="DD11" s="5"/>
      <c r="DE11" s="5"/>
      <c r="DF11" s="5"/>
      <c r="DG11" s="5"/>
      <c r="DH11" s="5"/>
      <c r="DI11" s="5"/>
      <c r="DJ11" s="5"/>
      <c r="DK11" s="5"/>
      <c r="DL11" s="5"/>
      <c r="DM11" s="5"/>
      <c r="DN11" s="5"/>
      <c r="DO11" s="5"/>
      <c r="DP11" s="5"/>
      <c r="DQ11" s="5"/>
      <c r="DR11" s="5"/>
      <c r="DS11" s="5"/>
      <c r="DT11" s="5"/>
      <c r="DU11" s="5"/>
      <c r="DV11" s="5"/>
      <c r="DW11" s="5">
        <v>1000</v>
      </c>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f>SUM(G11:EY11)</f>
        <v>61500</v>
      </c>
      <c r="FA11" s="5">
        <f t="shared" si="0"/>
        <v>44280</v>
      </c>
      <c r="FB11" s="5">
        <v>0.72</v>
      </c>
    </row>
    <row r="12" spans="1:159" ht="60" customHeight="1" x14ac:dyDescent="0.25">
      <c r="A12" s="5">
        <v>168</v>
      </c>
      <c r="B12" s="5">
        <v>19</v>
      </c>
      <c r="C12" s="5">
        <v>11</v>
      </c>
      <c r="D12" s="2" t="s">
        <v>179</v>
      </c>
      <c r="E12" s="2" t="s">
        <v>180</v>
      </c>
      <c r="F12" s="5" t="s">
        <v>160</v>
      </c>
      <c r="G12" s="5">
        <v>4000</v>
      </c>
      <c r="H12" s="5"/>
      <c r="I12" s="5"/>
      <c r="J12" s="5"/>
      <c r="K12" s="5"/>
      <c r="L12" s="5">
        <v>15000</v>
      </c>
      <c r="M12" s="5">
        <v>15000</v>
      </c>
      <c r="N12" s="5"/>
      <c r="O12" s="5"/>
      <c r="P12" s="5"/>
      <c r="Q12" s="5"/>
      <c r="R12" s="5"/>
      <c r="S12" s="5"/>
      <c r="T12" s="5"/>
      <c r="U12" s="5"/>
      <c r="V12" s="5"/>
      <c r="W12" s="5"/>
      <c r="X12" s="5"/>
      <c r="Y12" s="5"/>
      <c r="Z12" s="5"/>
      <c r="AA12" s="5"/>
      <c r="AB12" s="5"/>
      <c r="AC12" s="5"/>
      <c r="AD12" s="5"/>
      <c r="AE12" s="5"/>
      <c r="AF12" s="5">
        <v>100</v>
      </c>
      <c r="AG12" s="5"/>
      <c r="AH12" s="5"/>
      <c r="AI12" s="5"/>
      <c r="AJ12" s="5"/>
      <c r="AK12" s="5"/>
      <c r="AL12" s="5"/>
      <c r="AM12" s="5"/>
      <c r="AN12" s="5"/>
      <c r="AO12" s="5"/>
      <c r="AP12" s="5"/>
      <c r="AQ12" s="5"/>
      <c r="AR12" s="5"/>
      <c r="AS12" s="5"/>
      <c r="AT12" s="5"/>
      <c r="AU12" s="5"/>
      <c r="AV12" s="5"/>
      <c r="AW12" s="5"/>
      <c r="AX12" s="5"/>
      <c r="AY12" s="5"/>
      <c r="AZ12" s="5"/>
      <c r="BA12" s="5">
        <v>250</v>
      </c>
      <c r="BB12" s="5"/>
      <c r="BC12" s="5"/>
      <c r="BD12" s="5"/>
      <c r="BE12" s="5"/>
      <c r="BF12" s="5"/>
      <c r="BG12" s="5"/>
      <c r="BH12" s="5"/>
      <c r="BI12" s="5"/>
      <c r="BJ12" s="5">
        <v>4000</v>
      </c>
      <c r="BK12" s="5"/>
      <c r="BL12" s="5"/>
      <c r="BM12" s="5"/>
      <c r="BN12" s="5"/>
      <c r="BO12" s="5"/>
      <c r="BP12" s="5"/>
      <c r="BQ12" s="5"/>
      <c r="BR12" s="5"/>
      <c r="BS12" s="5">
        <v>200</v>
      </c>
      <c r="BT12" s="5"/>
      <c r="BU12" s="5"/>
      <c r="BV12" s="5">
        <v>3500</v>
      </c>
      <c r="BW12" s="5"/>
      <c r="BX12" s="5"/>
      <c r="BY12" s="5"/>
      <c r="BZ12" s="5"/>
      <c r="CA12" s="5"/>
      <c r="CB12" s="5"/>
      <c r="CC12" s="5"/>
      <c r="CD12" s="5"/>
      <c r="CE12" s="5"/>
      <c r="CF12" s="5">
        <v>2000</v>
      </c>
      <c r="CG12" s="5"/>
      <c r="CH12" s="5">
        <v>500</v>
      </c>
      <c r="CI12" s="5"/>
      <c r="CJ12" s="5"/>
      <c r="CK12" s="5"/>
      <c r="CL12" s="5"/>
      <c r="CM12" s="5">
        <v>1500</v>
      </c>
      <c r="CN12" s="5"/>
      <c r="CO12" s="5">
        <v>200</v>
      </c>
      <c r="CP12" s="5"/>
      <c r="CQ12" s="5"/>
      <c r="CR12" s="5"/>
      <c r="CS12" s="5">
        <v>20000</v>
      </c>
      <c r="CT12" s="5"/>
      <c r="CU12" s="5"/>
      <c r="CV12" s="5"/>
      <c r="CW12" s="5"/>
      <c r="CX12" s="5">
        <v>20000</v>
      </c>
      <c r="CY12" s="5"/>
      <c r="CZ12" s="5">
        <v>2000</v>
      </c>
      <c r="DA12" s="5">
        <v>10000</v>
      </c>
      <c r="DB12" s="5"/>
      <c r="DC12" s="5"/>
      <c r="DD12" s="5">
        <v>3000</v>
      </c>
      <c r="DE12" s="5"/>
      <c r="DF12" s="5"/>
      <c r="DG12" s="5"/>
      <c r="DH12" s="5"/>
      <c r="DI12" s="5"/>
      <c r="DJ12" s="5"/>
      <c r="DK12" s="5"/>
      <c r="DL12" s="5"/>
      <c r="DM12" s="5"/>
      <c r="DN12" s="5"/>
      <c r="DO12" s="5"/>
      <c r="DP12" s="5"/>
      <c r="DQ12" s="5"/>
      <c r="DR12" s="5"/>
      <c r="DS12" s="5"/>
      <c r="DT12" s="5"/>
      <c r="DU12" s="5"/>
      <c r="DV12" s="5">
        <v>1000</v>
      </c>
      <c r="DW12" s="5"/>
      <c r="DX12" s="5"/>
      <c r="DY12" s="5"/>
      <c r="DZ12" s="5"/>
      <c r="EA12" s="5"/>
      <c r="EB12" s="5"/>
      <c r="EC12" s="5"/>
      <c r="ED12" s="5"/>
      <c r="EE12" s="5"/>
      <c r="EF12" s="5"/>
      <c r="EG12" s="5"/>
      <c r="EH12" s="5"/>
      <c r="EI12" s="5"/>
      <c r="EJ12" s="5">
        <v>2000</v>
      </c>
      <c r="EK12" s="5">
        <v>3000</v>
      </c>
      <c r="EL12" s="5"/>
      <c r="EM12" s="5"/>
      <c r="EN12" s="5"/>
      <c r="EO12" s="5"/>
      <c r="EP12" s="5"/>
      <c r="EQ12" s="5">
        <v>400</v>
      </c>
      <c r="ER12" s="5">
        <v>8000</v>
      </c>
      <c r="ES12" s="5"/>
      <c r="ET12" s="5"/>
      <c r="EU12" s="5"/>
      <c r="EV12" s="5"/>
      <c r="EW12" s="5">
        <v>4000</v>
      </c>
      <c r="EX12" s="5"/>
      <c r="EY12" s="5"/>
      <c r="EZ12" s="5">
        <f>SUM(G12:EY12)</f>
        <v>119650</v>
      </c>
      <c r="FA12" s="5">
        <f t="shared" si="0"/>
        <v>23930</v>
      </c>
      <c r="FB12" s="5">
        <v>0.2</v>
      </c>
    </row>
    <row r="13" spans="1:159" ht="60" customHeight="1" x14ac:dyDescent="0.25">
      <c r="A13" s="5">
        <v>170</v>
      </c>
      <c r="B13" s="5">
        <v>20</v>
      </c>
      <c r="C13" s="5">
        <v>12</v>
      </c>
      <c r="D13" s="2" t="s">
        <v>181</v>
      </c>
      <c r="E13" s="2" t="s">
        <v>182</v>
      </c>
      <c r="F13" s="5" t="s">
        <v>160</v>
      </c>
      <c r="G13" s="5"/>
      <c r="H13" s="5"/>
      <c r="I13" s="5"/>
      <c r="J13" s="5"/>
      <c r="K13" s="5"/>
      <c r="L13" s="5"/>
      <c r="M13" s="5"/>
      <c r="N13" s="5"/>
      <c r="O13" s="5"/>
      <c r="P13" s="5"/>
      <c r="Q13" s="5"/>
      <c r="R13" s="5"/>
      <c r="S13" s="5"/>
      <c r="T13" s="5"/>
      <c r="U13" s="5"/>
      <c r="V13" s="5"/>
      <c r="W13" s="5"/>
      <c r="X13" s="5"/>
      <c r="Y13" s="5"/>
      <c r="Z13" s="5"/>
      <c r="AA13" s="5"/>
      <c r="AB13" s="5"/>
      <c r="AC13" s="5"/>
      <c r="AD13" s="5"/>
      <c r="AE13" s="5"/>
      <c r="AF13" s="5">
        <v>100</v>
      </c>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v>2500</v>
      </c>
      <c r="DG13" s="5"/>
      <c r="DH13" s="5"/>
      <c r="DI13" s="5"/>
      <c r="DJ13" s="5"/>
      <c r="DK13" s="5"/>
      <c r="DL13" s="5"/>
      <c r="DM13" s="5"/>
      <c r="DN13" s="5"/>
      <c r="DO13" s="5"/>
      <c r="DP13" s="5"/>
      <c r="DQ13" s="5">
        <v>20000</v>
      </c>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f>SUM(G13:EY13)</f>
        <v>22600</v>
      </c>
      <c r="FA13" s="5">
        <f t="shared" si="0"/>
        <v>18532</v>
      </c>
      <c r="FB13" s="5">
        <v>0.82</v>
      </c>
    </row>
    <row r="14" spans="1:159" ht="60" customHeight="1" x14ac:dyDescent="0.25">
      <c r="A14" s="5">
        <v>171</v>
      </c>
      <c r="B14" s="5">
        <v>21</v>
      </c>
      <c r="C14" s="5">
        <v>13</v>
      </c>
      <c r="D14" s="2" t="s">
        <v>183</v>
      </c>
      <c r="E14" s="2" t="s">
        <v>184</v>
      </c>
      <c r="F14" s="5" t="s">
        <v>160</v>
      </c>
      <c r="G14" s="5">
        <v>4000</v>
      </c>
      <c r="H14" s="5"/>
      <c r="I14" s="5"/>
      <c r="J14" s="5"/>
      <c r="K14" s="5"/>
      <c r="L14" s="5"/>
      <c r="M14" s="5"/>
      <c r="N14" s="5"/>
      <c r="O14" s="5"/>
      <c r="P14" s="5"/>
      <c r="Q14" s="5"/>
      <c r="R14" s="5"/>
      <c r="S14" s="5"/>
      <c r="T14" s="5"/>
      <c r="U14" s="5"/>
      <c r="V14" s="5"/>
      <c r="W14" s="5"/>
      <c r="X14" s="5"/>
      <c r="Y14" s="5"/>
      <c r="Z14" s="5">
        <v>200</v>
      </c>
      <c r="AA14" s="5"/>
      <c r="AB14" s="5">
        <v>3000</v>
      </c>
      <c r="AC14" s="5"/>
      <c r="AD14" s="5"/>
      <c r="AE14" s="5"/>
      <c r="AF14" s="5">
        <v>100</v>
      </c>
      <c r="AG14" s="5">
        <v>10000</v>
      </c>
      <c r="AH14" s="5"/>
      <c r="AI14" s="5"/>
      <c r="AJ14" s="5">
        <v>2000</v>
      </c>
      <c r="AK14" s="5"/>
      <c r="AL14" s="5"/>
      <c r="AM14" s="5"/>
      <c r="AN14" s="5">
        <v>100</v>
      </c>
      <c r="AO14" s="5">
        <v>5000</v>
      </c>
      <c r="AP14" s="5"/>
      <c r="AQ14" s="5"/>
      <c r="AR14" s="5"/>
      <c r="AS14" s="5"/>
      <c r="AT14" s="5"/>
      <c r="AU14" s="5"/>
      <c r="AV14" s="5"/>
      <c r="AW14" s="5"/>
      <c r="AX14" s="5"/>
      <c r="AY14" s="5"/>
      <c r="AZ14" s="5"/>
      <c r="BA14" s="5"/>
      <c r="BB14" s="5"/>
      <c r="BC14" s="5">
        <v>1000</v>
      </c>
      <c r="BD14" s="5"/>
      <c r="BE14" s="5"/>
      <c r="BF14" s="5"/>
      <c r="BG14" s="5"/>
      <c r="BH14" s="5"/>
      <c r="BI14" s="5"/>
      <c r="BJ14" s="5"/>
      <c r="BK14" s="5"/>
      <c r="BL14" s="5"/>
      <c r="BM14" s="5">
        <v>10000</v>
      </c>
      <c r="BN14" s="5"/>
      <c r="BO14" s="5">
        <v>400</v>
      </c>
      <c r="BP14" s="5"/>
      <c r="BQ14" s="5"/>
      <c r="BR14" s="5"/>
      <c r="BS14" s="5"/>
      <c r="BT14" s="5"/>
      <c r="BU14" s="5"/>
      <c r="BV14" s="5"/>
      <c r="BW14" s="5"/>
      <c r="BX14" s="5"/>
      <c r="BY14" s="5"/>
      <c r="BZ14" s="5">
        <v>3000</v>
      </c>
      <c r="CA14" s="5"/>
      <c r="CB14" s="5"/>
      <c r="CC14" s="5"/>
      <c r="CD14" s="5"/>
      <c r="CE14" s="5"/>
      <c r="CF14" s="5"/>
      <c r="CG14" s="5"/>
      <c r="CH14" s="5"/>
      <c r="CI14" s="5">
        <v>1000</v>
      </c>
      <c r="CJ14" s="5"/>
      <c r="CK14" s="5"/>
      <c r="CL14" s="5"/>
      <c r="CM14" s="5"/>
      <c r="CN14" s="5">
        <v>400</v>
      </c>
      <c r="CO14" s="5"/>
      <c r="CP14" s="5"/>
      <c r="CQ14" s="5"/>
      <c r="CR14" s="5"/>
      <c r="CS14" s="5"/>
      <c r="CT14" s="5"/>
      <c r="CU14" s="5">
        <v>6000</v>
      </c>
      <c r="CV14" s="5"/>
      <c r="CW14" s="5"/>
      <c r="CX14" s="5">
        <v>20000</v>
      </c>
      <c r="CY14" s="5"/>
      <c r="CZ14" s="5"/>
      <c r="DA14" s="5">
        <v>500</v>
      </c>
      <c r="DB14" s="5"/>
      <c r="DC14" s="5"/>
      <c r="DD14" s="5"/>
      <c r="DE14" s="5"/>
      <c r="DF14" s="5"/>
      <c r="DG14" s="5">
        <v>7000</v>
      </c>
      <c r="DH14" s="5">
        <v>15000</v>
      </c>
      <c r="DI14" s="5"/>
      <c r="DJ14" s="5"/>
      <c r="DK14" s="5">
        <v>3000</v>
      </c>
      <c r="DL14" s="5"/>
      <c r="DM14" s="5"/>
      <c r="DN14" s="5"/>
      <c r="DO14" s="5"/>
      <c r="DP14" s="5">
        <v>20000</v>
      </c>
      <c r="DQ14" s="5"/>
      <c r="DR14" s="5"/>
      <c r="DS14" s="5"/>
      <c r="DT14" s="5">
        <v>10000</v>
      </c>
      <c r="DU14" s="5">
        <v>150</v>
      </c>
      <c r="DV14" s="5"/>
      <c r="DW14" s="5"/>
      <c r="DX14" s="5"/>
      <c r="DY14" s="5"/>
      <c r="DZ14" s="5"/>
      <c r="EA14" s="5"/>
      <c r="EB14" s="5"/>
      <c r="EC14" s="5"/>
      <c r="ED14" s="5"/>
      <c r="EE14" s="5">
        <v>200</v>
      </c>
      <c r="EF14" s="5"/>
      <c r="EG14" s="5"/>
      <c r="EH14" s="5"/>
      <c r="EI14" s="5"/>
      <c r="EJ14" s="5"/>
      <c r="EK14" s="5"/>
      <c r="EL14" s="5"/>
      <c r="EM14" s="5">
        <v>5000</v>
      </c>
      <c r="EN14" s="5"/>
      <c r="EO14" s="5"/>
      <c r="EP14" s="5"/>
      <c r="EQ14" s="5"/>
      <c r="ER14" s="5"/>
      <c r="ES14" s="5"/>
      <c r="ET14" s="5"/>
      <c r="EU14" s="5"/>
      <c r="EV14" s="5"/>
      <c r="EW14" s="5">
        <v>1000</v>
      </c>
      <c r="EX14" s="5"/>
      <c r="EY14" s="5">
        <v>5000</v>
      </c>
      <c r="EZ14" s="5">
        <f>SUM(G14:EY14)</f>
        <v>133050</v>
      </c>
      <c r="FA14" s="5">
        <f t="shared" si="0"/>
        <v>26610</v>
      </c>
      <c r="FB14" s="5">
        <v>0.2</v>
      </c>
    </row>
    <row r="15" spans="1:159" ht="60" customHeight="1" x14ac:dyDescent="0.25">
      <c r="A15" s="5">
        <v>173</v>
      </c>
      <c r="B15" s="5">
        <v>22</v>
      </c>
      <c r="C15" s="5">
        <v>14</v>
      </c>
      <c r="D15" s="2" t="s">
        <v>185</v>
      </c>
      <c r="E15" s="2" t="s">
        <v>186</v>
      </c>
      <c r="F15" s="5" t="s">
        <v>160</v>
      </c>
      <c r="G15" s="5"/>
      <c r="H15" s="5">
        <v>15000</v>
      </c>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v>200</v>
      </c>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v>60000</v>
      </c>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f>SUM(G15:EY15)</f>
        <v>75200</v>
      </c>
      <c r="FA15" s="5">
        <f t="shared" si="0"/>
        <v>141376</v>
      </c>
      <c r="FB15" s="5">
        <v>1.88</v>
      </c>
    </row>
    <row r="16" spans="1:159" s="11" customFormat="1" ht="60" customHeight="1" x14ac:dyDescent="0.25">
      <c r="A16" s="9">
        <v>174</v>
      </c>
      <c r="B16" s="9">
        <v>23</v>
      </c>
      <c r="C16" s="5">
        <v>15</v>
      </c>
      <c r="D16" s="10" t="s">
        <v>187</v>
      </c>
      <c r="E16" s="10" t="s">
        <v>188</v>
      </c>
      <c r="F16" s="9" t="s">
        <v>160</v>
      </c>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v>5000</v>
      </c>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f>SUM(G16:EY16)</f>
        <v>5000</v>
      </c>
      <c r="FA16" s="5">
        <f t="shared" si="0"/>
        <v>9250</v>
      </c>
      <c r="FB16" s="9">
        <v>1.85</v>
      </c>
    </row>
    <row r="17" spans="1:161" s="11" customFormat="1" ht="60" customHeight="1" x14ac:dyDescent="0.25">
      <c r="A17" s="9">
        <v>175</v>
      </c>
      <c r="B17" s="9">
        <v>24</v>
      </c>
      <c r="C17" s="5">
        <v>16</v>
      </c>
      <c r="D17" s="10" t="s">
        <v>189</v>
      </c>
      <c r="E17" s="10" t="s">
        <v>190</v>
      </c>
      <c r="F17" s="9" t="s">
        <v>160</v>
      </c>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v>500</v>
      </c>
      <c r="DB17" s="9">
        <v>100</v>
      </c>
      <c r="DC17" s="9"/>
      <c r="DD17" s="9"/>
      <c r="DE17" s="9"/>
      <c r="DF17" s="9"/>
      <c r="DG17" s="9"/>
      <c r="DH17" s="9"/>
      <c r="DI17" s="9"/>
      <c r="DJ17" s="9"/>
      <c r="DK17" s="9"/>
      <c r="DL17" s="9"/>
      <c r="DM17" s="9"/>
      <c r="DN17" s="9"/>
      <c r="DO17" s="9"/>
      <c r="DP17" s="9"/>
      <c r="DQ17" s="9"/>
      <c r="DR17" s="9">
        <v>50</v>
      </c>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f>SUM(G17:EY17)</f>
        <v>650</v>
      </c>
      <c r="FA17" s="5">
        <f t="shared" si="0"/>
        <v>21092.500000000004</v>
      </c>
      <c r="FB17" s="12">
        <v>32.450000000000003</v>
      </c>
      <c r="FC17" s="13">
        <v>32.450000000000003</v>
      </c>
      <c r="FD17" s="11" t="s">
        <v>191</v>
      </c>
      <c r="FE17" s="14">
        <v>0.77</v>
      </c>
    </row>
    <row r="18" spans="1:161" s="11" customFormat="1" ht="60" customHeight="1" x14ac:dyDescent="0.25">
      <c r="A18" s="9">
        <v>177</v>
      </c>
      <c r="B18" s="9">
        <v>25</v>
      </c>
      <c r="C18" s="5">
        <v>17</v>
      </c>
      <c r="D18" s="10" t="s">
        <v>192</v>
      </c>
      <c r="E18" s="10" t="s">
        <v>193</v>
      </c>
      <c r="F18" s="9" t="s">
        <v>160</v>
      </c>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v>250</v>
      </c>
      <c r="DB18" s="9"/>
      <c r="DC18" s="9"/>
      <c r="DD18" s="9"/>
      <c r="DE18" s="9"/>
      <c r="DF18" s="9"/>
      <c r="DG18" s="9"/>
      <c r="DH18" s="9"/>
      <c r="DI18" s="9"/>
      <c r="DJ18" s="9"/>
      <c r="DK18" s="9"/>
      <c r="DL18" s="9"/>
      <c r="DM18" s="9"/>
      <c r="DN18" s="9"/>
      <c r="DO18" s="9">
        <v>50</v>
      </c>
      <c r="DP18" s="9"/>
      <c r="DQ18" s="9"/>
      <c r="DR18" s="9">
        <v>500</v>
      </c>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f>SUM(G18:EY18)</f>
        <v>800</v>
      </c>
      <c r="FA18" s="5">
        <f t="shared" si="0"/>
        <v>36680</v>
      </c>
      <c r="FB18" s="12">
        <v>45.85</v>
      </c>
      <c r="FC18" s="13">
        <v>45.85</v>
      </c>
      <c r="FD18" s="15" t="s">
        <v>194</v>
      </c>
      <c r="FE18" s="14">
        <v>1.25</v>
      </c>
    </row>
    <row r="19" spans="1:161" s="11" customFormat="1" ht="60" customHeight="1" x14ac:dyDescent="0.25">
      <c r="A19" s="9">
        <v>178</v>
      </c>
      <c r="B19" s="9">
        <v>26</v>
      </c>
      <c r="C19" s="5">
        <v>18</v>
      </c>
      <c r="D19" s="10" t="s">
        <v>195</v>
      </c>
      <c r="E19" s="10" t="s">
        <v>196</v>
      </c>
      <c r="F19" s="9" t="s">
        <v>160</v>
      </c>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v>250</v>
      </c>
      <c r="DB19" s="9">
        <v>4500</v>
      </c>
      <c r="DC19" s="9"/>
      <c r="DD19" s="9"/>
      <c r="DE19" s="9"/>
      <c r="DF19" s="9"/>
      <c r="DG19" s="9"/>
      <c r="DH19" s="9"/>
      <c r="DI19" s="9"/>
      <c r="DJ19" s="9"/>
      <c r="DK19" s="9"/>
      <c r="DL19" s="9"/>
      <c r="DM19" s="9"/>
      <c r="DN19" s="9"/>
      <c r="DO19" s="9">
        <v>500</v>
      </c>
      <c r="DP19" s="9"/>
      <c r="DQ19" s="9"/>
      <c r="DR19" s="9">
        <v>7000</v>
      </c>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f>SUM(G19:EY19)</f>
        <v>12250</v>
      </c>
      <c r="FA19" s="5">
        <f t="shared" si="0"/>
        <v>397512.50000000006</v>
      </c>
      <c r="FB19" s="12">
        <v>32.450000000000003</v>
      </c>
      <c r="FC19" s="13">
        <v>32.450000000000003</v>
      </c>
      <c r="FD19" s="11" t="s">
        <v>191</v>
      </c>
      <c r="FE19" s="14">
        <v>0.72</v>
      </c>
    </row>
    <row r="20" spans="1:161" s="11" customFormat="1" ht="60" customHeight="1" x14ac:dyDescent="0.25">
      <c r="A20" s="9">
        <v>179</v>
      </c>
      <c r="B20" s="9">
        <v>27</v>
      </c>
      <c r="C20" s="5">
        <v>19</v>
      </c>
      <c r="D20" s="10" t="s">
        <v>197</v>
      </c>
      <c r="E20" s="10" t="s">
        <v>198</v>
      </c>
      <c r="F20" s="9" t="s">
        <v>160</v>
      </c>
      <c r="G20" s="9"/>
      <c r="H20" s="9">
        <v>2000</v>
      </c>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v>500</v>
      </c>
      <c r="DB20" s="9"/>
      <c r="DC20" s="9"/>
      <c r="DD20" s="9"/>
      <c r="DE20" s="9"/>
      <c r="DF20" s="9"/>
      <c r="DG20" s="9"/>
      <c r="DH20" s="9"/>
      <c r="DI20" s="9"/>
      <c r="DJ20" s="9"/>
      <c r="DK20" s="9"/>
      <c r="DL20" s="9"/>
      <c r="DM20" s="9"/>
      <c r="DN20" s="9"/>
      <c r="DO20" s="9">
        <v>100</v>
      </c>
      <c r="DP20" s="9">
        <v>3000</v>
      </c>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f>SUM(G20:EY20)</f>
        <v>5600</v>
      </c>
      <c r="FA20" s="5">
        <f t="shared" si="0"/>
        <v>181720.00000000003</v>
      </c>
      <c r="FB20" s="12">
        <v>32.450000000000003</v>
      </c>
      <c r="FC20" s="13">
        <v>32.450000000000003</v>
      </c>
      <c r="FD20" s="11" t="s">
        <v>191</v>
      </c>
      <c r="FE20" s="14">
        <v>0.72</v>
      </c>
    </row>
    <row r="21" spans="1:161" s="11" customFormat="1" ht="60" customHeight="1" x14ac:dyDescent="0.25">
      <c r="A21" s="9">
        <v>180</v>
      </c>
      <c r="B21" s="9">
        <v>28</v>
      </c>
      <c r="C21" s="5">
        <v>20</v>
      </c>
      <c r="D21" s="10" t="s">
        <v>199</v>
      </c>
      <c r="E21" s="10" t="s">
        <v>200</v>
      </c>
      <c r="F21" s="9" t="s">
        <v>160</v>
      </c>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v>250</v>
      </c>
      <c r="DB21" s="9">
        <v>500</v>
      </c>
      <c r="DC21" s="9"/>
      <c r="DD21" s="9"/>
      <c r="DE21" s="9"/>
      <c r="DF21" s="9"/>
      <c r="DG21" s="9"/>
      <c r="DH21" s="9"/>
      <c r="DI21" s="9"/>
      <c r="DJ21" s="9"/>
      <c r="DK21" s="9"/>
      <c r="DL21" s="9"/>
      <c r="DM21" s="9"/>
      <c r="DN21" s="9"/>
      <c r="DO21" s="9"/>
      <c r="DP21" s="9"/>
      <c r="DQ21" s="9"/>
      <c r="DR21" s="9">
        <v>100</v>
      </c>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f>SUM(G21:EY21)</f>
        <v>850</v>
      </c>
      <c r="FA21" s="5">
        <f t="shared" si="0"/>
        <v>22950</v>
      </c>
      <c r="FB21" s="12">
        <v>27</v>
      </c>
      <c r="FC21" s="13">
        <v>27</v>
      </c>
      <c r="FD21" s="15" t="s">
        <v>201</v>
      </c>
      <c r="FE21" s="14">
        <v>0.64</v>
      </c>
    </row>
    <row r="22" spans="1:161" s="11" customFormat="1" ht="60" customHeight="1" x14ac:dyDescent="0.25">
      <c r="A22" s="9">
        <v>181</v>
      </c>
      <c r="B22" s="9">
        <v>29</v>
      </c>
      <c r="C22" s="5">
        <v>21</v>
      </c>
      <c r="D22" s="10" t="s">
        <v>202</v>
      </c>
      <c r="E22" s="10" t="s">
        <v>203</v>
      </c>
      <c r="F22" s="9" t="s">
        <v>160</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v>250</v>
      </c>
      <c r="DB22" s="9">
        <v>500</v>
      </c>
      <c r="DC22" s="9"/>
      <c r="DD22" s="9"/>
      <c r="DE22" s="9"/>
      <c r="DF22" s="9"/>
      <c r="DG22" s="9"/>
      <c r="DH22" s="9"/>
      <c r="DI22" s="9"/>
      <c r="DJ22" s="9"/>
      <c r="DK22" s="9"/>
      <c r="DL22" s="9"/>
      <c r="DM22" s="9"/>
      <c r="DN22" s="9"/>
      <c r="DO22" s="9"/>
      <c r="DP22" s="9"/>
      <c r="DQ22" s="9"/>
      <c r="DR22" s="9">
        <v>100</v>
      </c>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f>SUM(G22:EY22)</f>
        <v>850</v>
      </c>
      <c r="FA22" s="5">
        <f t="shared" si="0"/>
        <v>22950</v>
      </c>
      <c r="FB22" s="12">
        <v>27</v>
      </c>
      <c r="FC22" s="13">
        <v>27</v>
      </c>
      <c r="FE22" s="14">
        <v>1.68</v>
      </c>
    </row>
    <row r="23" spans="1:161" ht="60" customHeight="1" x14ac:dyDescent="0.25">
      <c r="A23" s="5">
        <v>186</v>
      </c>
      <c r="B23" s="5">
        <v>30</v>
      </c>
      <c r="C23" s="5">
        <v>22</v>
      </c>
      <c r="D23" s="2" t="s">
        <v>204</v>
      </c>
      <c r="E23" s="2" t="s">
        <v>205</v>
      </c>
      <c r="F23" s="5" t="s">
        <v>160</v>
      </c>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v>2000</v>
      </c>
      <c r="CC23" s="5"/>
      <c r="CD23" s="5"/>
      <c r="CE23" s="5"/>
      <c r="CF23" s="5"/>
      <c r="CG23" s="5"/>
      <c r="CH23" s="5"/>
      <c r="CI23" s="5"/>
      <c r="CJ23" s="5"/>
      <c r="CK23" s="5"/>
      <c r="CL23" s="5"/>
      <c r="CM23" s="5"/>
      <c r="CN23" s="5"/>
      <c r="CO23" s="5"/>
      <c r="CP23" s="5"/>
      <c r="CQ23" s="5"/>
      <c r="CR23" s="5"/>
      <c r="CS23" s="5"/>
      <c r="CT23" s="5"/>
      <c r="CU23" s="5"/>
      <c r="CV23" s="5"/>
      <c r="CW23" s="5"/>
      <c r="CX23" s="5">
        <v>500</v>
      </c>
      <c r="CY23" s="5"/>
      <c r="CZ23" s="5"/>
      <c r="DA23" s="5">
        <v>20000</v>
      </c>
      <c r="DB23" s="5"/>
      <c r="DC23" s="5"/>
      <c r="DD23" s="5"/>
      <c r="DE23" s="5"/>
      <c r="DF23" s="5"/>
      <c r="DG23" s="5"/>
      <c r="DH23" s="5"/>
      <c r="DI23" s="5"/>
      <c r="DJ23" s="5"/>
      <c r="DK23" s="5"/>
      <c r="DL23" s="5"/>
      <c r="DM23" s="5"/>
      <c r="DN23" s="5"/>
      <c r="DO23" s="5"/>
      <c r="DP23" s="5"/>
      <c r="DQ23" s="5"/>
      <c r="DR23" s="5">
        <v>60000</v>
      </c>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f>SUM(G23:EY23)</f>
        <v>82500</v>
      </c>
      <c r="FA23" s="5">
        <f t="shared" si="0"/>
        <v>243375.00000000003</v>
      </c>
      <c r="FB23" s="5">
        <v>2.95</v>
      </c>
    </row>
    <row r="24" spans="1:161" ht="60" customHeight="1" x14ac:dyDescent="0.25">
      <c r="A24" s="5">
        <v>188</v>
      </c>
      <c r="B24" s="5">
        <v>31</v>
      </c>
      <c r="C24" s="5">
        <v>23</v>
      </c>
      <c r="D24" s="2" t="s">
        <v>206</v>
      </c>
      <c r="E24" s="2" t="s">
        <v>207</v>
      </c>
      <c r="F24" s="5" t="s">
        <v>160</v>
      </c>
      <c r="G24" s="5"/>
      <c r="H24" s="5"/>
      <c r="I24" s="5"/>
      <c r="J24" s="5"/>
      <c r="K24" s="5"/>
      <c r="L24" s="5"/>
      <c r="M24" s="5"/>
      <c r="N24" s="5"/>
      <c r="O24" s="5"/>
      <c r="P24" s="5">
        <v>1000</v>
      </c>
      <c r="Q24" s="5"/>
      <c r="R24" s="5"/>
      <c r="S24" s="5"/>
      <c r="T24" s="5"/>
      <c r="U24" s="5"/>
      <c r="V24" s="5"/>
      <c r="W24" s="5"/>
      <c r="X24" s="5"/>
      <c r="Y24" s="5"/>
      <c r="Z24" s="5"/>
      <c r="AA24" s="5"/>
      <c r="AB24" s="5"/>
      <c r="AC24" s="5"/>
      <c r="AD24" s="5"/>
      <c r="AE24" s="5"/>
      <c r="AF24" s="5"/>
      <c r="AG24" s="5"/>
      <c r="AH24" s="5"/>
      <c r="AI24" s="5"/>
      <c r="AJ24" s="5"/>
      <c r="AK24" s="5"/>
      <c r="AL24" s="5"/>
      <c r="AM24" s="5"/>
      <c r="AN24" s="5"/>
      <c r="AO24" s="5"/>
      <c r="AP24" s="5">
        <v>1000</v>
      </c>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v>10000</v>
      </c>
      <c r="CT24" s="5"/>
      <c r="CU24" s="5"/>
      <c r="CV24" s="5"/>
      <c r="CW24" s="5"/>
      <c r="CX24" s="5">
        <v>100</v>
      </c>
      <c r="CY24" s="5"/>
      <c r="CZ24" s="5"/>
      <c r="DA24" s="5">
        <v>20000</v>
      </c>
      <c r="DB24" s="5">
        <v>50000</v>
      </c>
      <c r="DC24" s="5"/>
      <c r="DD24" s="5"/>
      <c r="DE24" s="5"/>
      <c r="DF24" s="5"/>
      <c r="DG24" s="5"/>
      <c r="DH24" s="5"/>
      <c r="DI24" s="5"/>
      <c r="DJ24" s="5"/>
      <c r="DK24" s="5"/>
      <c r="DL24" s="5"/>
      <c r="DM24" s="5"/>
      <c r="DN24" s="5"/>
      <c r="DO24" s="5">
        <v>30000</v>
      </c>
      <c r="DP24" s="5">
        <v>30000</v>
      </c>
      <c r="DQ24" s="5">
        <v>10000</v>
      </c>
      <c r="DR24" s="5"/>
      <c r="DS24" s="5"/>
      <c r="DT24" s="5"/>
      <c r="DU24" s="5"/>
      <c r="DV24" s="5"/>
      <c r="DW24" s="5">
        <v>1000</v>
      </c>
      <c r="DX24" s="5"/>
      <c r="DY24" s="5"/>
      <c r="DZ24" s="5">
        <v>5000</v>
      </c>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f>SUM(G24:EY24)</f>
        <v>158100</v>
      </c>
      <c r="FA24" s="5">
        <f t="shared" si="0"/>
        <v>32220</v>
      </c>
      <c r="FB24" s="5">
        <v>0.20379506641366224</v>
      </c>
    </row>
    <row r="25" spans="1:161" ht="60" customHeight="1" x14ac:dyDescent="0.25">
      <c r="A25" s="5">
        <v>189</v>
      </c>
      <c r="B25" s="5">
        <v>32</v>
      </c>
      <c r="C25" s="5">
        <v>24</v>
      </c>
      <c r="D25" s="2" t="s">
        <v>208</v>
      </c>
      <c r="E25" s="2" t="s">
        <v>209</v>
      </c>
      <c r="F25" s="5" t="s">
        <v>160</v>
      </c>
      <c r="G25" s="5"/>
      <c r="H25" s="5">
        <v>15000</v>
      </c>
      <c r="I25" s="5"/>
      <c r="J25" s="5"/>
      <c r="K25" s="5"/>
      <c r="L25" s="5">
        <v>30000</v>
      </c>
      <c r="M25" s="5">
        <v>10000</v>
      </c>
      <c r="N25" s="5">
        <v>6000</v>
      </c>
      <c r="O25" s="5"/>
      <c r="P25" s="5"/>
      <c r="Q25" s="5"/>
      <c r="R25" s="5"/>
      <c r="S25" s="5"/>
      <c r="T25" s="5"/>
      <c r="U25" s="5"/>
      <c r="V25" s="5"/>
      <c r="W25" s="5"/>
      <c r="X25" s="5"/>
      <c r="Y25" s="5"/>
      <c r="Z25" s="5"/>
      <c r="AA25" s="5"/>
      <c r="AB25" s="5"/>
      <c r="AC25" s="5"/>
      <c r="AD25" s="5"/>
      <c r="AE25" s="5"/>
      <c r="AF25" s="5">
        <v>100</v>
      </c>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v>20000</v>
      </c>
      <c r="CT25" s="5"/>
      <c r="CU25" s="5"/>
      <c r="CV25" s="5"/>
      <c r="CW25" s="5"/>
      <c r="CX25" s="5"/>
      <c r="CY25" s="5"/>
      <c r="CZ25" s="5"/>
      <c r="DA25" s="5"/>
      <c r="DB25" s="5">
        <v>50000</v>
      </c>
      <c r="DC25" s="5"/>
      <c r="DD25" s="5"/>
      <c r="DE25" s="5"/>
      <c r="DF25" s="5"/>
      <c r="DG25" s="5"/>
      <c r="DH25" s="5"/>
      <c r="DI25" s="5"/>
      <c r="DJ25" s="5">
        <v>300</v>
      </c>
      <c r="DK25" s="5"/>
      <c r="DL25" s="5">
        <v>10000</v>
      </c>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f>SUM(G25:EY25)</f>
        <v>141400</v>
      </c>
      <c r="FA25" s="5">
        <f t="shared" si="0"/>
        <v>25452</v>
      </c>
      <c r="FB25" s="5">
        <v>0.18</v>
      </c>
    </row>
    <row r="26" spans="1:161" s="11" customFormat="1" ht="60" customHeight="1" x14ac:dyDescent="0.25">
      <c r="A26" s="9">
        <v>197</v>
      </c>
      <c r="B26" s="9">
        <v>33</v>
      </c>
      <c r="C26" s="5">
        <v>25</v>
      </c>
      <c r="D26" s="10" t="s">
        <v>210</v>
      </c>
      <c r="E26" s="10" t="s">
        <v>211</v>
      </c>
      <c r="F26" s="9" t="s">
        <v>160</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v>20</v>
      </c>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v>10</v>
      </c>
      <c r="DY26" s="9"/>
      <c r="DZ26" s="9"/>
      <c r="EA26" s="9"/>
      <c r="EB26" s="9"/>
      <c r="EC26" s="9">
        <v>3</v>
      </c>
      <c r="ED26" s="9"/>
      <c r="EE26" s="9">
        <v>20</v>
      </c>
      <c r="EF26" s="9"/>
      <c r="EG26" s="9"/>
      <c r="EH26" s="9"/>
      <c r="EI26" s="9"/>
      <c r="EJ26" s="9"/>
      <c r="EK26" s="9"/>
      <c r="EL26" s="9"/>
      <c r="EM26" s="9"/>
      <c r="EN26" s="9"/>
      <c r="EO26" s="9"/>
      <c r="EP26" s="9"/>
      <c r="EQ26" s="9"/>
      <c r="ER26" s="9"/>
      <c r="ES26" s="9"/>
      <c r="ET26" s="9"/>
      <c r="EU26" s="9"/>
      <c r="EV26" s="9"/>
      <c r="EW26" s="9"/>
      <c r="EX26" s="9"/>
      <c r="EY26" s="9"/>
      <c r="EZ26" s="9">
        <f>SUM(G26:EY26)</f>
        <v>53</v>
      </c>
      <c r="FA26" s="5">
        <f t="shared" si="0"/>
        <v>3092.0200000000004</v>
      </c>
      <c r="FB26" s="9">
        <v>58.340000000000011</v>
      </c>
    </row>
    <row r="27" spans="1:161" s="11" customFormat="1" ht="60" customHeight="1" x14ac:dyDescent="0.25">
      <c r="A27" s="9">
        <v>225</v>
      </c>
      <c r="B27" s="9">
        <v>34</v>
      </c>
      <c r="C27" s="5">
        <v>26</v>
      </c>
      <c r="D27" s="10" t="s">
        <v>212</v>
      </c>
      <c r="E27" s="10" t="s">
        <v>213</v>
      </c>
      <c r="F27" s="9" t="s">
        <v>160</v>
      </c>
      <c r="G27" s="9"/>
      <c r="H27" s="9"/>
      <c r="I27" s="9"/>
      <c r="J27" s="9"/>
      <c r="K27" s="9"/>
      <c r="L27" s="9"/>
      <c r="M27" s="9"/>
      <c r="N27" s="9"/>
      <c r="O27" s="9">
        <v>1000</v>
      </c>
      <c r="P27" s="9"/>
      <c r="Q27" s="9"/>
      <c r="R27" s="9"/>
      <c r="S27" s="9"/>
      <c r="T27" s="9"/>
      <c r="U27" s="9"/>
      <c r="V27" s="9"/>
      <c r="W27" s="9">
        <v>500</v>
      </c>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v>100</v>
      </c>
      <c r="DC27" s="9">
        <v>100</v>
      </c>
      <c r="DD27" s="9"/>
      <c r="DE27" s="9"/>
      <c r="DF27" s="9"/>
      <c r="DG27" s="9"/>
      <c r="DH27" s="9">
        <v>40</v>
      </c>
      <c r="DI27" s="9"/>
      <c r="DJ27" s="9"/>
      <c r="DK27" s="9"/>
      <c r="DL27" s="9"/>
      <c r="DM27" s="9">
        <v>2000</v>
      </c>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v>1000</v>
      </c>
      <c r="EN27" s="9"/>
      <c r="EO27" s="9"/>
      <c r="EP27" s="9"/>
      <c r="EQ27" s="9"/>
      <c r="ER27" s="9"/>
      <c r="ES27" s="9"/>
      <c r="ET27" s="9"/>
      <c r="EU27" s="9"/>
      <c r="EV27" s="9"/>
      <c r="EW27" s="9"/>
      <c r="EX27" s="9"/>
      <c r="EY27" s="9"/>
      <c r="EZ27" s="9">
        <f>SUM(G27:EY27)</f>
        <v>4740</v>
      </c>
      <c r="FA27" s="5">
        <f t="shared" si="0"/>
        <v>4787.3999999999996</v>
      </c>
      <c r="FB27" s="9">
        <v>1.01</v>
      </c>
    </row>
    <row r="28" spans="1:161" s="11" customFormat="1" ht="60" customHeight="1" x14ac:dyDescent="0.25">
      <c r="A28" s="9">
        <v>229</v>
      </c>
      <c r="B28" s="9">
        <v>35</v>
      </c>
      <c r="C28" s="5">
        <v>27</v>
      </c>
      <c r="D28" s="10" t="s">
        <v>214</v>
      </c>
      <c r="E28" s="10" t="s">
        <v>215</v>
      </c>
      <c r="F28" s="9" t="s">
        <v>160</v>
      </c>
      <c r="G28" s="9">
        <v>10</v>
      </c>
      <c r="H28" s="9"/>
      <c r="I28" s="9"/>
      <c r="J28" s="9"/>
      <c r="K28" s="9">
        <v>500</v>
      </c>
      <c r="L28" s="9">
        <v>600</v>
      </c>
      <c r="M28" s="9"/>
      <c r="N28" s="9"/>
      <c r="O28" s="9"/>
      <c r="P28" s="9">
        <v>200</v>
      </c>
      <c r="Q28" s="9"/>
      <c r="R28" s="9"/>
      <c r="S28" s="9"/>
      <c r="T28" s="9"/>
      <c r="U28" s="9"/>
      <c r="V28" s="9"/>
      <c r="W28" s="9">
        <v>10</v>
      </c>
      <c r="X28" s="9"/>
      <c r="Y28" s="9"/>
      <c r="Z28" s="9"/>
      <c r="AA28" s="9"/>
      <c r="AB28" s="9">
        <v>10</v>
      </c>
      <c r="AC28" s="9"/>
      <c r="AD28" s="9"/>
      <c r="AE28" s="9"/>
      <c r="AF28" s="9"/>
      <c r="AG28" s="9"/>
      <c r="AH28" s="9"/>
      <c r="AI28" s="9"/>
      <c r="AJ28" s="9"/>
      <c r="AK28" s="9"/>
      <c r="AL28" s="9"/>
      <c r="AM28" s="9"/>
      <c r="AN28" s="9"/>
      <c r="AO28" s="9">
        <v>30</v>
      </c>
      <c r="AP28" s="9"/>
      <c r="AQ28" s="9"/>
      <c r="AR28" s="9"/>
      <c r="AS28" s="9"/>
      <c r="AT28" s="9"/>
      <c r="AU28" s="9"/>
      <c r="AV28" s="9"/>
      <c r="AW28" s="9"/>
      <c r="AX28" s="9"/>
      <c r="AY28" s="9"/>
      <c r="AZ28" s="9"/>
      <c r="BA28" s="9"/>
      <c r="BB28" s="9"/>
      <c r="BC28" s="9"/>
      <c r="BD28" s="9"/>
      <c r="BE28" s="9"/>
      <c r="BF28" s="9"/>
      <c r="BG28" s="9"/>
      <c r="BH28" s="9"/>
      <c r="BI28" s="9"/>
      <c r="BJ28" s="9"/>
      <c r="BK28" s="9"/>
      <c r="BL28" s="9"/>
      <c r="BM28" s="9">
        <v>20</v>
      </c>
      <c r="BN28" s="9"/>
      <c r="BO28" s="9"/>
      <c r="BP28" s="9"/>
      <c r="BQ28" s="9"/>
      <c r="BR28" s="9">
        <v>10</v>
      </c>
      <c r="BS28" s="9"/>
      <c r="BT28" s="9">
        <v>10</v>
      </c>
      <c r="BU28" s="9"/>
      <c r="BV28" s="9"/>
      <c r="BW28" s="9"/>
      <c r="BX28" s="9"/>
      <c r="BY28" s="9">
        <v>10</v>
      </c>
      <c r="BZ28" s="9"/>
      <c r="CA28" s="9"/>
      <c r="CB28" s="9"/>
      <c r="CC28" s="9"/>
      <c r="CD28" s="9"/>
      <c r="CE28" s="9"/>
      <c r="CF28" s="9"/>
      <c r="CG28" s="9"/>
      <c r="CH28" s="9">
        <v>10</v>
      </c>
      <c r="CI28" s="9"/>
      <c r="CJ28" s="9">
        <v>10</v>
      </c>
      <c r="CK28" s="9"/>
      <c r="CL28" s="9"/>
      <c r="CM28" s="9"/>
      <c r="CN28" s="9"/>
      <c r="CO28" s="9"/>
      <c r="CP28" s="9"/>
      <c r="CQ28" s="9"/>
      <c r="CR28" s="9"/>
      <c r="CS28" s="9"/>
      <c r="CT28" s="9"/>
      <c r="CU28" s="9"/>
      <c r="CV28" s="9"/>
      <c r="CW28" s="9">
        <v>30</v>
      </c>
      <c r="CX28" s="9">
        <v>203</v>
      </c>
      <c r="CY28" s="9"/>
      <c r="CZ28" s="9"/>
      <c r="DA28" s="9"/>
      <c r="DB28" s="9">
        <v>5000</v>
      </c>
      <c r="DC28" s="9"/>
      <c r="DD28" s="9"/>
      <c r="DE28" s="9"/>
      <c r="DF28" s="9"/>
      <c r="DG28" s="9">
        <v>100</v>
      </c>
      <c r="DH28" s="9"/>
      <c r="DI28" s="9"/>
      <c r="DJ28" s="9">
        <v>10</v>
      </c>
      <c r="DK28" s="9"/>
      <c r="DL28" s="9"/>
      <c r="DM28" s="9"/>
      <c r="DN28" s="9"/>
      <c r="DO28" s="9"/>
      <c r="DP28" s="9"/>
      <c r="DQ28" s="9"/>
      <c r="DR28" s="9">
        <v>2500</v>
      </c>
      <c r="DS28" s="9"/>
      <c r="DT28" s="9"/>
      <c r="DU28" s="9"/>
      <c r="DV28" s="9"/>
      <c r="DW28" s="9"/>
      <c r="DX28" s="9">
        <v>15</v>
      </c>
      <c r="DY28" s="9">
        <v>20</v>
      </c>
      <c r="DZ28" s="9"/>
      <c r="EA28" s="9">
        <v>200</v>
      </c>
      <c r="EB28" s="9"/>
      <c r="EC28" s="9"/>
      <c r="ED28" s="9"/>
      <c r="EE28" s="9">
        <v>10</v>
      </c>
      <c r="EF28" s="9"/>
      <c r="EG28" s="9"/>
      <c r="EH28" s="9"/>
      <c r="EI28" s="9"/>
      <c r="EJ28" s="9"/>
      <c r="EK28" s="9"/>
      <c r="EL28" s="9"/>
      <c r="EM28" s="9">
        <v>100</v>
      </c>
      <c r="EN28" s="9"/>
      <c r="EO28" s="9"/>
      <c r="EP28" s="9">
        <v>20</v>
      </c>
      <c r="EQ28" s="9"/>
      <c r="ER28" s="9">
        <v>10</v>
      </c>
      <c r="ES28" s="9"/>
      <c r="ET28" s="9"/>
      <c r="EU28" s="9">
        <v>10</v>
      </c>
      <c r="EV28" s="9"/>
      <c r="EW28" s="9">
        <v>100</v>
      </c>
      <c r="EX28" s="9"/>
      <c r="EY28" s="9">
        <v>10</v>
      </c>
      <c r="EZ28" s="9">
        <f>SUM(G28:EY28)</f>
        <v>9768</v>
      </c>
      <c r="FA28" s="5">
        <f t="shared" si="0"/>
        <v>280830</v>
      </c>
      <c r="FB28" s="9">
        <v>28.75</v>
      </c>
    </row>
    <row r="29" spans="1:161" ht="60" customHeight="1" x14ac:dyDescent="0.25">
      <c r="A29" s="5"/>
      <c r="B29" s="5">
        <v>36</v>
      </c>
      <c r="C29" s="5">
        <v>28</v>
      </c>
      <c r="D29" s="2" t="s">
        <v>216</v>
      </c>
      <c r="E29" s="2" t="s">
        <v>273</v>
      </c>
      <c r="F29" s="5"/>
      <c r="G29" s="5">
        <v>120</v>
      </c>
      <c r="H29" s="5"/>
      <c r="I29" s="5"/>
      <c r="J29" s="5"/>
      <c r="K29" s="5"/>
      <c r="L29" s="5"/>
      <c r="M29" s="5"/>
      <c r="N29" s="5"/>
      <c r="O29" s="5"/>
      <c r="P29" s="5"/>
      <c r="Q29" s="5">
        <v>10</v>
      </c>
      <c r="R29" s="5"/>
      <c r="S29" s="5">
        <v>30</v>
      </c>
      <c r="T29" s="5"/>
      <c r="U29" s="5"/>
      <c r="V29" s="5">
        <v>10</v>
      </c>
      <c r="W29" s="5"/>
      <c r="X29" s="5">
        <v>10</v>
      </c>
      <c r="Y29" s="5"/>
      <c r="Z29" s="5"/>
      <c r="AA29" s="5">
        <v>50</v>
      </c>
      <c r="AB29" s="5"/>
      <c r="AC29" s="5"/>
      <c r="AD29" s="5"/>
      <c r="AE29" s="5"/>
      <c r="AF29" s="5"/>
      <c r="AG29" s="5"/>
      <c r="AH29" s="5"/>
      <c r="AI29" s="5"/>
      <c r="AJ29" s="5"/>
      <c r="AK29" s="5"/>
      <c r="AL29" s="5"/>
      <c r="AM29" s="5"/>
      <c r="AN29" s="5"/>
      <c r="AO29" s="5"/>
      <c r="AP29" s="5"/>
      <c r="AQ29" s="5"/>
      <c r="AR29" s="5"/>
      <c r="AS29" s="5"/>
      <c r="AT29" s="5"/>
      <c r="AU29" s="5"/>
      <c r="AV29" s="5"/>
      <c r="AW29" s="5"/>
      <c r="AX29" s="5"/>
      <c r="AY29" s="5">
        <v>50</v>
      </c>
      <c r="AZ29" s="5"/>
      <c r="BA29" s="5"/>
      <c r="BB29" s="5">
        <v>10</v>
      </c>
      <c r="BC29" s="5"/>
      <c r="BD29" s="5"/>
      <c r="BE29" s="5">
        <v>10</v>
      </c>
      <c r="BF29" s="5"/>
      <c r="BG29" s="5"/>
      <c r="BH29" s="5"/>
      <c r="BI29" s="5">
        <v>10</v>
      </c>
      <c r="BJ29" s="5"/>
      <c r="BK29" s="5">
        <v>10</v>
      </c>
      <c r="BL29" s="5"/>
      <c r="BM29" s="5"/>
      <c r="BN29" s="5">
        <v>2000</v>
      </c>
      <c r="BO29" s="5"/>
      <c r="BP29" s="5"/>
      <c r="BQ29" s="5"/>
      <c r="BR29" s="5"/>
      <c r="BS29" s="5"/>
      <c r="BT29" s="5">
        <v>20</v>
      </c>
      <c r="BU29" s="5"/>
      <c r="BV29" s="5"/>
      <c r="BW29" s="5"/>
      <c r="BX29" s="5"/>
      <c r="BY29" s="5"/>
      <c r="BZ29" s="5">
        <v>10</v>
      </c>
      <c r="CA29" s="5"/>
      <c r="CB29" s="5"/>
      <c r="CC29" s="5"/>
      <c r="CD29" s="5"/>
      <c r="CE29" s="5"/>
      <c r="CF29" s="5"/>
      <c r="CG29" s="5"/>
      <c r="CH29" s="5"/>
      <c r="CI29" s="5"/>
      <c r="CJ29" s="5"/>
      <c r="CK29" s="5"/>
      <c r="CL29" s="5"/>
      <c r="CM29" s="5"/>
      <c r="CN29" s="5">
        <v>10</v>
      </c>
      <c r="CO29" s="5">
        <v>10</v>
      </c>
      <c r="CP29" s="5">
        <v>10</v>
      </c>
      <c r="CQ29" s="5"/>
      <c r="CR29" s="5"/>
      <c r="CS29" s="5"/>
      <c r="CT29" s="5">
        <v>30</v>
      </c>
      <c r="CU29" s="5"/>
      <c r="CV29" s="5"/>
      <c r="CW29" s="5"/>
      <c r="CX29" s="5">
        <v>100</v>
      </c>
      <c r="CY29" s="5">
        <v>24</v>
      </c>
      <c r="CZ29" s="5"/>
      <c r="DA29" s="5">
        <v>115</v>
      </c>
      <c r="DB29" s="5"/>
      <c r="DC29" s="5"/>
      <c r="DD29" s="5"/>
      <c r="DE29" s="5">
        <v>30</v>
      </c>
      <c r="DF29" s="5">
        <v>50</v>
      </c>
      <c r="DG29" s="5"/>
      <c r="DH29" s="5"/>
      <c r="DI29" s="5"/>
      <c r="DJ29" s="5"/>
      <c r="DK29" s="5"/>
      <c r="DL29" s="5"/>
      <c r="DM29" s="5">
        <v>10</v>
      </c>
      <c r="DN29" s="5"/>
      <c r="DO29" s="5"/>
      <c r="DP29" s="5"/>
      <c r="DQ29" s="5">
        <v>10</v>
      </c>
      <c r="DR29" s="5"/>
      <c r="DS29" s="5">
        <v>10</v>
      </c>
      <c r="DT29" s="5"/>
      <c r="DU29" s="5"/>
      <c r="DV29" s="5"/>
      <c r="DW29" s="5"/>
      <c r="DX29" s="5"/>
      <c r="DY29" s="5">
        <v>20</v>
      </c>
      <c r="DZ29" s="5"/>
      <c r="EA29" s="5"/>
      <c r="EB29" s="5"/>
      <c r="EC29" s="5"/>
      <c r="ED29" s="5"/>
      <c r="EE29" s="5"/>
      <c r="EF29" s="5"/>
      <c r="EG29" s="5"/>
      <c r="EH29" s="5"/>
      <c r="EI29" s="5"/>
      <c r="EJ29" s="5">
        <v>10</v>
      </c>
      <c r="EK29" s="5"/>
      <c r="EL29" s="5">
        <v>10</v>
      </c>
      <c r="EM29" s="5"/>
      <c r="EN29" s="5">
        <v>10</v>
      </c>
      <c r="EO29" s="5"/>
      <c r="EP29" s="5"/>
      <c r="EQ29" s="5"/>
      <c r="ER29" s="5"/>
      <c r="ES29" s="5"/>
      <c r="ET29" s="5"/>
      <c r="EU29" s="5"/>
      <c r="EV29" s="5"/>
      <c r="EW29" s="5">
        <v>50</v>
      </c>
      <c r="EX29" s="5"/>
      <c r="EY29" s="5">
        <v>100</v>
      </c>
      <c r="EZ29" s="5">
        <f>SUM(G29:EY29)</f>
        <v>2959</v>
      </c>
      <c r="FA29" s="5">
        <f t="shared" si="0"/>
        <v>44385</v>
      </c>
      <c r="FB29" s="5">
        <v>15</v>
      </c>
    </row>
    <row r="30" spans="1:161" s="18" customFormat="1" ht="60" customHeight="1" x14ac:dyDescent="0.25">
      <c r="A30" s="16">
        <v>238</v>
      </c>
      <c r="B30" s="16">
        <v>37</v>
      </c>
      <c r="C30" s="5">
        <v>29</v>
      </c>
      <c r="D30" s="17" t="s">
        <v>217</v>
      </c>
      <c r="E30" s="17" t="s">
        <v>218</v>
      </c>
      <c r="F30" s="16" t="s">
        <v>160</v>
      </c>
      <c r="G30" s="16"/>
      <c r="H30" s="16"/>
      <c r="I30" s="16"/>
      <c r="J30" s="16"/>
      <c r="K30" s="16"/>
      <c r="L30" s="16"/>
      <c r="M30" s="16"/>
      <c r="N30" s="16"/>
      <c r="O30" s="16"/>
      <c r="P30" s="16"/>
      <c r="Q30" s="16"/>
      <c r="R30" s="16"/>
      <c r="S30" s="16"/>
      <c r="T30" s="16"/>
      <c r="U30" s="16"/>
      <c r="V30" s="16">
        <v>8000</v>
      </c>
      <c r="W30" s="16"/>
      <c r="X30" s="16"/>
      <c r="Y30" s="16"/>
      <c r="Z30" s="16"/>
      <c r="AA30" s="16"/>
      <c r="AB30" s="16">
        <v>200</v>
      </c>
      <c r="AC30" s="16"/>
      <c r="AD30" s="16"/>
      <c r="AE30" s="16"/>
      <c r="AF30" s="16"/>
      <c r="AG30" s="16"/>
      <c r="AH30" s="16"/>
      <c r="AI30" s="16"/>
      <c r="AJ30" s="16"/>
      <c r="AK30" s="16"/>
      <c r="AL30" s="16"/>
      <c r="AM30" s="16"/>
      <c r="AN30" s="16"/>
      <c r="AO30" s="16"/>
      <c r="AP30" s="16"/>
      <c r="AQ30" s="16"/>
      <c r="AR30" s="16"/>
      <c r="AS30" s="16"/>
      <c r="AT30" s="16"/>
      <c r="AU30" s="16"/>
      <c r="AV30" s="16"/>
      <c r="AW30" s="16">
        <v>10000</v>
      </c>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v>1000</v>
      </c>
      <c r="CI30" s="16"/>
      <c r="CJ30" s="16"/>
      <c r="CK30" s="16"/>
      <c r="CL30" s="16"/>
      <c r="CM30" s="16"/>
      <c r="CN30" s="16"/>
      <c r="CO30" s="16"/>
      <c r="CP30" s="16"/>
      <c r="CQ30" s="16"/>
      <c r="CR30" s="16"/>
      <c r="CS30" s="16">
        <v>2000</v>
      </c>
      <c r="CT30" s="16"/>
      <c r="CU30" s="16"/>
      <c r="CV30" s="16"/>
      <c r="CW30" s="16"/>
      <c r="CX30" s="16"/>
      <c r="CY30" s="16"/>
      <c r="CZ30" s="16"/>
      <c r="DA30" s="16"/>
      <c r="DB30" s="16"/>
      <c r="DC30" s="16"/>
      <c r="DD30" s="16"/>
      <c r="DE30" s="16"/>
      <c r="DF30" s="16"/>
      <c r="DG30" s="16"/>
      <c r="DH30" s="16"/>
      <c r="DI30" s="16"/>
      <c r="DJ30" s="16">
        <v>8000</v>
      </c>
      <c r="DK30" s="16"/>
      <c r="DL30" s="16"/>
      <c r="DM30" s="16"/>
      <c r="DN30" s="16"/>
      <c r="DO30" s="16"/>
      <c r="DP30" s="16">
        <v>4000</v>
      </c>
      <c r="DQ30" s="16"/>
      <c r="DR30" s="16"/>
      <c r="DS30" s="16"/>
      <c r="DT30" s="16"/>
      <c r="DU30" s="16">
        <v>6000</v>
      </c>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f>SUM(G30:EY30)</f>
        <v>39200</v>
      </c>
      <c r="FA30" s="5">
        <f t="shared" si="0"/>
        <v>196000</v>
      </c>
      <c r="FB30" s="12">
        <v>5</v>
      </c>
      <c r="FC30" s="18">
        <v>7.5</v>
      </c>
      <c r="FD30" s="18" t="s">
        <v>219</v>
      </c>
    </row>
    <row r="31" spans="1:161" s="11" customFormat="1" ht="60" customHeight="1" x14ac:dyDescent="0.25">
      <c r="A31" s="9">
        <v>244</v>
      </c>
      <c r="B31" s="9">
        <v>39</v>
      </c>
      <c r="C31" s="5">
        <v>30</v>
      </c>
      <c r="D31" s="10" t="s">
        <v>220</v>
      </c>
      <c r="E31" s="10" t="s">
        <v>221</v>
      </c>
      <c r="F31" s="9" t="s">
        <v>160</v>
      </c>
      <c r="G31" s="9"/>
      <c r="H31" s="9"/>
      <c r="I31" s="9"/>
      <c r="J31" s="9"/>
      <c r="K31" s="9"/>
      <c r="L31" s="9"/>
      <c r="M31" s="9">
        <v>200</v>
      </c>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f>SUM(G31:EY31)</f>
        <v>200</v>
      </c>
      <c r="FA31" s="5">
        <f t="shared" si="0"/>
        <v>100</v>
      </c>
      <c r="FB31" s="9">
        <v>0.5</v>
      </c>
    </row>
    <row r="32" spans="1:161" ht="60" customHeight="1" x14ac:dyDescent="0.25">
      <c r="A32" s="5">
        <v>247</v>
      </c>
      <c r="B32" s="5">
        <v>40</v>
      </c>
      <c r="C32" s="5">
        <v>31</v>
      </c>
      <c r="D32" s="2" t="s">
        <v>222</v>
      </c>
      <c r="E32" s="2" t="s">
        <v>223</v>
      </c>
      <c r="F32" s="5" t="s">
        <v>160</v>
      </c>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v>1</v>
      </c>
      <c r="CY32" s="5"/>
      <c r="CZ32" s="5"/>
      <c r="DA32" s="5"/>
      <c r="DB32" s="5"/>
      <c r="DC32" s="5"/>
      <c r="DD32" s="5"/>
      <c r="DE32" s="5"/>
      <c r="DF32" s="5"/>
      <c r="DG32" s="5"/>
      <c r="DH32" s="5"/>
      <c r="DI32" s="5"/>
      <c r="DJ32" s="5"/>
      <c r="DK32" s="5"/>
      <c r="DL32" s="5"/>
      <c r="DM32" s="5"/>
      <c r="DN32" s="5"/>
      <c r="DO32" s="5"/>
      <c r="DP32" s="5"/>
      <c r="DQ32" s="5"/>
      <c r="DR32" s="5">
        <v>2</v>
      </c>
      <c r="DS32" s="5"/>
      <c r="DT32" s="5"/>
      <c r="DU32" s="5">
        <v>2</v>
      </c>
      <c r="DV32" s="5"/>
      <c r="DW32" s="5"/>
      <c r="DX32" s="5"/>
      <c r="DY32" s="5"/>
      <c r="DZ32" s="5"/>
      <c r="EA32" s="5"/>
      <c r="EB32" s="5"/>
      <c r="EC32" s="5"/>
      <c r="ED32" s="5"/>
      <c r="EE32" s="5"/>
      <c r="EF32" s="5"/>
      <c r="EG32" s="5"/>
      <c r="EH32" s="5"/>
      <c r="EI32" s="5"/>
      <c r="EJ32" s="5"/>
      <c r="EK32" s="5">
        <v>2</v>
      </c>
      <c r="EL32" s="5"/>
      <c r="EM32" s="5"/>
      <c r="EN32" s="5"/>
      <c r="EO32" s="5"/>
      <c r="EP32" s="5"/>
      <c r="EQ32" s="5"/>
      <c r="ER32" s="5"/>
      <c r="ES32" s="5"/>
      <c r="ET32" s="5"/>
      <c r="EU32" s="5"/>
      <c r="EV32" s="5"/>
      <c r="EW32" s="5"/>
      <c r="EX32" s="5">
        <v>2</v>
      </c>
      <c r="EY32" s="5"/>
      <c r="EZ32" s="5">
        <f>SUM(G32:EY32)</f>
        <v>9</v>
      </c>
      <c r="FA32" s="5">
        <f t="shared" si="0"/>
        <v>1650.06</v>
      </c>
      <c r="FB32" s="5">
        <v>183.34</v>
      </c>
    </row>
    <row r="33" spans="1:160" ht="60" customHeight="1" x14ac:dyDescent="0.25">
      <c r="A33" s="5">
        <v>263</v>
      </c>
      <c r="B33" s="5">
        <v>43</v>
      </c>
      <c r="C33" s="5">
        <v>32</v>
      </c>
      <c r="D33" s="2" t="s">
        <v>224</v>
      </c>
      <c r="E33" s="2" t="s">
        <v>225</v>
      </c>
      <c r="F33" s="5" t="s">
        <v>160</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v>1000</v>
      </c>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5">
        <f>SUM(G33:EY33)</f>
        <v>1000</v>
      </c>
      <c r="FA33" s="5">
        <f t="shared" si="0"/>
        <v>3780</v>
      </c>
      <c r="FB33" s="5">
        <v>3.78</v>
      </c>
    </row>
    <row r="34" spans="1:160" ht="60" customHeight="1" x14ac:dyDescent="0.25">
      <c r="A34" s="5">
        <v>279</v>
      </c>
      <c r="B34" s="5">
        <v>45</v>
      </c>
      <c r="C34" s="5">
        <v>33</v>
      </c>
      <c r="D34" s="2" t="s">
        <v>226</v>
      </c>
      <c r="E34" s="2" t="s">
        <v>227</v>
      </c>
      <c r="F34" s="5" t="s">
        <v>160</v>
      </c>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v>3500</v>
      </c>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f>SUM(G34:EY34)</f>
        <v>3500</v>
      </c>
      <c r="FA34" s="5">
        <f t="shared" si="0"/>
        <v>301875</v>
      </c>
      <c r="FB34" s="5">
        <v>86.25</v>
      </c>
    </row>
    <row r="35" spans="1:160" ht="60" customHeight="1" x14ac:dyDescent="0.25">
      <c r="A35" s="5">
        <v>281</v>
      </c>
      <c r="B35" s="5">
        <v>46</v>
      </c>
      <c r="C35" s="5">
        <v>34</v>
      </c>
      <c r="D35" s="2" t="s">
        <v>228</v>
      </c>
      <c r="E35" s="2" t="s">
        <v>229</v>
      </c>
      <c r="F35" s="5" t="s">
        <v>160</v>
      </c>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v>3</v>
      </c>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f>SUM(G35:EY35)</f>
        <v>3</v>
      </c>
      <c r="FA35" s="5">
        <f t="shared" si="0"/>
        <v>1250</v>
      </c>
      <c r="FB35" s="5">
        <v>416.66666666666669</v>
      </c>
    </row>
    <row r="36" spans="1:160" ht="60" customHeight="1" x14ac:dyDescent="0.25">
      <c r="A36" s="5">
        <v>283</v>
      </c>
      <c r="B36" s="5">
        <v>47</v>
      </c>
      <c r="C36" s="5">
        <v>35</v>
      </c>
      <c r="D36" s="2" t="s">
        <v>230</v>
      </c>
      <c r="E36" s="2" t="s">
        <v>231</v>
      </c>
      <c r="F36" s="5" t="s">
        <v>160</v>
      </c>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v>1500</v>
      </c>
      <c r="DO36" s="5"/>
      <c r="DP36" s="5"/>
      <c r="DQ36" s="5"/>
      <c r="DR36" s="5"/>
      <c r="DS36" s="5"/>
      <c r="DT36" s="5"/>
      <c r="DU36" s="5"/>
      <c r="DV36" s="5"/>
      <c r="DW36" s="5"/>
      <c r="DX36" s="5"/>
      <c r="DY36" s="5"/>
      <c r="DZ36" s="5"/>
      <c r="EA36" s="5"/>
      <c r="EB36" s="5"/>
      <c r="EC36" s="5"/>
      <c r="ED36" s="5"/>
      <c r="EE36" s="5"/>
      <c r="EF36" s="5"/>
      <c r="EG36" s="5"/>
      <c r="EH36" s="5"/>
      <c r="EI36" s="5"/>
      <c r="EJ36" s="5"/>
      <c r="EK36" s="5"/>
      <c r="EL36" s="5"/>
      <c r="EM36" s="5"/>
      <c r="EN36" s="5"/>
      <c r="EO36" s="5"/>
      <c r="EP36" s="5"/>
      <c r="EQ36" s="5"/>
      <c r="ER36" s="5"/>
      <c r="ES36" s="5"/>
      <c r="ET36" s="5"/>
      <c r="EU36" s="5"/>
      <c r="EV36" s="5"/>
      <c r="EW36" s="5"/>
      <c r="EX36" s="5"/>
      <c r="EY36" s="5"/>
      <c r="EZ36" s="5">
        <f>SUM(G36:EY36)</f>
        <v>1500</v>
      </c>
      <c r="FA36" s="5">
        <f t="shared" si="0"/>
        <v>18750</v>
      </c>
      <c r="FB36" s="5">
        <v>12.5</v>
      </c>
    </row>
    <row r="37" spans="1:160" s="18" customFormat="1" ht="60" customHeight="1" x14ac:dyDescent="0.25">
      <c r="A37" s="16">
        <v>285</v>
      </c>
      <c r="B37" s="16">
        <v>48</v>
      </c>
      <c r="C37" s="5">
        <v>36</v>
      </c>
      <c r="D37" s="17" t="s">
        <v>232</v>
      </c>
      <c r="E37" s="17" t="s">
        <v>233</v>
      </c>
      <c r="F37" s="16" t="s">
        <v>160</v>
      </c>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5">
        <v>40000</v>
      </c>
      <c r="DC37" s="16"/>
      <c r="DD37" s="16"/>
      <c r="DE37" s="16"/>
      <c r="DF37" s="16"/>
      <c r="DG37" s="16"/>
      <c r="DH37" s="16"/>
      <c r="DI37" s="16"/>
      <c r="DJ37" s="16"/>
      <c r="DK37" s="16"/>
      <c r="DL37" s="16"/>
      <c r="DM37" s="16"/>
      <c r="DN37" s="16"/>
      <c r="DO37" s="16"/>
      <c r="DP37" s="16"/>
      <c r="DQ37" s="16">
        <v>15000</v>
      </c>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s="16"/>
      <c r="EZ37" s="16">
        <f>SUM(G37:EY37)</f>
        <v>55000</v>
      </c>
      <c r="FA37" s="5">
        <f t="shared" si="0"/>
        <v>6050</v>
      </c>
      <c r="FB37" s="12">
        <v>0.11</v>
      </c>
      <c r="FC37" s="18">
        <v>0.19</v>
      </c>
      <c r="FD37" s="18" t="s">
        <v>234</v>
      </c>
    </row>
    <row r="38" spans="1:160" ht="60" customHeight="1" x14ac:dyDescent="0.25">
      <c r="A38" s="5">
        <v>286</v>
      </c>
      <c r="B38" s="5">
        <v>49</v>
      </c>
      <c r="C38" s="5">
        <v>37</v>
      </c>
      <c r="D38" s="2" t="s">
        <v>235</v>
      </c>
      <c r="E38" s="2" t="s">
        <v>236</v>
      </c>
      <c r="F38" s="5" t="s">
        <v>160</v>
      </c>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v>750</v>
      </c>
      <c r="DR38" s="5"/>
      <c r="DS38" s="5"/>
      <c r="DT38" s="5"/>
      <c r="DU38" s="5"/>
      <c r="DV38" s="5"/>
      <c r="DW38" s="5"/>
      <c r="DX38" s="5"/>
      <c r="DY38" s="5"/>
      <c r="DZ38" s="5"/>
      <c r="EA38" s="5"/>
      <c r="EB38" s="5"/>
      <c r="EC38" s="5"/>
      <c r="ED38" s="5"/>
      <c r="EE38" s="5"/>
      <c r="EF38" s="5"/>
      <c r="EG38" s="5"/>
      <c r="EH38" s="5"/>
      <c r="EI38" s="5"/>
      <c r="EJ38" s="5"/>
      <c r="EK38" s="5"/>
      <c r="EL38" s="5"/>
      <c r="EM38" s="5"/>
      <c r="EN38" s="5"/>
      <c r="EO38" s="5"/>
      <c r="EP38" s="5"/>
      <c r="EQ38" s="5"/>
      <c r="ER38" s="5"/>
      <c r="ES38" s="5"/>
      <c r="ET38" s="5"/>
      <c r="EU38" s="5"/>
      <c r="EV38" s="5"/>
      <c r="EW38" s="5"/>
      <c r="EX38" s="5"/>
      <c r="EY38" s="5"/>
      <c r="EZ38" s="5">
        <f>SUM(G38:EY38)</f>
        <v>750</v>
      </c>
      <c r="FA38" s="5">
        <f t="shared" si="0"/>
        <v>24375</v>
      </c>
      <c r="FB38" s="5">
        <v>32.5</v>
      </c>
    </row>
    <row r="39" spans="1:160" ht="60" customHeight="1" x14ac:dyDescent="0.25">
      <c r="A39" s="5">
        <v>288</v>
      </c>
      <c r="B39" s="5">
        <v>51</v>
      </c>
      <c r="C39" s="5">
        <v>38</v>
      </c>
      <c r="D39" s="2" t="s">
        <v>237</v>
      </c>
      <c r="E39" s="2" t="s">
        <v>238</v>
      </c>
      <c r="F39" s="5" t="s">
        <v>160</v>
      </c>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v>2</v>
      </c>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f>SUM(G39:EY39)</f>
        <v>2</v>
      </c>
      <c r="FA39" s="5">
        <f t="shared" si="0"/>
        <v>3333.34</v>
      </c>
      <c r="FB39" s="5">
        <v>1666.67</v>
      </c>
    </row>
    <row r="40" spans="1:160" ht="60" customHeight="1" x14ac:dyDescent="0.25">
      <c r="A40" s="5">
        <v>290</v>
      </c>
      <c r="B40" s="5">
        <v>52</v>
      </c>
      <c r="C40" s="5">
        <v>39</v>
      </c>
      <c r="D40" s="2" t="s">
        <v>239</v>
      </c>
      <c r="E40" s="2" t="s">
        <v>240</v>
      </c>
      <c r="F40" s="5" t="s">
        <v>160</v>
      </c>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v>200</v>
      </c>
      <c r="CY40" s="5"/>
      <c r="CZ40" s="5"/>
      <c r="DA40" s="5"/>
      <c r="DB40" s="5"/>
      <c r="DC40" s="5"/>
      <c r="DD40" s="5"/>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EW40" s="5"/>
      <c r="EX40" s="5"/>
      <c r="EY40" s="5"/>
      <c r="EZ40" s="5">
        <f>SUM(G40:EY40)</f>
        <v>200</v>
      </c>
      <c r="FA40" s="5">
        <f t="shared" si="0"/>
        <v>13000</v>
      </c>
      <c r="FB40" s="5">
        <v>65</v>
      </c>
    </row>
    <row r="41" spans="1:160" ht="60" customHeight="1" x14ac:dyDescent="0.25">
      <c r="A41" s="5">
        <v>291</v>
      </c>
      <c r="B41" s="5">
        <v>53</v>
      </c>
      <c r="C41" s="5">
        <v>40</v>
      </c>
      <c r="D41" s="2" t="s">
        <v>241</v>
      </c>
      <c r="E41" s="2" t="s">
        <v>242</v>
      </c>
      <c r="F41" s="5" t="s">
        <v>160</v>
      </c>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v>300</v>
      </c>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f>SUM(G41:EY41)</f>
        <v>300</v>
      </c>
      <c r="FA41" s="5">
        <f t="shared" si="0"/>
        <v>15000</v>
      </c>
      <c r="FB41" s="5">
        <v>50</v>
      </c>
    </row>
    <row r="42" spans="1:160" ht="60" customHeight="1" x14ac:dyDescent="0.25">
      <c r="A42" s="5">
        <v>296</v>
      </c>
      <c r="B42" s="5">
        <v>55</v>
      </c>
      <c r="C42" s="5">
        <v>41</v>
      </c>
      <c r="D42" s="2" t="s">
        <v>243</v>
      </c>
      <c r="E42" s="2" t="s">
        <v>244</v>
      </c>
      <c r="F42" s="5" t="s">
        <v>160</v>
      </c>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v>1</v>
      </c>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f>SUM(G42:EY42)</f>
        <v>1</v>
      </c>
      <c r="FA42" s="5">
        <f t="shared" si="0"/>
        <v>3350.84</v>
      </c>
      <c r="FB42" s="5">
        <v>3350.84</v>
      </c>
    </row>
    <row r="43" spans="1:160" s="18" customFormat="1" ht="60" customHeight="1" x14ac:dyDescent="0.25">
      <c r="A43" s="16">
        <v>16</v>
      </c>
      <c r="B43" s="16">
        <v>58</v>
      </c>
      <c r="C43" s="5">
        <v>42</v>
      </c>
      <c r="D43" s="17" t="s">
        <v>245</v>
      </c>
      <c r="E43" s="17" t="s">
        <v>246</v>
      </c>
      <c r="F43" s="16" t="s">
        <v>160</v>
      </c>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v>9800</v>
      </c>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s="16"/>
      <c r="EZ43" s="16">
        <f>SUM(G43:EY43)</f>
        <v>9800</v>
      </c>
      <c r="FA43" s="5">
        <f t="shared" si="0"/>
        <v>8134</v>
      </c>
      <c r="FB43" s="12">
        <v>0.83</v>
      </c>
      <c r="FC43" s="18">
        <v>1.45</v>
      </c>
      <c r="FD43" s="18" t="s">
        <v>247</v>
      </c>
    </row>
    <row r="44" spans="1:160" ht="60" customHeight="1" x14ac:dyDescent="0.25">
      <c r="A44" s="5">
        <v>386</v>
      </c>
      <c r="B44" s="5">
        <v>63</v>
      </c>
      <c r="C44" s="5">
        <v>43</v>
      </c>
      <c r="D44" s="2" t="s">
        <v>248</v>
      </c>
      <c r="E44" s="2" t="s">
        <v>249</v>
      </c>
      <c r="F44" s="5" t="s">
        <v>160</v>
      </c>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v>10000</v>
      </c>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EW44" s="5"/>
      <c r="EX44" s="5"/>
      <c r="EY44" s="5"/>
      <c r="EZ44" s="5">
        <f>SUM(G44:EY44)</f>
        <v>10000</v>
      </c>
      <c r="FA44" s="5">
        <f t="shared" si="0"/>
        <v>16666.669999999998</v>
      </c>
      <c r="FB44" s="5">
        <v>1.6666669999999999</v>
      </c>
    </row>
    <row r="45" spans="1:160" ht="60" customHeight="1" x14ac:dyDescent="0.25">
      <c r="A45" s="5">
        <v>387</v>
      </c>
      <c r="B45" s="5">
        <v>64</v>
      </c>
      <c r="C45" s="5">
        <v>44</v>
      </c>
      <c r="D45" s="2" t="s">
        <v>250</v>
      </c>
      <c r="E45" s="2" t="s">
        <v>251</v>
      </c>
      <c r="F45" s="5" t="s">
        <v>160</v>
      </c>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v>36000</v>
      </c>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W45" s="5"/>
      <c r="EX45" s="5"/>
      <c r="EY45" s="5"/>
      <c r="EZ45" s="5">
        <f>SUM(G45:EY45)</f>
        <v>36000</v>
      </c>
      <c r="FA45" s="5">
        <f t="shared" si="0"/>
        <v>69000</v>
      </c>
      <c r="FB45" s="5">
        <v>1.9166666666666667</v>
      </c>
    </row>
    <row r="46" spans="1:160" ht="60" customHeight="1" x14ac:dyDescent="0.25">
      <c r="A46" s="5">
        <v>388</v>
      </c>
      <c r="B46" s="5">
        <v>65</v>
      </c>
      <c r="C46" s="5">
        <v>45</v>
      </c>
      <c r="D46" s="2" t="s">
        <v>252</v>
      </c>
      <c r="E46" s="2" t="s">
        <v>253</v>
      </c>
      <c r="F46" s="5" t="s">
        <v>160</v>
      </c>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v>9000</v>
      </c>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5"/>
      <c r="EB46" s="5"/>
      <c r="EC46" s="5"/>
      <c r="ED46" s="5"/>
      <c r="EE46" s="5"/>
      <c r="EF46" s="5"/>
      <c r="EG46" s="5"/>
      <c r="EH46" s="5"/>
      <c r="EI46" s="5"/>
      <c r="EJ46" s="5"/>
      <c r="EK46" s="5"/>
      <c r="EL46" s="5"/>
      <c r="EM46" s="5"/>
      <c r="EN46" s="5"/>
      <c r="EO46" s="5"/>
      <c r="EP46" s="5"/>
      <c r="EQ46" s="5"/>
      <c r="ER46" s="5"/>
      <c r="ES46" s="5"/>
      <c r="ET46" s="5"/>
      <c r="EU46" s="5"/>
      <c r="EV46" s="5"/>
      <c r="EW46" s="5"/>
      <c r="EX46" s="5"/>
      <c r="EY46" s="5"/>
      <c r="EZ46" s="5">
        <f>SUM(G46:EY46)</f>
        <v>9000</v>
      </c>
      <c r="FA46" s="5">
        <f t="shared" si="0"/>
        <v>120000</v>
      </c>
      <c r="FB46" s="5">
        <v>13.333333333333334</v>
      </c>
    </row>
    <row r="47" spans="1:160" ht="60" customHeight="1" x14ac:dyDescent="0.25">
      <c r="A47" s="5">
        <v>391</v>
      </c>
      <c r="B47" s="5">
        <v>66</v>
      </c>
      <c r="C47" s="5">
        <v>46</v>
      </c>
      <c r="D47" s="2" t="s">
        <v>254</v>
      </c>
      <c r="E47" s="2" t="s">
        <v>255</v>
      </c>
      <c r="F47" s="5" t="s">
        <v>160</v>
      </c>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v>2</v>
      </c>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5"/>
      <c r="EB47" s="5"/>
      <c r="EC47" s="5"/>
      <c r="ED47" s="5"/>
      <c r="EE47" s="5"/>
      <c r="EF47" s="5"/>
      <c r="EG47" s="5"/>
      <c r="EH47" s="5"/>
      <c r="EI47" s="5"/>
      <c r="EJ47" s="5"/>
      <c r="EK47" s="5"/>
      <c r="EL47" s="5"/>
      <c r="EM47" s="5"/>
      <c r="EN47" s="5"/>
      <c r="EO47" s="5"/>
      <c r="EP47" s="5"/>
      <c r="EQ47" s="5"/>
      <c r="ER47" s="5"/>
      <c r="ES47" s="5"/>
      <c r="ET47" s="5"/>
      <c r="EU47" s="5"/>
      <c r="EV47" s="5"/>
      <c r="EW47" s="5"/>
      <c r="EX47" s="5"/>
      <c r="EY47" s="5"/>
      <c r="EZ47" s="5">
        <f>SUM(G47:EY47)</f>
        <v>2</v>
      </c>
      <c r="FA47" s="5">
        <f t="shared" si="0"/>
        <v>850</v>
      </c>
      <c r="FB47" s="5">
        <v>425</v>
      </c>
    </row>
    <row r="48" spans="1:160" ht="60" customHeight="1" x14ac:dyDescent="0.25">
      <c r="A48" s="5">
        <v>392</v>
      </c>
      <c r="B48" s="5">
        <v>67</v>
      </c>
      <c r="C48" s="5">
        <v>47</v>
      </c>
      <c r="D48" s="2" t="s">
        <v>256</v>
      </c>
      <c r="E48" s="2" t="s">
        <v>257</v>
      </c>
      <c r="F48" s="5" t="s">
        <v>160</v>
      </c>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v>30</v>
      </c>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c r="DY48" s="5"/>
      <c r="DZ48" s="5"/>
      <c r="EA48" s="5"/>
      <c r="EB48" s="5"/>
      <c r="EC48" s="5"/>
      <c r="ED48" s="5"/>
      <c r="EE48" s="5"/>
      <c r="EF48" s="5"/>
      <c r="EG48" s="5"/>
      <c r="EH48" s="5"/>
      <c r="EI48" s="5"/>
      <c r="EJ48" s="5"/>
      <c r="EK48" s="5"/>
      <c r="EL48" s="5"/>
      <c r="EM48" s="5"/>
      <c r="EN48" s="5"/>
      <c r="EO48" s="5"/>
      <c r="EP48" s="5"/>
      <c r="EQ48" s="5"/>
      <c r="ER48" s="5"/>
      <c r="ES48" s="5"/>
      <c r="ET48" s="5"/>
      <c r="EU48" s="5"/>
      <c r="EV48" s="5"/>
      <c r="EW48" s="5"/>
      <c r="EX48" s="5"/>
      <c r="EY48" s="5"/>
      <c r="EZ48" s="5">
        <f>SUM(G48:EY48)</f>
        <v>30</v>
      </c>
      <c r="FA48" s="5">
        <f t="shared" si="0"/>
        <v>112500</v>
      </c>
      <c r="FB48" s="5">
        <v>3750</v>
      </c>
    </row>
    <row r="49" spans="1:158" ht="60" customHeight="1" x14ac:dyDescent="0.25">
      <c r="A49" s="5">
        <v>393</v>
      </c>
      <c r="B49" s="5">
        <v>68</v>
      </c>
      <c r="C49" s="5">
        <v>48</v>
      </c>
      <c r="D49" s="2" t="s">
        <v>258</v>
      </c>
      <c r="E49" s="2" t="s">
        <v>249</v>
      </c>
      <c r="F49" s="5" t="s">
        <v>160</v>
      </c>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v>8000</v>
      </c>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c r="EW49" s="5"/>
      <c r="EX49" s="5"/>
      <c r="EY49" s="5"/>
      <c r="EZ49" s="5">
        <f>SUM(G49:EY49)</f>
        <v>8000</v>
      </c>
      <c r="FA49" s="5">
        <f t="shared" si="0"/>
        <v>13333.34</v>
      </c>
      <c r="FB49" s="5">
        <v>1.6666675</v>
      </c>
    </row>
    <row r="50" spans="1:158" ht="60" customHeight="1" x14ac:dyDescent="0.25">
      <c r="A50" s="5">
        <v>394</v>
      </c>
      <c r="B50" s="5">
        <v>69</v>
      </c>
      <c r="C50" s="5">
        <v>49</v>
      </c>
      <c r="D50" s="2" t="s">
        <v>259</v>
      </c>
      <c r="E50" s="2" t="s">
        <v>260</v>
      </c>
      <c r="F50" s="5" t="s">
        <v>160</v>
      </c>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v>200</v>
      </c>
      <c r="EY50" s="5"/>
      <c r="EZ50" s="5">
        <f>SUM(G50:EY50)</f>
        <v>200</v>
      </c>
      <c r="FA50" s="5">
        <f t="shared" si="0"/>
        <v>333.34</v>
      </c>
      <c r="FB50" s="5">
        <v>1.6666999999999998</v>
      </c>
    </row>
    <row r="51" spans="1:158" ht="60" customHeight="1" x14ac:dyDescent="0.25">
      <c r="A51" s="5">
        <v>423</v>
      </c>
      <c r="B51" s="5">
        <v>74</v>
      </c>
      <c r="C51" s="5">
        <v>50</v>
      </c>
      <c r="D51" s="2" t="s">
        <v>261</v>
      </c>
      <c r="E51" s="2" t="s">
        <v>262</v>
      </c>
      <c r="F51" s="5" t="s">
        <v>160</v>
      </c>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v>5</v>
      </c>
      <c r="DY51" s="5"/>
      <c r="DZ51" s="5"/>
      <c r="EA51" s="5"/>
      <c r="EB51" s="5"/>
      <c r="EC51" s="5"/>
      <c r="ED51" s="5"/>
      <c r="EE51" s="5"/>
      <c r="EF51" s="5"/>
      <c r="EG51" s="5"/>
      <c r="EH51" s="5"/>
      <c r="EI51" s="5"/>
      <c r="EJ51" s="5"/>
      <c r="EK51" s="5"/>
      <c r="EL51" s="5"/>
      <c r="EM51" s="5"/>
      <c r="EN51" s="5"/>
      <c r="EO51" s="5"/>
      <c r="EP51" s="5"/>
      <c r="EQ51" s="5"/>
      <c r="ER51" s="5"/>
      <c r="ES51" s="5"/>
      <c r="ET51" s="5"/>
      <c r="EU51" s="5"/>
      <c r="EV51" s="5"/>
      <c r="EW51" s="5"/>
      <c r="EX51" s="5"/>
      <c r="EY51" s="5"/>
      <c r="EZ51" s="5">
        <f>SUM(G51:EY51)</f>
        <v>5</v>
      </c>
      <c r="FA51" s="5">
        <f t="shared" si="0"/>
        <v>6250</v>
      </c>
      <c r="FB51" s="5">
        <v>1250</v>
      </c>
    </row>
    <row r="52" spans="1:158" ht="60" customHeight="1" x14ac:dyDescent="0.25">
      <c r="A52" s="5">
        <v>424</v>
      </c>
      <c r="B52" s="5">
        <v>75</v>
      </c>
      <c r="C52" s="5">
        <v>51</v>
      </c>
      <c r="D52" s="2" t="s">
        <v>261</v>
      </c>
      <c r="E52" s="2" t="s">
        <v>263</v>
      </c>
      <c r="F52" s="5" t="s">
        <v>160</v>
      </c>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v>5</v>
      </c>
      <c r="DY52" s="5"/>
      <c r="DZ52" s="5"/>
      <c r="EA52" s="5"/>
      <c r="EB52" s="5"/>
      <c r="EC52" s="5"/>
      <c r="ED52" s="5"/>
      <c r="EE52" s="5"/>
      <c r="EF52" s="5"/>
      <c r="EG52" s="5"/>
      <c r="EH52" s="5"/>
      <c r="EI52" s="5"/>
      <c r="EJ52" s="5"/>
      <c r="EK52" s="5"/>
      <c r="EL52" s="5"/>
      <c r="EM52" s="5"/>
      <c r="EN52" s="5"/>
      <c r="EO52" s="5"/>
      <c r="EP52" s="5"/>
      <c r="EQ52" s="5"/>
      <c r="ER52" s="5"/>
      <c r="ES52" s="5"/>
      <c r="ET52" s="5"/>
      <c r="EU52" s="5"/>
      <c r="EV52" s="5"/>
      <c r="EW52" s="5"/>
      <c r="EX52" s="5"/>
      <c r="EY52" s="5"/>
      <c r="EZ52" s="5">
        <f>SUM(G52:EY52)</f>
        <v>5</v>
      </c>
      <c r="FA52" s="5">
        <f t="shared" si="0"/>
        <v>6250</v>
      </c>
      <c r="FB52" s="5">
        <v>1250</v>
      </c>
    </row>
    <row r="53" spans="1:158" ht="60" customHeight="1" x14ac:dyDescent="0.25">
      <c r="A53" s="5">
        <v>425</v>
      </c>
      <c r="B53" s="5">
        <v>76</v>
      </c>
      <c r="C53" s="5">
        <v>52</v>
      </c>
      <c r="D53" s="2" t="s">
        <v>261</v>
      </c>
      <c r="E53" s="2" t="s">
        <v>264</v>
      </c>
      <c r="F53" s="5" t="s">
        <v>160</v>
      </c>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v>2</v>
      </c>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f>SUM(G53:EY53)</f>
        <v>2</v>
      </c>
      <c r="FA53" s="5">
        <f t="shared" si="0"/>
        <v>2500</v>
      </c>
      <c r="FB53" s="5">
        <v>1250</v>
      </c>
    </row>
    <row r="54" spans="1:158" ht="60" customHeight="1" x14ac:dyDescent="0.25">
      <c r="A54" s="5">
        <v>273</v>
      </c>
      <c r="B54" s="19"/>
      <c r="C54" s="5">
        <v>53</v>
      </c>
      <c r="D54" s="2" t="s">
        <v>265</v>
      </c>
      <c r="E54" s="2" t="s">
        <v>266</v>
      </c>
      <c r="F54" s="5" t="s">
        <v>160</v>
      </c>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v>70080</v>
      </c>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f>SUM(G54:EY54)</f>
        <v>70080</v>
      </c>
      <c r="FA54" s="5">
        <f t="shared" si="0"/>
        <v>37142.400000000001</v>
      </c>
      <c r="FB54" s="5">
        <v>0.53</v>
      </c>
    </row>
    <row r="55" spans="1:158" ht="60" customHeight="1" x14ac:dyDescent="0.25">
      <c r="A55" s="5">
        <v>123</v>
      </c>
      <c r="B55" s="19"/>
      <c r="C55" s="5">
        <v>54</v>
      </c>
      <c r="D55" s="2" t="s">
        <v>267</v>
      </c>
      <c r="E55" s="2" t="s">
        <v>268</v>
      </c>
      <c r="F55" s="5" t="s">
        <v>160</v>
      </c>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v>3000</v>
      </c>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c r="EU55" s="5"/>
      <c r="EV55" s="5"/>
      <c r="EW55" s="5"/>
      <c r="EX55" s="5"/>
      <c r="EY55" s="5"/>
      <c r="EZ55" s="5">
        <f>SUM(G55:EY55)</f>
        <v>3000</v>
      </c>
      <c r="FA55" s="5">
        <f t="shared" si="0"/>
        <v>2490</v>
      </c>
      <c r="FB55" s="5">
        <v>0.83</v>
      </c>
    </row>
    <row r="56" spans="1:158" ht="60" customHeight="1" x14ac:dyDescent="0.25">
      <c r="A56" s="5">
        <v>132</v>
      </c>
      <c r="B56" s="19"/>
      <c r="C56" s="5">
        <v>55</v>
      </c>
      <c r="D56" s="2" t="s">
        <v>269</v>
      </c>
      <c r="E56" s="2" t="s">
        <v>270</v>
      </c>
      <c r="F56" s="5" t="s">
        <v>160</v>
      </c>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v>6000</v>
      </c>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c r="EU56" s="5"/>
      <c r="EV56" s="5"/>
      <c r="EW56" s="5"/>
      <c r="EX56" s="5"/>
      <c r="EY56" s="5"/>
      <c r="EZ56" s="5">
        <f>SUM(G56:EY56)</f>
        <v>6000</v>
      </c>
      <c r="FA56" s="5">
        <f t="shared" si="0"/>
        <v>3300.0000000000005</v>
      </c>
      <c r="FB56" s="5">
        <v>0.55000000000000004</v>
      </c>
    </row>
    <row r="57" spans="1:158" ht="60" customHeight="1" x14ac:dyDescent="0.25">
      <c r="A57" s="5">
        <v>85</v>
      </c>
      <c r="B57" s="19"/>
      <c r="C57" s="5">
        <v>56</v>
      </c>
      <c r="D57" s="2" t="s">
        <v>271</v>
      </c>
      <c r="E57" s="2" t="s">
        <v>272</v>
      </c>
      <c r="F57" s="5" t="s">
        <v>160</v>
      </c>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v>20000</v>
      </c>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f>SUM(G57:EY57)</f>
        <v>20000</v>
      </c>
      <c r="FA57" s="5">
        <f t="shared" si="0"/>
        <v>16000</v>
      </c>
      <c r="FB57" s="5">
        <v>0.8</v>
      </c>
    </row>
    <row r="58" spans="1:158" ht="60" customHeight="1" x14ac:dyDescent="0.25">
      <c r="B58" s="20"/>
      <c r="G58" s="7">
        <f>SUM(G2:G53)</f>
        <v>13130</v>
      </c>
      <c r="H58" s="7">
        <f>SUM(H2:H53)</f>
        <v>32000</v>
      </c>
      <c r="I58" s="7">
        <f>SUM(I2:I53)</f>
        <v>1000</v>
      </c>
      <c r="J58" s="7">
        <f>SUM(J2:J53)</f>
        <v>100</v>
      </c>
      <c r="K58" s="7">
        <f>SUM(K2:K53)</f>
        <v>500</v>
      </c>
      <c r="L58" s="7">
        <f>SUM(L2:L53)</f>
        <v>45600</v>
      </c>
      <c r="M58" s="7">
        <f>SUM(M2:M53)</f>
        <v>58200</v>
      </c>
      <c r="N58" s="7">
        <f>SUM(N2:N53)</f>
        <v>6500</v>
      </c>
      <c r="O58" s="7">
        <f>SUM(O2:O53)</f>
        <v>2000</v>
      </c>
      <c r="P58" s="7">
        <f>SUM(P2:P53)</f>
        <v>61200</v>
      </c>
      <c r="Q58" s="7">
        <f>SUM(Q2:Q53)</f>
        <v>1010</v>
      </c>
      <c r="R58" s="7">
        <f>SUM(R2:R53)</f>
        <v>1100</v>
      </c>
      <c r="S58" s="7">
        <f>SUM(S2:S53)</f>
        <v>1530</v>
      </c>
      <c r="T58" s="7">
        <f>SUM(T2:T53)</f>
        <v>1200</v>
      </c>
      <c r="U58" s="7">
        <f>SUM(U2:U53)</f>
        <v>100</v>
      </c>
      <c r="V58" s="7">
        <f>SUM(V2:V53)</f>
        <v>13010</v>
      </c>
      <c r="W58" s="7">
        <f>SUM(W2:W53)</f>
        <v>510</v>
      </c>
      <c r="X58" s="7">
        <f>SUM(X2:X53)</f>
        <v>110</v>
      </c>
      <c r="Y58" s="7">
        <f>SUM(Y2:Y53)</f>
        <v>2500</v>
      </c>
      <c r="Z58" s="7">
        <f>SUM(Z2:Z53)</f>
        <v>400</v>
      </c>
      <c r="AB58" s="7">
        <f>SUM(AB2:AB53)</f>
        <v>3810</v>
      </c>
      <c r="AC58" s="7">
        <f>SUM(AC2:AC53)</f>
        <v>100</v>
      </c>
      <c r="AD58" s="7">
        <f>SUM(AD2:AD53)</f>
        <v>2000</v>
      </c>
      <c r="AE58" s="7">
        <f>SUM(AE2:AE53)</f>
        <v>1000</v>
      </c>
      <c r="AF58" s="7">
        <f>SUM(AF2:AF53)</f>
        <v>1100</v>
      </c>
      <c r="AG58" s="7">
        <f>SUM(AG2:AG53)</f>
        <v>10000</v>
      </c>
      <c r="AH58" s="7">
        <f>SUM(AH2:AH53)</f>
        <v>1000</v>
      </c>
      <c r="AI58" s="7">
        <f>SUM(AI2:AI53)</f>
        <v>1000</v>
      </c>
      <c r="AJ58" s="7">
        <f>SUM(AJ2:AJ53)</f>
        <v>2001</v>
      </c>
      <c r="AK58" s="7">
        <f>SUM(AK2:AK53)</f>
        <v>1500</v>
      </c>
      <c r="AL58" s="7">
        <f>SUM(AL2:AL53)</f>
        <v>100</v>
      </c>
      <c r="AM58" s="7">
        <f>SUM(AM2:AM53)</f>
        <v>300</v>
      </c>
      <c r="AN58" s="7">
        <f>SUM(AN2:AN53)</f>
        <v>1100</v>
      </c>
      <c r="AO58" s="7">
        <f>SUM(AO2:AO53)</f>
        <v>5530</v>
      </c>
      <c r="AP58" s="7">
        <f>SUM(AP2:AP53)</f>
        <v>1000</v>
      </c>
      <c r="AQ58" s="7">
        <f>SUM(AQ2:AQ53)</f>
        <v>1000</v>
      </c>
      <c r="AR58" s="7">
        <f>SUM(AR2:AR53)</f>
        <v>1500</v>
      </c>
      <c r="AS58" s="7">
        <f>SUM(AS2:AS53)</f>
        <v>0</v>
      </c>
      <c r="AT58" s="7">
        <f>SUM(AT2:AT53)</f>
        <v>100</v>
      </c>
      <c r="AU58" s="7">
        <f>SUM(AU2:AU53)</f>
        <v>1000</v>
      </c>
      <c r="AV58" s="7">
        <f>SUM(AV2:AV53)</f>
        <v>2700</v>
      </c>
      <c r="AW58" s="7">
        <f>SUM(AW2:AW53)</f>
        <v>10000</v>
      </c>
      <c r="AX58" s="7">
        <f>SUM(AX2:AX53)</f>
        <v>100</v>
      </c>
      <c r="AY58" s="7">
        <f>SUM(AY2:AY53)</f>
        <v>3050</v>
      </c>
      <c r="AZ58" s="7">
        <f>SUM(AZ2:AZ53)</f>
        <v>500</v>
      </c>
      <c r="BA58" s="7">
        <f>SUM(BA2:BA53)</f>
        <v>350</v>
      </c>
      <c r="BB58" s="7">
        <f>SUM(BB2:BB53)</f>
        <v>210</v>
      </c>
      <c r="BC58" s="7">
        <f>SUM(BC2:BC53)</f>
        <v>1200</v>
      </c>
      <c r="BD58" s="7">
        <f>SUM(BD2:BD53)</f>
        <v>100</v>
      </c>
      <c r="BE58" s="7">
        <f>SUM(BE2:BE53)</f>
        <v>610</v>
      </c>
      <c r="BF58" s="7">
        <f>SUM(BF2:BF53)</f>
        <v>100</v>
      </c>
      <c r="BG58" s="7">
        <f>SUM(BG2:BG53)</f>
        <v>1000</v>
      </c>
      <c r="BH58" s="7">
        <f>SUM(BH2:BH53)</f>
        <v>301</v>
      </c>
      <c r="BI58" s="7">
        <f>SUM(BI2:BI53)</f>
        <v>1510</v>
      </c>
      <c r="BJ58" s="7">
        <f>SUM(BJ2:BJ53)</f>
        <v>7610</v>
      </c>
      <c r="BL58" s="7">
        <f>SUM(BL2:BL53)</f>
        <v>200</v>
      </c>
      <c r="BM58" s="7">
        <f>SUM(BM2:BM53)</f>
        <v>10020</v>
      </c>
      <c r="BO58" s="7">
        <f>SUM(BO2:BO53)</f>
        <v>500</v>
      </c>
      <c r="BP58" s="7">
        <f>SUM(BP2:BP53)</f>
        <v>2</v>
      </c>
      <c r="BQ58" s="7">
        <f>SUM(BQ2:BQ53)</f>
        <v>200</v>
      </c>
      <c r="BR58" s="7">
        <f>SUM(BR2:BR53)</f>
        <v>10</v>
      </c>
      <c r="BS58" s="7">
        <f>SUM(BS2:BS53)</f>
        <v>200</v>
      </c>
      <c r="BT58" s="7">
        <f>SUM(BT2:BT53)</f>
        <v>530</v>
      </c>
      <c r="BU58" s="7">
        <f>SUM(BU2:BU53)</f>
        <v>300</v>
      </c>
      <c r="BV58" s="7">
        <f>SUM(BV2:BV53)</f>
        <v>4000</v>
      </c>
      <c r="BW58" s="7">
        <f>SUM(BW2:BW53)</f>
        <v>200</v>
      </c>
      <c r="BX58" s="7">
        <f>SUM(BX2:BX53)</f>
        <v>4500</v>
      </c>
      <c r="BY58" s="7">
        <f>SUM(BY2:BY53)</f>
        <v>110</v>
      </c>
      <c r="BZ58" s="7">
        <f>SUM(BZ2:BZ53)</f>
        <v>3110</v>
      </c>
      <c r="CA58" s="7">
        <f>SUM(CA2:CA53)</f>
        <v>300</v>
      </c>
      <c r="CB58" s="7">
        <f>SUM(CB2:CB53)</f>
        <v>2000</v>
      </c>
      <c r="CC58" s="7">
        <f>SUM(CC2:CC53)</f>
        <v>11</v>
      </c>
      <c r="CD58" s="7">
        <f>SUM(CD2:CD53)</f>
        <v>100</v>
      </c>
      <c r="CE58" s="7">
        <f>SUM(CE2:CE53)</f>
        <v>500</v>
      </c>
      <c r="CF58" s="7">
        <f>SUM(CF2:CF53)</f>
        <v>2100</v>
      </c>
      <c r="CG58" s="7">
        <f>SUM(CG2:CG53)</f>
        <v>200</v>
      </c>
      <c r="CH58" s="7">
        <f>SUM(CH2:CH53)</f>
        <v>6210</v>
      </c>
      <c r="CI58" s="7">
        <f>SUM(CI2:CI53)</f>
        <v>1000</v>
      </c>
      <c r="CJ58" s="7">
        <f>SUM(CJ2:CJ53)</f>
        <v>530</v>
      </c>
      <c r="CK58" s="7">
        <f>SUM(CK2:CK53)</f>
        <v>100</v>
      </c>
      <c r="CL58" s="7">
        <f>SUM(CL2:CL53)</f>
        <v>100</v>
      </c>
      <c r="CM58" s="7">
        <f>SUM(CM2:CM53)</f>
        <v>1500</v>
      </c>
      <c r="CN58" s="7">
        <f>SUM(CN2:CN53)</f>
        <v>410</v>
      </c>
      <c r="CO58" s="7">
        <f>SUM(CO2:CO53)</f>
        <v>411</v>
      </c>
      <c r="CP58" s="7">
        <f>SUM(CP2:CP53)</f>
        <v>110</v>
      </c>
      <c r="CQ58" s="7">
        <f>SUM(CQ2:CQ53)</f>
        <v>1000</v>
      </c>
      <c r="CR58" s="7">
        <f>SUM(CR2:CR53)</f>
        <v>28008</v>
      </c>
      <c r="CS58" s="7">
        <f>SUM(CS2:CS53)</f>
        <v>115032</v>
      </c>
      <c r="CU58" s="7">
        <f>SUM(CU2:CU53)</f>
        <v>6500</v>
      </c>
      <c r="CV58" s="7">
        <f>SUM(CV2:CV53)</f>
        <v>2002</v>
      </c>
      <c r="CW58" s="7">
        <f>SUM(CW2:CW53)</f>
        <v>230</v>
      </c>
      <c r="CX58" s="7">
        <f>SUM(CX2:CX53)</f>
        <v>41412</v>
      </c>
      <c r="CZ58" s="7">
        <f>SUM(CZ2:CZ53)</f>
        <v>2000</v>
      </c>
      <c r="DA58" s="7">
        <f>SUM(DA2:DA53)</f>
        <v>67715</v>
      </c>
      <c r="DB58" s="7">
        <f>SUM(DB2:DB53)</f>
        <v>211500</v>
      </c>
      <c r="DC58" s="7">
        <f>SUM(DC2:DC53)</f>
        <v>604</v>
      </c>
      <c r="DD58" s="7">
        <f>SUM(DD2:DD53)</f>
        <v>3000</v>
      </c>
      <c r="DF58" s="7">
        <f>SUM(DF2:DF53)</f>
        <v>2550</v>
      </c>
      <c r="DG58" s="7">
        <f>SUM(DG2:DG53)</f>
        <v>7201</v>
      </c>
      <c r="DH58" s="7">
        <f>SUM(DH2:DH53)</f>
        <v>24040</v>
      </c>
      <c r="DI58" s="7">
        <f>SUM(DI2:DI53)</f>
        <v>1</v>
      </c>
      <c r="DJ58" s="7">
        <f>SUM(DJ2:DJ53)</f>
        <v>8310</v>
      </c>
      <c r="DK58" s="7">
        <f>SUM(DK2:DK53)</f>
        <v>8008</v>
      </c>
      <c r="DL58" s="7">
        <f>SUM(DL2:DL53)</f>
        <v>10000</v>
      </c>
      <c r="DM58" s="7">
        <f>SUM(DM2:DM53)</f>
        <v>2110</v>
      </c>
      <c r="DN58" s="7">
        <f>SUM(DN2:DN53)</f>
        <v>2000</v>
      </c>
      <c r="DO58" s="7">
        <f>SUM(DO2:DO53)</f>
        <v>45650</v>
      </c>
      <c r="DP58" s="7">
        <f>SUM(DP2:DP53)</f>
        <v>57500</v>
      </c>
      <c r="DQ58" s="7">
        <f>SUM(DQ2:DQ53)</f>
        <v>72062</v>
      </c>
      <c r="DR58" s="7">
        <f>SUM(DR2:DR53)</f>
        <v>175260</v>
      </c>
      <c r="DT58" s="7">
        <f>SUM(DT2:DT53)</f>
        <v>10000</v>
      </c>
      <c r="DU58" s="7">
        <f>SUM(DU2:DU53)</f>
        <v>6355</v>
      </c>
      <c r="DV58" s="7">
        <f>SUM(DV2:DV53)</f>
        <v>2000</v>
      </c>
      <c r="DW58" s="7">
        <f>SUM(DW2:DW53)</f>
        <v>7000</v>
      </c>
      <c r="DX58" s="7">
        <f>SUM(DX2:DX53)</f>
        <v>139</v>
      </c>
      <c r="DY58" s="7">
        <f>SUM(DY2:DY53)</f>
        <v>40</v>
      </c>
      <c r="DZ58" s="7">
        <f>SUM(DZ2:DZ53)</f>
        <v>15010</v>
      </c>
      <c r="EA58" s="7">
        <f>SUM(EA2:EA53)</f>
        <v>1200</v>
      </c>
      <c r="EB58" s="7">
        <f>SUM(EB2:EB53)</f>
        <v>1000</v>
      </c>
      <c r="EC58" s="7">
        <f>SUM(EC2:EC53)</f>
        <v>3</v>
      </c>
      <c r="ED58" s="7">
        <f>SUM(ED2:ED53)</f>
        <v>300</v>
      </c>
      <c r="EE58" s="7">
        <f>SUM(EE2:EE53)</f>
        <v>930</v>
      </c>
      <c r="EF58" s="7">
        <f>SUM(EF2:EF53)</f>
        <v>7000</v>
      </c>
      <c r="EG58" s="7">
        <f>SUM(EG2:EG53)</f>
        <v>1001</v>
      </c>
      <c r="EH58" s="7">
        <f>SUM(EH2:EH53)</f>
        <v>400</v>
      </c>
      <c r="EI58" s="7">
        <f>SUM(EI2:EI53)</f>
        <v>500</v>
      </c>
      <c r="EJ58" s="7">
        <f>SUM(EJ2:EJ53)</f>
        <v>2520</v>
      </c>
      <c r="EK58" s="7">
        <f>SUM(EK2:EK53)</f>
        <v>4402</v>
      </c>
      <c r="EM58" s="7">
        <f>SUM(EM2:EM53)</f>
        <v>7100</v>
      </c>
      <c r="EN58" s="7">
        <f>SUM(EN2:EN53)</f>
        <v>512</v>
      </c>
      <c r="EO58" s="7">
        <f>SUM(EO2:EO53)</f>
        <v>200</v>
      </c>
      <c r="EP58" s="7">
        <f>SUM(EP2:EP53)</f>
        <v>620</v>
      </c>
      <c r="EQ58" s="7">
        <f>SUM(EQ2:EQ53)</f>
        <v>400</v>
      </c>
      <c r="ER58" s="7">
        <f>SUM(ER2:ER53)</f>
        <v>12011</v>
      </c>
      <c r="ES58" s="7">
        <f>SUM(ES2:ES53)</f>
        <v>3000</v>
      </c>
      <c r="ET58" s="7">
        <f>SUM(ET2:ET53)</f>
        <v>2300</v>
      </c>
      <c r="EU58" s="7">
        <f>SUM(EU2:EU53)</f>
        <v>10</v>
      </c>
      <c r="EV58" s="7">
        <f>SUM(EV2:EV53)</f>
        <v>206</v>
      </c>
      <c r="EW58" s="7">
        <f>SUM(EW2:EW53)</f>
        <v>12350</v>
      </c>
      <c r="EX58" s="7">
        <f>SUM(EX2:EX53)</f>
        <v>203</v>
      </c>
      <c r="EY58" s="7">
        <f>SUM(EY2:EY53)</f>
        <v>5360</v>
      </c>
      <c r="FA58" s="21">
        <f>SUM(FA2:FA56)</f>
        <v>3074722.5799999991</v>
      </c>
    </row>
    <row r="59" spans="1:158" ht="60" customHeight="1" x14ac:dyDescent="0.25">
      <c r="B59" s="20"/>
    </row>
  </sheetData>
  <autoFilter ref="A1:FC58" xr:uid="{440DB241-44AE-4ED7-ACB2-BECFCCBEBA0B}"/>
  <hyperlinks>
    <hyperlink ref="FD18" r:id="rId1" xr:uid="{24F189BA-7494-4A9D-9E35-222971F42F14}"/>
    <hyperlink ref="FD21" r:id="rId2" xr:uid="{6C799C71-FAF7-429F-8145-F8D0CC5F60BA}"/>
  </hyperlinks>
  <pageMargins left="0.7" right="0.7" top="0.75" bottom="0.75" header="0.3" footer="0.3"/>
  <pageSetup paperSize="9"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2026-05-06T08:13:16Z</dcterms:created>
  <dcterms:modified xsi:type="dcterms:W3CDTF">2026-05-06T08:14:03Z</dcterms:modified>
</cp:coreProperties>
</file>