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Oftalmologie Ungheni repetat 4\"/>
    </mc:Choice>
  </mc:AlternateContent>
  <xr:revisionPtr revIDLastSave="0" documentId="13_ncr:1_{D4DD8A2F-27DD-455B-9643-E1E057E00F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preț'!$A$6:$L$15</definedName>
    <definedName name="_xlnm._FilterDatabase" localSheetId="0" hidden="1">'Specificații tehnice '!$A$6:$K$15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5" l="1"/>
  <c r="J16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K8" i="5"/>
  <c r="J8" i="5"/>
  <c r="M16" i="5"/>
  <c r="K12" i="7" l="1"/>
  <c r="J12" i="7"/>
</calcChain>
</file>

<file path=xl/sharedStrings.xml><?xml version="1.0" encoding="utf-8"?>
<sst xmlns="http://schemas.openxmlformats.org/spreadsheetml/2006/main" count="121" uniqueCount="53">
  <si>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</si>
  <si>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</si>
  <si>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</si>
  <si>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</si>
  <si>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</si>
  <si>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</si>
  <si>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</si>
  <si>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</si>
  <si>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</si>
  <si>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</si>
  <si>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</si>
  <si>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</si>
  <si>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</si>
  <si>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</si>
  <si>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</si>
  <si>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</si>
  <si>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</si>
  <si>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</si>
  <si>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</si>
  <si>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</si>
  <si>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</si>
  <si>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</si>
  <si>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</si>
  <si>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</si>
  <si>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</si>
  <si>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</si>
  <si>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</si>
  <si>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</si>
  <si>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</si>
  <si>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</si>
  <si>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</si>
  <si>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Valoarea estimativă fără TVA</t>
  </si>
  <si>
    <t>DDP - Franco destinație vămuit, Incoterms 2020, pe parcursul anului 2023, în termen de până la 30 de zile de la solicitarea scrisă a beneficiarului.</t>
  </si>
  <si>
    <t>Valoarea estimativă</t>
  </si>
  <si>
    <t>Blefarostat</t>
  </si>
  <si>
    <t>Manipulator pentru Cristalin</t>
  </si>
  <si>
    <t>Canule 23 G</t>
  </si>
  <si>
    <t>Retractore capsulare</t>
  </si>
  <si>
    <t>Bastonașe absorbante</t>
  </si>
  <si>
    <t>Vopsea capsulară</t>
  </si>
  <si>
    <t>Lentilă intraoculară cu fixare la scleră</t>
  </si>
  <si>
    <t>Manșon</t>
  </si>
  <si>
    <t>Cârlig pentru manipularea cristalinului conform Sinskey, angulat 90°, lungimea vârfului 0,8 mm, Lungimea 120 mm ± 5 mm. Material: mâner din titan și vârf din oțel inoxidabil.</t>
  </si>
  <si>
    <t>Canula viscoelastic 23 G (60 mm) (23 x 7/8 in), angulată 45 la 8- 10 mm de la vârf.</t>
  </si>
  <si>
    <t>Flexibil, din polypropilen sau nylon, cu stopper ajustabil din silicon, steril, set din 4-5 dispozitive pentru stabilizarea capsulei, capete rotunjite pentru mărirea ariei de suport. Un set= o bucată</t>
  </si>
  <si>
    <t>Vopsea pentru marcarea capsulei anterioare și hialoidei posterioare, uz intraocular – seringa (flacon) de unică folosință, cu un fiting Luer- lock care furnizează 1,0 ml 0,06%, steril. pH 7.3-7.6, cu osmolaritatea 270-400 mOsm/kg. O seringă= O bucată</t>
  </si>
  <si>
    <t>bucată</t>
  </si>
  <si>
    <r>
      <t xml:space="preserve">Burete absorbant oftalmic tupfer, sterile, set cîte 5 </t>
    </r>
    <r>
      <rPr>
        <sz val="11"/>
        <color rgb="FF191919"/>
        <rFont val="Times New Roman"/>
        <family val="1"/>
        <charset val="204"/>
      </rPr>
      <t xml:space="preserve">± 1 </t>
    </r>
    <r>
      <rPr>
        <sz val="11"/>
        <color rgb="FF000000"/>
        <rFont val="Times New Roman"/>
        <family val="1"/>
        <charset val="204"/>
      </rPr>
      <t>buc. Un set= o bucată</t>
    </r>
  </si>
  <si>
    <r>
      <t xml:space="preserve">Manșoane Silicon Alcon MicroSmooth Ultra Infusion Sleeve Kit 0.9mm compatibil cu </t>
    </r>
    <r>
      <rPr>
        <sz val="11"/>
        <rFont val="Times New Roman"/>
        <family val="1"/>
        <charset val="204"/>
      </rPr>
      <t xml:space="preserve">facoemulsificator </t>
    </r>
    <r>
      <rPr>
        <sz val="11"/>
        <color rgb="FF000000"/>
        <rFont val="Times New Roman"/>
        <family val="1"/>
        <charset val="204"/>
      </rPr>
      <t>Infinity Vision System Alcon</t>
    </r>
  </si>
  <si>
    <t>Achiziția  instrumentarului  Oftalmic și consumabile întru realizarea programului  special „Tratament operator pentru cataracta” conform necesităților IMSP SR Ungheni (repetat 4)</t>
  </si>
  <si>
    <t>Speculum pentru pleoape conform Castroviejo, branșe fenestrate de 15 mm ± 1 mm, înclinate la 35°, Lungime 80 mm ± 2 mm. Material: titan</t>
  </si>
  <si>
    <t>Cristalin artificial camera pentru fixare la scleră, dur, din PMMA hidrofob, asferic, D=6-7 mm, cu 2 haptice de la 12,5-13 mm, pe fiecare haptică orificiu pentru fixarea suturii</t>
  </si>
  <si>
    <t>SUMA TOTALĂ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</si>
</sst>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00"/>
    <numFmt numFmtId="166" formatCode="_-* #,##0.00_р_._-;\-* #,##0.00_р_._-;_-* &quot;-&quot;??_р_._-;_-@_-"/>
    <numFmt numFmtId="167" formatCode="0.0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color theme="1" tint="4.9989318521683403E-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91919"/>
      <name val="Times New Roman"/>
      <family val="1"/>
      <charset val="204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9" fillId="0" borderId="0"/>
    <xf numFmtId="0" fontId="14" fillId="0" borderId="0"/>
    <xf numFmtId="0" fontId="17" fillId="0" borderId="0"/>
    <xf numFmtId="0" fontId="18" fillId="0" borderId="0"/>
    <xf numFmtId="0" fontId="14" fillId="0" borderId="0"/>
    <xf numFmtId="0" fontId="22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22" fillId="0" borderId="0"/>
    <xf numFmtId="0" fontId="1" fillId="0" borderId="0"/>
    <xf numFmtId="0" fontId="17" fillId="0" borderId="0"/>
    <xf numFmtId="166" fontId="17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 applyProtection="1">
      <alignment vertical="center" wrapText="1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5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left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49" fontId="15" fillId="4" borderId="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</xf>
    <xf numFmtId="0" fontId="3" fillId="0" borderId="6" xfId="0" applyFont="1" applyBorder="1" applyProtection="1"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3" fillId="0" borderId="2" xfId="1" applyFont="1" applyBorder="1" applyProtection="1">
      <protection locked="0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2" fontId="12" fillId="2" borderId="2" xfId="1" applyNumberFormat="1" applyFont="1" applyFill="1" applyBorder="1" applyAlignment="1" applyProtection="1">
      <alignment horizontal="center" vertical="center" wrapText="1"/>
    </xf>
    <xf numFmtId="1" fontId="23" fillId="3" borderId="8" xfId="0" applyNumberFormat="1" applyFont="1" applyFill="1" applyBorder="1" applyAlignment="1">
      <alignment horizontal="center" vertical="center" wrapText="1"/>
    </xf>
    <xf numFmtId="1" fontId="23" fillId="3" borderId="9" xfId="0" applyNumberFormat="1" applyFont="1" applyFill="1" applyBorder="1" applyAlignment="1">
      <alignment horizontal="center" vertical="center"/>
    </xf>
    <xf numFmtId="0" fontId="19" fillId="3" borderId="7" xfId="2" applyFont="1" applyFill="1" applyBorder="1" applyAlignment="1">
      <alignment horizontal="left" vertical="center"/>
    </xf>
    <xf numFmtId="0" fontId="19" fillId="3" borderId="7" xfId="2" applyFont="1" applyFill="1" applyBorder="1" applyAlignment="1">
      <alignment horizontal="center" vertical="center"/>
    </xf>
    <xf numFmtId="4" fontId="24" fillId="3" borderId="9" xfId="1" applyNumberFormat="1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left" vertical="top" wrapText="1"/>
    </xf>
    <xf numFmtId="0" fontId="20" fillId="3" borderId="7" xfId="2" applyFont="1" applyFill="1" applyBorder="1" applyAlignment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2" fontId="16" fillId="0" borderId="9" xfId="0" applyNumberFormat="1" applyFont="1" applyBorder="1" applyAlignment="1">
      <alignment horizontal="right" vertical="top" shrinkToFit="1"/>
    </xf>
    <xf numFmtId="0" fontId="12" fillId="3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>
      <alignment vertical="center" wrapText="1"/>
    </xf>
    <xf numFmtId="1" fontId="3" fillId="0" borderId="0" xfId="1" applyNumberFormat="1" applyFont="1" applyProtection="1">
      <protection locked="0"/>
    </xf>
    <xf numFmtId="1" fontId="3" fillId="0" borderId="0" xfId="1" applyNumberFormat="1" applyFont="1" applyFill="1" applyBorder="1" applyAlignment="1" applyProtection="1">
      <alignment wrapText="1"/>
      <protection locked="0"/>
    </xf>
    <xf numFmtId="1" fontId="3" fillId="0" borderId="0" xfId="1" applyNumberFormat="1" applyFont="1" applyFill="1" applyBorder="1" applyProtection="1">
      <protection locked="0"/>
    </xf>
    <xf numFmtId="1" fontId="12" fillId="2" borderId="1" xfId="1" applyNumberFormat="1" applyFont="1" applyFill="1" applyBorder="1" applyAlignment="1" applyProtection="1">
      <alignment horizontal="center" vertical="center" wrapText="1"/>
    </xf>
    <xf numFmtId="1" fontId="12" fillId="2" borderId="2" xfId="1" applyNumberFormat="1" applyFont="1" applyFill="1" applyBorder="1" applyAlignment="1" applyProtection="1">
      <alignment horizontal="center" vertical="center" wrapText="1"/>
    </xf>
    <xf numFmtId="49" fontId="15" fillId="4" borderId="3" xfId="0" applyNumberFormat="1" applyFont="1" applyFill="1" applyBorder="1" applyAlignment="1">
      <alignment vertical="center" wrapText="1"/>
    </xf>
    <xf numFmtId="0" fontId="26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3" xfId="1" applyFont="1" applyFill="1" applyBorder="1" applyAlignment="1" applyProtection="1">
      <alignment horizontal="center" vertical="top" wrapText="1"/>
      <protection locked="0"/>
    </xf>
    <xf numFmtId="0" fontId="5" fillId="0" borderId="4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27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1" applyFont="1" applyBorder="1" applyAlignment="1" applyProtection="1">
      <alignment horizontal="center" vertical="center" wrapText="1"/>
      <protection locked="0"/>
    </xf>
    <xf numFmtId="0" fontId="28" fillId="0" borderId="9" xfId="1" applyFont="1" applyBorder="1" applyAlignment="1" applyProtection="1">
      <alignment horizontal="center" vertical="center"/>
      <protection locked="0"/>
    </xf>
    <xf numFmtId="2" fontId="29" fillId="0" borderId="9" xfId="0" applyNumberFormat="1" applyFont="1" applyBorder="1" applyAlignment="1">
      <alignment horizontal="center" vertical="center" wrapText="1"/>
    </xf>
    <xf numFmtId="167" fontId="26" fillId="0" borderId="9" xfId="1" applyNumberFormat="1" applyFont="1" applyBorder="1" applyAlignment="1" applyProtection="1">
      <alignment horizontal="center" vertical="center"/>
      <protection locked="0"/>
    </xf>
    <xf numFmtId="167" fontId="26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Protection="1">
      <protection locked="0"/>
    </xf>
    <xf numFmtId="0" fontId="3" fillId="0" borderId="10" xfId="1" applyFont="1" applyBorder="1" applyAlignment="1" applyProtection="1">
      <alignment horizontal="left" wrapText="1"/>
      <protection locked="0"/>
    </xf>
    <xf numFmtId="0" fontId="3" fillId="0" borderId="10" xfId="1" applyFont="1" applyBorder="1" applyAlignment="1" applyProtection="1">
      <alignment horizontal="center"/>
      <protection locked="0"/>
    </xf>
    <xf numFmtId="2" fontId="3" fillId="0" borderId="10" xfId="1" applyNumberFormat="1" applyFont="1" applyBorder="1" applyAlignment="1" applyProtection="1">
      <alignment horizontal="center" vertical="center"/>
      <protection locked="0"/>
    </xf>
    <xf numFmtId="0" fontId="30" fillId="0" borderId="10" xfId="1" applyFont="1" applyBorder="1" applyProtection="1">
      <protection locked="0"/>
    </xf>
    <xf numFmtId="1" fontId="3" fillId="0" borderId="10" xfId="1" applyNumberFormat="1" applyFont="1" applyBorder="1" applyProtection="1">
      <protection locked="0"/>
    </xf>
  </cellXfs>
  <cellStyles count="15">
    <cellStyle name="Normal" xfId="0" builtinId="0"/>
    <cellStyle name="Normal 2" xfId="1" xr:uid="{00000000-0005-0000-0000-000000000000}"/>
    <cellStyle name="Normal 3" xfId="2" xr:uid="{00000000-0005-0000-0000-000001000000}"/>
    <cellStyle name="Normal 4" xfId="6" xr:uid="{00000000-0005-0000-0000-000002000000}"/>
    <cellStyle name="Обычный 2" xfId="3" xr:uid="{00000000-0005-0000-0000-000004000000}"/>
    <cellStyle name="Обычный 2 2" xfId="4" xr:uid="{00000000-0005-0000-0000-000005000000}"/>
    <cellStyle name="Обычный 2 2 2" xfId="13" xr:uid="{00000000-0005-0000-0000-000006000000}"/>
    <cellStyle name="Обычный 2 3" xfId="10" xr:uid="{00000000-0005-0000-0000-000007000000}"/>
    <cellStyle name="Обычный 2 4" xfId="9" xr:uid="{00000000-0005-0000-0000-000008000000}"/>
    <cellStyle name="Обычный 2 5" xfId="11" xr:uid="{00000000-0005-0000-0000-000009000000}"/>
    <cellStyle name="Обычный 3" xfId="8" xr:uid="{00000000-0005-0000-0000-00000A000000}"/>
    <cellStyle name="Обычный 3 3" xfId="12" xr:uid="{00000000-0005-0000-0000-00000B000000}"/>
    <cellStyle name="Обычный 4" xfId="5" xr:uid="{00000000-0005-0000-0000-00000C000000}"/>
    <cellStyle name="Финансовый 2" xfId="14" xr:uid="{00000000-0005-0000-0000-00000D000000}"/>
    <cellStyle name="Финансовый 3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9"/>
  <sheetViews>
    <sheetView zoomScale="80" zoomScaleNormal="80" workbookViewId="0">
      <selection activeCell="H8" sqref="H8:H15"/>
    </sheetView>
  </sheetViews>
  <sheetFormatPr defaultRowHeight="15.75" x14ac:dyDescent="0.25"/>
  <cols>
    <col min="1" max="1" width="5.7109375" style="14" customWidth="1"/>
    <col min="2" max="2" width="4.42578125" style="21" customWidth="1"/>
    <col min="3" max="3" width="43.140625" style="23" customWidth="1"/>
    <col min="4" max="4" width="57.5703125" style="22" customWidth="1"/>
    <col min="5" max="5" width="10.5703125" style="14" customWidth="1"/>
    <col min="6" max="6" width="11.28515625" style="14" customWidth="1"/>
    <col min="7" max="7" width="12.7109375" style="14" customWidth="1"/>
    <col min="8" max="8" width="76.7109375" style="23" customWidth="1"/>
    <col min="9" max="9" width="16.85546875" style="44" customWidth="1"/>
    <col min="10" max="10" width="28.5703125" style="14" customWidth="1"/>
    <col min="11" max="11" width="1.7109375" style="40" customWidth="1"/>
    <col min="12" max="14" width="9.140625" style="14" customWidth="1"/>
    <col min="15" max="16384" width="9.140625" style="14"/>
  </cols>
  <sheetData>
    <row r="1" spans="1:11" x14ac:dyDescent="0.25">
      <c r="B1" s="14"/>
      <c r="C1" s="21"/>
      <c r="D1" s="71" t="s">
        <v>29</v>
      </c>
      <c r="E1" s="71"/>
      <c r="F1" s="71"/>
      <c r="G1" s="71"/>
      <c r="H1" s="71"/>
      <c r="I1" s="71"/>
      <c r="J1" s="71"/>
      <c r="K1" s="71"/>
    </row>
    <row r="2" spans="1:11" x14ac:dyDescent="0.25">
      <c r="D2" s="72" t="s">
        <v>14</v>
      </c>
      <c r="E2" s="72"/>
      <c r="F2" s="72"/>
      <c r="G2" s="72"/>
      <c r="H2" s="72"/>
    </row>
    <row r="3" spans="1:11" ht="47.25" x14ac:dyDescent="0.25">
      <c r="A3" s="73" t="s">
        <v>9</v>
      </c>
      <c r="B3" s="73"/>
      <c r="C3" s="73"/>
      <c r="D3" s="74" t="s">
        <v>26</v>
      </c>
      <c r="E3" s="74"/>
      <c r="F3" s="74"/>
      <c r="G3" s="74"/>
      <c r="H3" s="74"/>
      <c r="I3" s="44" t="s">
        <v>10</v>
      </c>
      <c r="J3" s="14" t="s">
        <v>12</v>
      </c>
    </row>
    <row r="4" spans="1:11" s="19" customFormat="1" ht="55.5" customHeight="1" x14ac:dyDescent="0.25">
      <c r="A4" s="75" t="s">
        <v>8</v>
      </c>
      <c r="B4" s="75"/>
      <c r="C4" s="75"/>
      <c r="D4" s="76" t="s">
        <v>49</v>
      </c>
      <c r="E4" s="77"/>
      <c r="F4" s="77"/>
      <c r="G4" s="77"/>
      <c r="H4" s="77"/>
      <c r="I4" s="4"/>
      <c r="J4" s="18" t="s">
        <v>13</v>
      </c>
      <c r="K4" s="41"/>
    </row>
    <row r="5" spans="1:11" s="20" customFormat="1" x14ac:dyDescent="0.25">
      <c r="B5" s="25"/>
      <c r="C5" s="24"/>
      <c r="D5" s="68"/>
      <c r="E5" s="68"/>
      <c r="F5" s="68"/>
      <c r="G5" s="68"/>
      <c r="H5" s="68"/>
      <c r="I5" s="68"/>
      <c r="J5" s="68"/>
      <c r="K5" s="41"/>
    </row>
    <row r="6" spans="1:11" ht="47.25" x14ac:dyDescent="0.25">
      <c r="A6" s="1" t="s">
        <v>3</v>
      </c>
      <c r="B6" s="35" t="s">
        <v>0</v>
      </c>
      <c r="C6" s="33" t="s">
        <v>1</v>
      </c>
      <c r="D6" s="33" t="s">
        <v>4</v>
      </c>
      <c r="E6" s="36" t="s">
        <v>27</v>
      </c>
      <c r="F6" s="36" t="s">
        <v>28</v>
      </c>
      <c r="G6" s="36" t="s">
        <v>5</v>
      </c>
      <c r="H6" s="39" t="s">
        <v>6</v>
      </c>
      <c r="I6" s="45" t="s">
        <v>31</v>
      </c>
      <c r="J6" s="37" t="s">
        <v>7</v>
      </c>
      <c r="K6" s="42"/>
    </row>
    <row r="7" spans="1:11" x14ac:dyDescent="0.25">
      <c r="A7" s="17">
        <v>1</v>
      </c>
      <c r="B7" s="69">
        <v>2</v>
      </c>
      <c r="C7" s="69"/>
      <c r="D7" s="70"/>
      <c r="E7" s="34">
        <v>3</v>
      </c>
      <c r="F7" s="30">
        <v>4</v>
      </c>
      <c r="G7" s="17">
        <v>5</v>
      </c>
      <c r="H7" s="39">
        <v>6</v>
      </c>
      <c r="I7" s="45"/>
      <c r="J7" s="37">
        <v>8</v>
      </c>
      <c r="K7" s="42"/>
    </row>
    <row r="8" spans="1:11" ht="30" x14ac:dyDescent="0.25">
      <c r="A8" s="46" t="s">
        <v>2</v>
      </c>
      <c r="B8" s="66">
        <v>1</v>
      </c>
      <c r="C8" s="87" t="s">
        <v>34</v>
      </c>
      <c r="D8" s="87" t="s">
        <v>34</v>
      </c>
      <c r="E8" s="51"/>
      <c r="F8" s="52"/>
      <c r="G8" s="49"/>
      <c r="H8" s="87" t="s">
        <v>50</v>
      </c>
      <c r="I8" s="55"/>
      <c r="J8" s="38"/>
    </row>
    <row r="9" spans="1:11" ht="30" x14ac:dyDescent="0.25">
      <c r="A9" s="46" t="s">
        <v>2</v>
      </c>
      <c r="B9" s="66">
        <v>2</v>
      </c>
      <c r="C9" s="87" t="s">
        <v>35</v>
      </c>
      <c r="D9" s="87" t="s">
        <v>35</v>
      </c>
      <c r="E9" s="51"/>
      <c r="F9" s="52"/>
      <c r="G9" s="52"/>
      <c r="H9" s="87" t="s">
        <v>42</v>
      </c>
      <c r="I9" s="55"/>
      <c r="J9" s="38"/>
    </row>
    <row r="10" spans="1:11" ht="25.5" x14ac:dyDescent="0.25">
      <c r="A10" s="46" t="s">
        <v>2</v>
      </c>
      <c r="B10" s="66">
        <v>3</v>
      </c>
      <c r="C10" s="87" t="s">
        <v>36</v>
      </c>
      <c r="D10" s="87" t="s">
        <v>36</v>
      </c>
      <c r="E10" s="51"/>
      <c r="F10" s="52"/>
      <c r="G10" s="49"/>
      <c r="H10" s="87" t="s">
        <v>43</v>
      </c>
      <c r="I10" s="55"/>
      <c r="J10" s="38"/>
    </row>
    <row r="11" spans="1:11" ht="45" x14ac:dyDescent="0.25">
      <c r="A11" s="46" t="s">
        <v>2</v>
      </c>
      <c r="B11" s="66">
        <v>4</v>
      </c>
      <c r="C11" s="87" t="s">
        <v>37</v>
      </c>
      <c r="D11" s="87" t="s">
        <v>37</v>
      </c>
      <c r="E11" s="51"/>
      <c r="F11" s="52"/>
      <c r="G11" s="49"/>
      <c r="H11" s="87" t="s">
        <v>44</v>
      </c>
      <c r="I11" s="55"/>
      <c r="J11" s="38"/>
    </row>
    <row r="12" spans="1:11" ht="25.5" x14ac:dyDescent="0.25">
      <c r="A12" s="46" t="s">
        <v>2</v>
      </c>
      <c r="B12" s="66">
        <v>5</v>
      </c>
      <c r="C12" s="87" t="s">
        <v>38</v>
      </c>
      <c r="D12" s="87" t="s">
        <v>38</v>
      </c>
      <c r="E12" s="51"/>
      <c r="F12" s="52"/>
      <c r="G12" s="49"/>
      <c r="H12" s="88" t="s">
        <v>47</v>
      </c>
      <c r="I12" s="55"/>
      <c r="J12" s="38"/>
    </row>
    <row r="13" spans="1:11" ht="45" x14ac:dyDescent="0.25">
      <c r="A13" s="46" t="s">
        <v>2</v>
      </c>
      <c r="B13" s="66">
        <v>6</v>
      </c>
      <c r="C13" s="87" t="s">
        <v>39</v>
      </c>
      <c r="D13" s="87" t="s">
        <v>39</v>
      </c>
      <c r="E13" s="51"/>
      <c r="F13" s="52"/>
      <c r="G13" s="49"/>
      <c r="H13" s="87" t="s">
        <v>45</v>
      </c>
      <c r="I13" s="55"/>
      <c r="J13" s="38"/>
    </row>
    <row r="14" spans="1:11" ht="30" x14ac:dyDescent="0.25">
      <c r="A14" s="46" t="s">
        <v>2</v>
      </c>
      <c r="B14" s="66">
        <v>7</v>
      </c>
      <c r="C14" s="87" t="s">
        <v>40</v>
      </c>
      <c r="D14" s="87" t="s">
        <v>40</v>
      </c>
      <c r="E14" s="53"/>
      <c r="F14" s="53"/>
      <c r="G14" s="49"/>
      <c r="H14" s="87" t="s">
        <v>51</v>
      </c>
      <c r="I14" s="55"/>
      <c r="J14" s="43"/>
    </row>
    <row r="15" spans="1:11" ht="30" x14ac:dyDescent="0.25">
      <c r="A15" s="46" t="s">
        <v>2</v>
      </c>
      <c r="B15" s="66">
        <v>8</v>
      </c>
      <c r="C15" s="87" t="s">
        <v>41</v>
      </c>
      <c r="D15" s="87" t="s">
        <v>41</v>
      </c>
      <c r="E15" s="51"/>
      <c r="F15" s="52"/>
      <c r="G15" s="50"/>
      <c r="H15" s="88" t="s">
        <v>48</v>
      </c>
      <c r="I15" s="55"/>
      <c r="J15" s="38"/>
    </row>
    <row r="16" spans="1:11" x14ac:dyDescent="0.25">
      <c r="H16" s="54"/>
    </row>
    <row r="17" spans="4:8" ht="20.25" x14ac:dyDescent="0.3">
      <c r="D17" s="10" t="s">
        <v>15</v>
      </c>
      <c r="E17" s="10"/>
      <c r="F17" s="10"/>
      <c r="G17" s="10"/>
      <c r="H17" s="10"/>
    </row>
    <row r="18" spans="4:8" ht="20.25" x14ac:dyDescent="0.3">
      <c r="D18" s="10"/>
      <c r="E18" s="10"/>
      <c r="F18" s="10"/>
      <c r="G18" s="10"/>
      <c r="H18" s="10"/>
    </row>
    <row r="19" spans="4:8" ht="20.25" x14ac:dyDescent="0.3">
      <c r="D19" s="10" t="s">
        <v>16</v>
      </c>
      <c r="E19" s="10"/>
      <c r="F19" s="10"/>
      <c r="G19" s="10"/>
      <c r="H19" s="10"/>
    </row>
  </sheetData>
  <autoFilter ref="A6:K15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tabSelected="1" topLeftCell="A4" zoomScale="80" zoomScaleNormal="80" workbookViewId="0">
      <selection activeCell="S16" sqref="S16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31.28515625" style="2" customWidth="1"/>
    <col min="5" max="5" width="28" style="26" customWidth="1"/>
    <col min="6" max="6" width="8.7109375" style="8" customWidth="1"/>
    <col min="7" max="7" width="14.7109375" style="1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7.85546875" style="2" customWidth="1"/>
    <col min="13" max="13" width="20.28515625" style="60" customWidth="1"/>
    <col min="14" max="16384" width="9.140625" style="2"/>
  </cols>
  <sheetData>
    <row r="1" spans="1:13" x14ac:dyDescent="0.25">
      <c r="D1" s="80" t="s">
        <v>30</v>
      </c>
      <c r="E1" s="80"/>
      <c r="F1" s="80"/>
      <c r="G1" s="80"/>
      <c r="H1" s="80"/>
      <c r="I1" s="80"/>
      <c r="J1" s="80"/>
      <c r="K1" s="80"/>
      <c r="L1" s="80"/>
    </row>
    <row r="2" spans="1:13" x14ac:dyDescent="0.25">
      <c r="D2" s="81" t="s">
        <v>17</v>
      </c>
      <c r="E2" s="81"/>
      <c r="F2" s="81"/>
      <c r="G2" s="81"/>
      <c r="H2" s="81"/>
      <c r="I2" s="81"/>
      <c r="J2" s="81"/>
      <c r="K2" s="15"/>
    </row>
    <row r="3" spans="1:13" x14ac:dyDescent="0.25">
      <c r="B3" s="82" t="s">
        <v>9</v>
      </c>
      <c r="C3" s="82"/>
      <c r="D3" s="82"/>
      <c r="E3" s="83" t="s">
        <v>26</v>
      </c>
      <c r="F3" s="83"/>
      <c r="G3" s="83"/>
      <c r="H3" s="83"/>
      <c r="I3" s="83"/>
      <c r="K3" s="2" t="s">
        <v>10</v>
      </c>
      <c r="L3" s="2" t="s">
        <v>12</v>
      </c>
    </row>
    <row r="4" spans="1:13" s="5" customFormat="1" ht="63" customHeight="1" x14ac:dyDescent="0.25">
      <c r="A4" s="3"/>
      <c r="B4" s="84" t="s">
        <v>8</v>
      </c>
      <c r="C4" s="84"/>
      <c r="D4" s="84"/>
      <c r="E4" s="85" t="s">
        <v>49</v>
      </c>
      <c r="F4" s="85"/>
      <c r="G4" s="85"/>
      <c r="H4" s="85"/>
      <c r="I4" s="85"/>
      <c r="J4" s="85"/>
      <c r="K4" s="4" t="s">
        <v>11</v>
      </c>
      <c r="L4" s="4" t="s">
        <v>13</v>
      </c>
      <c r="M4" s="61"/>
    </row>
    <row r="5" spans="1:13" s="6" customFormat="1" x14ac:dyDescent="0.25">
      <c r="A5" s="3"/>
      <c r="E5" s="78"/>
      <c r="F5" s="78"/>
      <c r="G5" s="78"/>
      <c r="H5" s="78"/>
      <c r="I5" s="78"/>
      <c r="J5" s="78"/>
      <c r="K5" s="78"/>
      <c r="L5" s="78"/>
      <c r="M5" s="62"/>
    </row>
    <row r="6" spans="1:13" ht="47.25" x14ac:dyDescent="0.25">
      <c r="A6" s="7"/>
      <c r="B6" s="27" t="s">
        <v>3</v>
      </c>
      <c r="C6" s="27" t="s">
        <v>0</v>
      </c>
      <c r="D6" s="27" t="s">
        <v>1</v>
      </c>
      <c r="E6" s="28" t="s">
        <v>4</v>
      </c>
      <c r="F6" s="29" t="s">
        <v>18</v>
      </c>
      <c r="G6" s="30" t="s">
        <v>19</v>
      </c>
      <c r="H6" s="29" t="s">
        <v>20</v>
      </c>
      <c r="I6" s="29" t="s">
        <v>21</v>
      </c>
      <c r="J6" s="31" t="s">
        <v>22</v>
      </c>
      <c r="K6" s="31" t="s">
        <v>23</v>
      </c>
      <c r="L6" s="29" t="s">
        <v>24</v>
      </c>
      <c r="M6" s="63" t="s">
        <v>33</v>
      </c>
    </row>
    <row r="7" spans="1:13" x14ac:dyDescent="0.25">
      <c r="A7" s="7"/>
      <c r="B7" s="29">
        <v>1</v>
      </c>
      <c r="C7" s="79">
        <v>2</v>
      </c>
      <c r="D7" s="79"/>
      <c r="E7" s="79"/>
      <c r="F7" s="47">
        <v>3</v>
      </c>
      <c r="G7" s="48">
        <v>4</v>
      </c>
      <c r="H7" s="47">
        <v>5</v>
      </c>
      <c r="I7" s="47">
        <v>6</v>
      </c>
      <c r="J7" s="56">
        <v>7</v>
      </c>
      <c r="K7" s="56">
        <v>8</v>
      </c>
      <c r="L7" s="56">
        <v>9</v>
      </c>
      <c r="M7" s="64"/>
    </row>
    <row r="8" spans="1:13" ht="63" x14ac:dyDescent="0.25">
      <c r="A8" s="32"/>
      <c r="B8" s="65" t="s">
        <v>2</v>
      </c>
      <c r="C8" s="66">
        <v>1</v>
      </c>
      <c r="D8" s="87" t="s">
        <v>34</v>
      </c>
      <c r="E8" s="87" t="s">
        <v>34</v>
      </c>
      <c r="F8" s="67" t="s">
        <v>46</v>
      </c>
      <c r="G8" s="89">
        <v>7</v>
      </c>
      <c r="H8" s="57"/>
      <c r="I8" s="58"/>
      <c r="J8" s="58">
        <f>H8*G8</f>
        <v>0</v>
      </c>
      <c r="K8" s="58">
        <f>I8*G8</f>
        <v>0</v>
      </c>
      <c r="L8" s="59" t="s">
        <v>32</v>
      </c>
      <c r="M8" s="92">
        <v>13300</v>
      </c>
    </row>
    <row r="9" spans="1:13" ht="63" x14ac:dyDescent="0.25">
      <c r="A9" s="32"/>
      <c r="B9" s="65" t="s">
        <v>2</v>
      </c>
      <c r="C9" s="66">
        <v>2</v>
      </c>
      <c r="D9" s="87" t="s">
        <v>35</v>
      </c>
      <c r="E9" s="87" t="s">
        <v>35</v>
      </c>
      <c r="F9" s="67" t="s">
        <v>46</v>
      </c>
      <c r="G9" s="90">
        <v>2</v>
      </c>
      <c r="H9" s="57"/>
      <c r="I9" s="58"/>
      <c r="J9" s="58">
        <f t="shared" ref="J9:J15" si="0">H9*G9</f>
        <v>0</v>
      </c>
      <c r="K9" s="58">
        <f t="shared" ref="K9:K15" si="1">I9*G9</f>
        <v>0</v>
      </c>
      <c r="L9" s="59" t="s">
        <v>32</v>
      </c>
      <c r="M9" s="92">
        <v>3200</v>
      </c>
    </row>
    <row r="10" spans="1:13" ht="63" x14ac:dyDescent="0.25">
      <c r="A10" s="32"/>
      <c r="B10" s="65" t="s">
        <v>2</v>
      </c>
      <c r="C10" s="66">
        <v>3</v>
      </c>
      <c r="D10" s="87" t="s">
        <v>36</v>
      </c>
      <c r="E10" s="87" t="s">
        <v>36</v>
      </c>
      <c r="F10" s="67" t="s">
        <v>46</v>
      </c>
      <c r="G10" s="91">
        <v>50</v>
      </c>
      <c r="H10" s="57"/>
      <c r="I10" s="58"/>
      <c r="J10" s="58">
        <f t="shared" si="0"/>
        <v>0</v>
      </c>
      <c r="K10" s="58">
        <f t="shared" si="1"/>
        <v>0</v>
      </c>
      <c r="L10" s="59" t="s">
        <v>32</v>
      </c>
      <c r="M10" s="93">
        <v>1300</v>
      </c>
    </row>
    <row r="11" spans="1:13" ht="63" x14ac:dyDescent="0.25">
      <c r="A11" s="32"/>
      <c r="B11" s="65" t="s">
        <v>2</v>
      </c>
      <c r="C11" s="66">
        <v>4</v>
      </c>
      <c r="D11" s="87" t="s">
        <v>37</v>
      </c>
      <c r="E11" s="87" t="s">
        <v>37</v>
      </c>
      <c r="F11" s="67" t="s">
        <v>46</v>
      </c>
      <c r="G11" s="91">
        <v>5</v>
      </c>
      <c r="H11" s="57"/>
      <c r="I11" s="58"/>
      <c r="J11" s="58">
        <f t="shared" si="0"/>
        <v>0</v>
      </c>
      <c r="K11" s="58">
        <f t="shared" si="1"/>
        <v>0</v>
      </c>
      <c r="L11" s="59" t="s">
        <v>32</v>
      </c>
      <c r="M11" s="93">
        <v>2750</v>
      </c>
    </row>
    <row r="12" spans="1:13" ht="63" x14ac:dyDescent="0.25">
      <c r="A12" s="32"/>
      <c r="B12" s="65" t="s">
        <v>2</v>
      </c>
      <c r="C12" s="66">
        <v>5</v>
      </c>
      <c r="D12" s="87" t="s">
        <v>38</v>
      </c>
      <c r="E12" s="87" t="s">
        <v>38</v>
      </c>
      <c r="F12" s="67" t="s">
        <v>46</v>
      </c>
      <c r="G12" s="90">
        <v>100</v>
      </c>
      <c r="H12" s="57"/>
      <c r="I12" s="58"/>
      <c r="J12" s="58">
        <f t="shared" si="0"/>
        <v>0</v>
      </c>
      <c r="K12" s="58">
        <f t="shared" si="1"/>
        <v>0</v>
      </c>
      <c r="L12" s="59" t="s">
        <v>32</v>
      </c>
      <c r="M12" s="94">
        <v>2100</v>
      </c>
    </row>
    <row r="13" spans="1:13" ht="63" x14ac:dyDescent="0.25">
      <c r="A13" s="32"/>
      <c r="B13" s="65" t="s">
        <v>2</v>
      </c>
      <c r="C13" s="66">
        <v>6</v>
      </c>
      <c r="D13" s="87" t="s">
        <v>39</v>
      </c>
      <c r="E13" s="87" t="s">
        <v>39</v>
      </c>
      <c r="F13" s="67" t="s">
        <v>46</v>
      </c>
      <c r="G13" s="91">
        <v>20</v>
      </c>
      <c r="H13" s="57"/>
      <c r="I13" s="58"/>
      <c r="J13" s="58">
        <f t="shared" si="0"/>
        <v>0</v>
      </c>
      <c r="K13" s="58">
        <f t="shared" si="1"/>
        <v>0</v>
      </c>
      <c r="L13" s="59" t="s">
        <v>32</v>
      </c>
      <c r="M13" s="93">
        <v>833</v>
      </c>
    </row>
    <row r="14" spans="1:13" ht="63" x14ac:dyDescent="0.25">
      <c r="A14" s="32"/>
      <c r="B14" s="65" t="s">
        <v>2</v>
      </c>
      <c r="C14" s="66">
        <v>7</v>
      </c>
      <c r="D14" s="87" t="s">
        <v>40</v>
      </c>
      <c r="E14" s="87" t="s">
        <v>40</v>
      </c>
      <c r="F14" s="67" t="s">
        <v>46</v>
      </c>
      <c r="G14" s="91">
        <v>3</v>
      </c>
      <c r="H14" s="57"/>
      <c r="I14" s="58"/>
      <c r="J14" s="58">
        <f t="shared" si="0"/>
        <v>0</v>
      </c>
      <c r="K14" s="58">
        <f t="shared" si="1"/>
        <v>0</v>
      </c>
      <c r="L14" s="59" t="s">
        <v>32</v>
      </c>
      <c r="M14" s="93">
        <v>7500</v>
      </c>
    </row>
    <row r="15" spans="1:13" ht="63" x14ac:dyDescent="0.25">
      <c r="A15" s="32"/>
      <c r="B15" s="65" t="s">
        <v>2</v>
      </c>
      <c r="C15" s="66">
        <v>8</v>
      </c>
      <c r="D15" s="87" t="s">
        <v>41</v>
      </c>
      <c r="E15" s="87" t="s">
        <v>41</v>
      </c>
      <c r="F15" s="67" t="s">
        <v>46</v>
      </c>
      <c r="G15" s="90">
        <v>24</v>
      </c>
      <c r="H15" s="57"/>
      <c r="I15" s="58"/>
      <c r="J15" s="58">
        <f t="shared" si="0"/>
        <v>0</v>
      </c>
      <c r="K15" s="58">
        <f t="shared" si="1"/>
        <v>0</v>
      </c>
      <c r="L15" s="59" t="s">
        <v>32</v>
      </c>
      <c r="M15" s="93">
        <v>8200</v>
      </c>
    </row>
    <row r="16" spans="1:13" x14ac:dyDescent="0.25">
      <c r="A16" s="95"/>
      <c r="B16" s="95"/>
      <c r="C16" s="95"/>
      <c r="D16" s="95" t="s">
        <v>52</v>
      </c>
      <c r="E16" s="96"/>
      <c r="F16" s="97"/>
      <c r="G16" s="98"/>
      <c r="H16" s="95"/>
      <c r="I16" s="95"/>
      <c r="J16" s="99">
        <f>SUM(J8:J15)</f>
        <v>0</v>
      </c>
      <c r="K16" s="99">
        <f>SUM(K8:K15)</f>
        <v>0</v>
      </c>
      <c r="L16" s="95"/>
      <c r="M16" s="100">
        <f>SUM(M8:M15)</f>
        <v>39183</v>
      </c>
    </row>
    <row r="17" spans="3:18" ht="30.75" customHeight="1" x14ac:dyDescent="0.25">
      <c r="E17" s="8"/>
      <c r="F17" s="2"/>
      <c r="G17" s="2"/>
      <c r="M17" s="2"/>
    </row>
    <row r="18" spans="3:18" ht="20.25" x14ac:dyDescent="0.3">
      <c r="C18" s="10" t="s">
        <v>15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3:18" ht="20.25" x14ac:dyDescent="0.3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3:18" ht="20.25" x14ac:dyDescent="0.3">
      <c r="C20" s="10" t="s">
        <v>16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</sheetData>
  <autoFilter ref="A6:L15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86" t="s">
        <v>25</v>
      </c>
      <c r="I12" s="86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15</v>
      </c>
    </row>
    <row r="16" spans="2:12" s="10" customFormat="1" ht="20.25" x14ac:dyDescent="0.3"/>
    <row r="17" spans="4:4" s="10" customFormat="1" ht="20.25" x14ac:dyDescent="0.3">
      <c r="D17" s="10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2021-04-16T07:22:22Z</cp:lastPrinted>
  <dcterms:created xsi:type="dcterms:W3CDTF">2017-08-17T12:48:14Z</dcterms:created>
  <dcterms:modified xsi:type="dcterms:W3CDTF">2023-07-28T09:36:28Z</dcterms:modified>
</cp:coreProperties>
</file>