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OFERTE\"/>
    </mc:Choice>
  </mc:AlternateContent>
  <bookViews>
    <workbookView xWindow="120" yWindow="120" windowWidth="15276" windowHeight="8016"/>
  </bookViews>
  <sheets>
    <sheet name="Oferta" sheetId="92" r:id="rId1"/>
    <sheet name="Specificatia" sheetId="90" r:id="rId2"/>
    <sheet name="Scoala Primara Floresti (2)" sheetId="89" state="hidden" r:id="rId3"/>
  </sheets>
  <calcPr calcId="162913"/>
</workbook>
</file>

<file path=xl/calcChain.xml><?xml version="1.0" encoding="utf-8"?>
<calcChain xmlns="http://schemas.openxmlformats.org/spreadsheetml/2006/main">
  <c r="H42" i="92" l="1"/>
  <c r="E42" i="92"/>
  <c r="G42" i="92" s="1"/>
  <c r="H41" i="92"/>
  <c r="H40" i="92"/>
  <c r="E40" i="92"/>
  <c r="G40" i="92" s="1"/>
  <c r="H39" i="92"/>
  <c r="E39" i="92"/>
  <c r="G39" i="92" s="1"/>
  <c r="H38" i="92"/>
  <c r="E38" i="92"/>
  <c r="G38" i="92" s="1"/>
  <c r="H35" i="92"/>
  <c r="E35" i="92"/>
  <c r="G35" i="92" s="1"/>
  <c r="H34" i="92"/>
  <c r="H33" i="92"/>
  <c r="H32" i="92"/>
  <c r="H31" i="92"/>
  <c r="H30" i="92"/>
  <c r="H27" i="92"/>
  <c r="E27" i="92"/>
  <c r="G27" i="92" s="1"/>
  <c r="H26" i="92"/>
  <c r="E26" i="92"/>
  <c r="G26" i="92" s="1"/>
  <c r="H23" i="92"/>
  <c r="E23" i="92"/>
  <c r="G23" i="92" s="1"/>
  <c r="H22" i="92"/>
  <c r="E22" i="92"/>
  <c r="G22" i="92" s="1"/>
  <c r="H21" i="92"/>
  <c r="E21" i="92"/>
  <c r="G21" i="92" s="1"/>
  <c r="H20" i="92"/>
  <c r="H19" i="92"/>
  <c r="E19" i="92"/>
  <c r="G19" i="92" s="1"/>
  <c r="H18" i="92"/>
  <c r="E18" i="92"/>
  <c r="G18" i="92" s="1"/>
  <c r="H17" i="92"/>
  <c r="E17" i="92"/>
  <c r="G17" i="92" s="1"/>
  <c r="H16" i="92"/>
  <c r="H15" i="92"/>
  <c r="E15" i="92"/>
  <c r="G15" i="92" s="1"/>
  <c r="H14" i="92"/>
  <c r="E14" i="92"/>
  <c r="G14" i="92" s="1"/>
  <c r="H13" i="92"/>
  <c r="E13" i="92"/>
  <c r="G13" i="92" s="1"/>
  <c r="H12" i="92"/>
  <c r="G12" i="92"/>
  <c r="E12" i="92"/>
  <c r="H11" i="92"/>
  <c r="E11" i="92"/>
  <c r="G11" i="92" s="1"/>
  <c r="H10" i="92"/>
  <c r="H9" i="92"/>
  <c r="E9" i="92"/>
  <c r="G9" i="92" s="1"/>
  <c r="H8" i="92"/>
  <c r="H7" i="92"/>
  <c r="J39" i="90"/>
  <c r="G39" i="90"/>
  <c r="I39" i="90" s="1"/>
  <c r="J38" i="90"/>
  <c r="J37" i="90"/>
  <c r="G37" i="90"/>
  <c r="I37" i="90" s="1"/>
  <c r="J36" i="90"/>
  <c r="G36" i="90"/>
  <c r="I36" i="90" s="1"/>
  <c r="J35" i="90"/>
  <c r="G35" i="90"/>
  <c r="I35" i="90" s="1"/>
  <c r="J33" i="90"/>
  <c r="G33" i="90"/>
  <c r="I33" i="90" s="1"/>
  <c r="J32" i="90"/>
  <c r="J31" i="90"/>
  <c r="J30" i="90"/>
  <c r="J29" i="90"/>
  <c r="J28" i="90"/>
  <c r="J26" i="90"/>
  <c r="G26" i="90"/>
  <c r="I26" i="90" s="1"/>
  <c r="J25" i="90"/>
  <c r="G25" i="90"/>
  <c r="I25" i="90" s="1"/>
  <c r="J23" i="90"/>
  <c r="G23" i="90"/>
  <c r="I23" i="90" s="1"/>
  <c r="J22" i="90"/>
  <c r="G22" i="90"/>
  <c r="I22" i="90" s="1"/>
  <c r="J21" i="90"/>
  <c r="G21" i="90"/>
  <c r="I21" i="90" s="1"/>
  <c r="J20" i="90"/>
  <c r="J19" i="90"/>
  <c r="G19" i="90"/>
  <c r="I19" i="90" s="1"/>
  <c r="J18" i="90"/>
  <c r="G18" i="90"/>
  <c r="I18" i="90" s="1"/>
  <c r="J17" i="90"/>
  <c r="G17" i="90"/>
  <c r="I17" i="90" s="1"/>
  <c r="J16" i="90"/>
  <c r="J15" i="90"/>
  <c r="G15" i="90"/>
  <c r="I15" i="90" s="1"/>
  <c r="J14" i="90"/>
  <c r="G14" i="90"/>
  <c r="I14" i="90" s="1"/>
  <c r="J13" i="90"/>
  <c r="G13" i="90"/>
  <c r="I13" i="90" s="1"/>
  <c r="J12" i="90"/>
  <c r="G12" i="90"/>
  <c r="I12" i="90" s="1"/>
  <c r="J11" i="90"/>
  <c r="G11" i="90"/>
  <c r="I11" i="90" s="1"/>
  <c r="J10" i="90"/>
  <c r="J9" i="90"/>
  <c r="G9" i="90"/>
  <c r="I9" i="90" s="1"/>
  <c r="J8" i="90"/>
  <c r="J7" i="90"/>
  <c r="H44" i="92" l="1"/>
  <c r="G44" i="92"/>
  <c r="J40" i="90"/>
  <c r="I40" i="90"/>
  <c r="H39" i="89"/>
  <c r="E39" i="89"/>
  <c r="G39" i="89" s="1"/>
  <c r="H38" i="89"/>
  <c r="H37" i="89"/>
  <c r="E37" i="89"/>
  <c r="G37" i="89" s="1"/>
  <c r="H36" i="89"/>
  <c r="E36" i="89"/>
  <c r="G36" i="89" s="1"/>
  <c r="H35" i="89"/>
  <c r="G35" i="89"/>
  <c r="E35" i="89"/>
  <c r="H33" i="89"/>
  <c r="E33" i="89"/>
  <c r="G33" i="89" s="1"/>
  <c r="H32" i="89"/>
  <c r="H31" i="89"/>
  <c r="H30" i="89"/>
  <c r="H29" i="89"/>
  <c r="H28" i="89"/>
  <c r="H26" i="89"/>
  <c r="E26" i="89"/>
  <c r="G26" i="89" s="1"/>
  <c r="H25" i="89"/>
  <c r="E25" i="89"/>
  <c r="G25" i="89" s="1"/>
  <c r="H23" i="89"/>
  <c r="E23" i="89"/>
  <c r="G23" i="89" s="1"/>
  <c r="H22" i="89"/>
  <c r="G22" i="89"/>
  <c r="E22" i="89"/>
  <c r="H21" i="89"/>
  <c r="E21" i="89"/>
  <c r="G21" i="89" s="1"/>
  <c r="H20" i="89"/>
  <c r="H19" i="89"/>
  <c r="E19" i="89"/>
  <c r="G19" i="89" s="1"/>
  <c r="H18" i="89"/>
  <c r="E18" i="89"/>
  <c r="G18" i="89" s="1"/>
  <c r="H17" i="89"/>
  <c r="E17" i="89"/>
  <c r="G17" i="89" s="1"/>
  <c r="H16" i="89"/>
  <c r="H15" i="89"/>
  <c r="E15" i="89"/>
  <c r="G15" i="89" s="1"/>
  <c r="H14" i="89"/>
  <c r="G14" i="89"/>
  <c r="E14" i="89"/>
  <c r="H13" i="89"/>
  <c r="E13" i="89"/>
  <c r="G13" i="89" s="1"/>
  <c r="H12" i="89"/>
  <c r="E12" i="89"/>
  <c r="G12" i="89" s="1"/>
  <c r="H11" i="89"/>
  <c r="E11" i="89"/>
  <c r="G11" i="89" s="1"/>
  <c r="H10" i="89"/>
  <c r="H9" i="89"/>
  <c r="E9" i="89"/>
  <c r="G9" i="89" s="1"/>
  <c r="H8" i="89"/>
  <c r="H7" i="89"/>
  <c r="H42" i="89" s="1"/>
  <c r="G42" i="89" l="1"/>
</calcChain>
</file>

<file path=xl/sharedStrings.xml><?xml version="1.0" encoding="utf-8"?>
<sst xmlns="http://schemas.openxmlformats.org/spreadsheetml/2006/main" count="301" uniqueCount="115">
  <si>
    <t>Denumirea bunurilor</t>
  </si>
  <si>
    <t>Pretul fara TVA</t>
  </si>
  <si>
    <t>Pretul cu TVA</t>
  </si>
  <si>
    <t>Suma fara TVA</t>
  </si>
  <si>
    <t>buc</t>
  </si>
  <si>
    <t>kg</t>
  </si>
  <si>
    <t xml:space="preserve">DIRECTOR SRL F.B. UNICOM </t>
  </si>
  <si>
    <t>Unit de mas</t>
  </si>
  <si>
    <t>SRL "F.B.-UNICOM"</t>
  </si>
  <si>
    <t>OR. FLORESTI, STR. A. MATEEVICI 1A</t>
  </si>
  <si>
    <t>C/F 1004607002110, TEL/FAX 025021094</t>
  </si>
  <si>
    <t>OFERTA DE PRETURI LA PRODUSE ALIMENTARE</t>
  </si>
  <si>
    <t>№</t>
  </si>
  <si>
    <t>Cantitate</t>
  </si>
  <si>
    <t>Total pe oferta</t>
  </si>
  <si>
    <t>l</t>
  </si>
  <si>
    <t>BOTNARU V.</t>
  </si>
  <si>
    <t>Suma cu TVA</t>
  </si>
  <si>
    <t>Hrisca</t>
  </si>
  <si>
    <t>Zahar</t>
  </si>
  <si>
    <t>/ 13-12-2018</t>
  </si>
  <si>
    <t>Paste fainoase</t>
  </si>
  <si>
    <t>Sare iodata</t>
  </si>
  <si>
    <t>Ceai natural</t>
  </si>
  <si>
    <t>Biscuiti de lapte</t>
  </si>
  <si>
    <t>Biscuiti de ovas</t>
  </si>
  <si>
    <t>Frunze de dafin</t>
  </si>
  <si>
    <t>Piper negru</t>
  </si>
  <si>
    <t>Paprica</t>
  </si>
  <si>
    <t>Cacao praf</t>
  </si>
  <si>
    <t>Drojdie</t>
  </si>
  <si>
    <t>Pasta de rosii</t>
  </si>
  <si>
    <t>Magiun de fructe</t>
  </si>
  <si>
    <t>Suc din miere</t>
  </si>
  <si>
    <t>Suc din miere 200gr</t>
  </si>
  <si>
    <t>Ulei din floarea soarelui</t>
  </si>
  <si>
    <t>Faina de griu</t>
  </si>
  <si>
    <t>Lot nr1</t>
  </si>
  <si>
    <t>lot nr2</t>
  </si>
  <si>
    <t>Fileu de pui</t>
  </si>
  <si>
    <t>Pulpe de pui</t>
  </si>
  <si>
    <t>lot nr 4</t>
  </si>
  <si>
    <t>Banane</t>
  </si>
  <si>
    <t>Mere</t>
  </si>
  <si>
    <t>Ceapa</t>
  </si>
  <si>
    <t>Morcov</t>
  </si>
  <si>
    <t>Varza</t>
  </si>
  <si>
    <t>Stafide</t>
  </si>
  <si>
    <t>lot nr 6</t>
  </si>
  <si>
    <t>Orez cu bob lung</t>
  </si>
  <si>
    <t>Crupe de griu arnautca</t>
  </si>
  <si>
    <t>Crupe de porumb</t>
  </si>
  <si>
    <t>Mazare ucata</t>
  </si>
  <si>
    <t>Cod CPV</t>
  </si>
  <si>
    <t>15850000-1</t>
  </si>
  <si>
    <t>15831200-4</t>
  </si>
  <si>
    <t>15872400-5</t>
  </si>
  <si>
    <t>15863200-7</t>
  </si>
  <si>
    <t>15821200-1</t>
  </si>
  <si>
    <t>15872200-3</t>
  </si>
  <si>
    <t>15821000-2</t>
  </si>
  <si>
    <t>15872100-2</t>
  </si>
  <si>
    <t>15841000-5</t>
  </si>
  <si>
    <t>15898000-9</t>
  </si>
  <si>
    <t>15331427-6</t>
  </si>
  <si>
    <t>15332200-6</t>
  </si>
  <si>
    <t>15321000-4</t>
  </si>
  <si>
    <t>15421000-5</t>
  </si>
  <si>
    <t>15612100-2</t>
  </si>
  <si>
    <t>lot nr.2 Produse din carne</t>
  </si>
  <si>
    <t>15112130-6</t>
  </si>
  <si>
    <t>lot nr. 4 Fructe si legume</t>
  </si>
  <si>
    <t>03222111-4</t>
  </si>
  <si>
    <t>03222320-2</t>
  </si>
  <si>
    <t>03221113-1</t>
  </si>
  <si>
    <t>03221112-4</t>
  </si>
  <si>
    <t>03221400-0</t>
  </si>
  <si>
    <t>03222115-2</t>
  </si>
  <si>
    <t>lot nr.6 Crupe</t>
  </si>
  <si>
    <t>15614100-6</t>
  </si>
  <si>
    <t>15613319-7</t>
  </si>
  <si>
    <t>03211200-5</t>
  </si>
  <si>
    <t>03212213-6</t>
  </si>
  <si>
    <t>03211900-2</t>
  </si>
  <si>
    <t>Specificatia,standart de referinta</t>
  </si>
  <si>
    <t>Lot nr.1 Diverse produse alimentare</t>
  </si>
  <si>
    <t>calit super,clasa 1,grupa V</t>
  </si>
  <si>
    <t>din sfecla de zahar,in pac 1 kg,GOST 21-94</t>
  </si>
  <si>
    <t>pac 1kg polietelen,GOST 15872400-5</t>
  </si>
  <si>
    <t>calit super,amb in cut 90-100gr GOST 1937-90</t>
  </si>
  <si>
    <t>amb in cut carton, GOST 24901-89,autohton</t>
  </si>
  <si>
    <t>amb in pac 20 gr,GOST 17594-81</t>
  </si>
  <si>
    <t>macinat,amb in pac 50 gr,GOST 28620-90</t>
  </si>
  <si>
    <t>amb in pac 100 gr,GOST 108-76</t>
  </si>
  <si>
    <t>calit.1,25 %,borc 0,72gr,GOST 3343-89</t>
  </si>
  <si>
    <t>sterilizat,calit super,borc 620 gr,GOST 6929-88</t>
  </si>
  <si>
    <t>borc 3 l,GOST 182-2003,autohton</t>
  </si>
  <si>
    <t>tetrapac 0,2gr,autohton,GOST182-2003</t>
  </si>
  <si>
    <t>rafinat dezodorin borc 5l,GOST1129-93autohton</t>
  </si>
  <si>
    <t>calit super,amb in pac 2kg,GPST202-2000</t>
  </si>
  <si>
    <t>fara os,fierbere rapida,calit 1,cut 5 kg,autohton</t>
  </si>
  <si>
    <t>fierbere rapida,calit 1,cut 5 kg,autohton</t>
  </si>
  <si>
    <t>proaspete,HGRM 929 din 31.12.2009</t>
  </si>
  <si>
    <t>proaspete,autohton ISO 2200-2005</t>
  </si>
  <si>
    <t>proaspete,autohton ,calit 1,SM243-2004</t>
  </si>
  <si>
    <t>proaspete,autohton ,calit 1</t>
  </si>
  <si>
    <t>GOST 22-94</t>
  </si>
  <si>
    <t>slefuit intreg,amb 1 kg,GOST 26791</t>
  </si>
  <si>
    <t>curata,amb 1 kg ,GOST 5784-60</t>
  </si>
  <si>
    <t>curata,amb 1 kg ,GOST6002-69</t>
  </si>
  <si>
    <t>curata,amb 1 kg ,GOST276-60</t>
  </si>
  <si>
    <t>boabe intregi,amb 1kg,GOST 5550-74</t>
  </si>
  <si>
    <t>/ 27-12-2018</t>
  </si>
  <si>
    <t>lot nr.4 Fructe si legume</t>
  </si>
  <si>
    <t>lot nr. 6 Crupe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</si>
</sst>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0" xfId="0" applyBorder="1"/>
    <xf numFmtId="0" fontId="5" fillId="0" borderId="1" xfId="0" applyFont="1" applyBorder="1" applyAlignment="1">
      <alignment horizontal="center" vertical="justify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justify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Border="1" applyAlignment="1">
      <alignment horizontal="right"/>
    </xf>
    <xf numFmtId="0" fontId="6" fillId="0" borderId="0" xfId="0" applyFont="1"/>
    <xf numFmtId="0" fontId="10" fillId="0" borderId="1" xfId="0" applyFont="1" applyBorder="1" applyAlignment="1">
      <alignment horizontal="center" vertical="justify"/>
    </xf>
    <xf numFmtId="2" fontId="7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/>
    <xf numFmtId="0" fontId="8" fillId="0" borderId="0" xfId="0" applyFont="1" applyFill="1"/>
    <xf numFmtId="2" fontId="11" fillId="0" borderId="1" xfId="0" applyNumberFormat="1" applyFont="1" applyBorder="1" applyAlignment="1">
      <alignment horizontal="center"/>
    </xf>
    <xf numFmtId="0" fontId="12" fillId="0" borderId="0" xfId="0" applyFont="1" applyFill="1"/>
    <xf numFmtId="0" fontId="4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justify"/>
    </xf>
    <xf numFmtId="0" fontId="10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justify"/>
    </xf>
    <xf numFmtId="0" fontId="13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80" zoomScaleNormal="80" workbookViewId="0">
      <selection activeCell="G7" sqref="G7:G41"/>
    </sheetView>
  </sheetViews>
  <sheetFormatPr defaultColWidth="9.109375" defaultRowHeight="18" x14ac:dyDescent="0.35"/>
  <cols>
    <col min="1" max="1" width="6.88671875" style="15" customWidth="1"/>
    <col min="2" max="2" width="47.33203125" style="22" customWidth="1"/>
    <col min="3" max="3" width="7.6640625" style="11" customWidth="1"/>
    <col min="4" max="4" width="9.109375" style="11" customWidth="1"/>
    <col min="5" max="5" width="11.44140625" style="11" customWidth="1"/>
    <col min="6" max="6" width="10.88671875" style="13" customWidth="1"/>
    <col min="7" max="7" width="14.6640625" style="11" customWidth="1"/>
    <col min="8" max="8" width="15.21875" style="11" customWidth="1"/>
    <col min="9" max="16384" width="9.109375" style="11"/>
  </cols>
  <sheetData>
    <row r="1" spans="1:8" ht="20.399999999999999" x14ac:dyDescent="0.35">
      <c r="A1" s="33" t="s">
        <v>8</v>
      </c>
      <c r="B1" s="33"/>
      <c r="C1" s="33"/>
      <c r="D1" s="33"/>
      <c r="E1" s="33"/>
      <c r="F1" s="33"/>
      <c r="G1" s="33"/>
      <c r="H1" s="33"/>
    </row>
    <row r="2" spans="1:8" ht="20.399999999999999" x14ac:dyDescent="0.35">
      <c r="A2" s="33" t="s">
        <v>9</v>
      </c>
      <c r="B2" s="33"/>
      <c r="C2" s="33"/>
      <c r="D2" s="33"/>
      <c r="E2" s="33"/>
      <c r="F2" s="33"/>
      <c r="G2" s="33"/>
      <c r="H2" s="33"/>
    </row>
    <row r="3" spans="1:8" ht="20.399999999999999" x14ac:dyDescent="0.35">
      <c r="A3" s="33" t="s">
        <v>10</v>
      </c>
      <c r="B3" s="33"/>
      <c r="C3" s="33"/>
      <c r="D3" s="33"/>
      <c r="E3" s="33"/>
      <c r="F3" s="33"/>
      <c r="G3" s="33"/>
      <c r="H3" s="33"/>
    </row>
    <row r="4" spans="1:8" ht="17.399999999999999" x14ac:dyDescent="0.3">
      <c r="A4" s="34" t="s">
        <v>11</v>
      </c>
      <c r="B4" s="34"/>
      <c r="C4" s="34"/>
      <c r="D4" s="34"/>
      <c r="E4" s="34"/>
      <c r="F4" s="34"/>
      <c r="G4" s="34"/>
      <c r="H4" s="34"/>
    </row>
    <row r="5" spans="1:8" ht="31.2" x14ac:dyDescent="0.3">
      <c r="A5" s="10" t="s">
        <v>12</v>
      </c>
      <c r="B5" s="18" t="s">
        <v>0</v>
      </c>
      <c r="C5" s="6" t="s">
        <v>7</v>
      </c>
      <c r="D5" s="6" t="s">
        <v>13</v>
      </c>
      <c r="E5" s="6" t="s">
        <v>1</v>
      </c>
      <c r="F5" s="16" t="s">
        <v>2</v>
      </c>
      <c r="G5" s="18" t="s">
        <v>3</v>
      </c>
      <c r="H5" s="18" t="s">
        <v>17</v>
      </c>
    </row>
    <row r="6" spans="1:8" x14ac:dyDescent="0.3">
      <c r="A6" s="10"/>
      <c r="B6" s="27" t="s">
        <v>85</v>
      </c>
      <c r="C6" s="6"/>
      <c r="D6" s="6"/>
      <c r="E6" s="6"/>
      <c r="F6" s="16"/>
      <c r="G6" s="18"/>
      <c r="H6" s="18"/>
    </row>
    <row r="7" spans="1:8" s="12" customFormat="1" x14ac:dyDescent="0.35">
      <c r="A7" s="8">
        <v>1</v>
      </c>
      <c r="B7" s="7" t="s">
        <v>21</v>
      </c>
      <c r="C7" s="8" t="s">
        <v>5</v>
      </c>
      <c r="D7" s="8">
        <v>455</v>
      </c>
      <c r="E7" s="9">
        <v>8.5399999999999991</v>
      </c>
      <c r="F7" s="17">
        <v>10.25</v>
      </c>
      <c r="G7" s="9">
        <v>3886.46</v>
      </c>
      <c r="H7" s="9">
        <f>D7*F7</f>
        <v>4663.75</v>
      </c>
    </row>
    <row r="8" spans="1:8" s="12" customFormat="1" x14ac:dyDescent="0.35">
      <c r="A8" s="8">
        <v>2</v>
      </c>
      <c r="B8" s="7" t="s">
        <v>19</v>
      </c>
      <c r="C8" s="8" t="s">
        <v>5</v>
      </c>
      <c r="D8" s="8">
        <v>300</v>
      </c>
      <c r="E8" s="9">
        <v>12.03</v>
      </c>
      <c r="F8" s="17">
        <v>12.99</v>
      </c>
      <c r="G8" s="9">
        <v>3608.33</v>
      </c>
      <c r="H8" s="9">
        <f t="shared" ref="H8:H23" si="0">D8*F8</f>
        <v>3897</v>
      </c>
    </row>
    <row r="9" spans="1:8" s="12" customFormat="1" x14ac:dyDescent="0.35">
      <c r="A9" s="8">
        <v>3</v>
      </c>
      <c r="B9" s="7" t="s">
        <v>22</v>
      </c>
      <c r="C9" s="8" t="s">
        <v>5</v>
      </c>
      <c r="D9" s="8">
        <v>40</v>
      </c>
      <c r="E9" s="9">
        <f t="shared" ref="E9:E23" si="1">F9/1.2</f>
        <v>3.4583333333333339</v>
      </c>
      <c r="F9" s="17">
        <v>4.1500000000000004</v>
      </c>
      <c r="G9" s="9">
        <f t="shared" ref="G9:G23" si="2">D9*E9</f>
        <v>138.33333333333337</v>
      </c>
      <c r="H9" s="9">
        <f t="shared" si="0"/>
        <v>166</v>
      </c>
    </row>
    <row r="10" spans="1:8" s="12" customFormat="1" x14ac:dyDescent="0.35">
      <c r="A10" s="8">
        <v>4</v>
      </c>
      <c r="B10" s="7" t="s">
        <v>23</v>
      </c>
      <c r="C10" s="8" t="s">
        <v>5</v>
      </c>
      <c r="D10" s="8">
        <v>11.5</v>
      </c>
      <c r="E10" s="9">
        <v>70.42</v>
      </c>
      <c r="F10" s="17">
        <v>84.5</v>
      </c>
      <c r="G10" s="9">
        <v>809.79</v>
      </c>
      <c r="H10" s="9">
        <f t="shared" si="0"/>
        <v>971.75</v>
      </c>
    </row>
    <row r="11" spans="1:8" s="12" customFormat="1" x14ac:dyDescent="0.35">
      <c r="A11" s="8">
        <v>5</v>
      </c>
      <c r="B11" s="7" t="s">
        <v>24</v>
      </c>
      <c r="C11" s="8" t="s">
        <v>5</v>
      </c>
      <c r="D11" s="8">
        <v>285</v>
      </c>
      <c r="E11" s="9">
        <f t="shared" si="1"/>
        <v>16.25</v>
      </c>
      <c r="F11" s="17">
        <v>19.5</v>
      </c>
      <c r="G11" s="9">
        <f t="shared" si="2"/>
        <v>4631.25</v>
      </c>
      <c r="H11" s="9">
        <f t="shared" si="0"/>
        <v>5557.5</v>
      </c>
    </row>
    <row r="12" spans="1:8" s="12" customFormat="1" x14ac:dyDescent="0.35">
      <c r="A12" s="8">
        <v>6</v>
      </c>
      <c r="B12" s="7" t="s">
        <v>25</v>
      </c>
      <c r="C12" s="8" t="s">
        <v>5</v>
      </c>
      <c r="D12" s="8">
        <v>285</v>
      </c>
      <c r="E12" s="9">
        <f t="shared" si="1"/>
        <v>21.583333333333332</v>
      </c>
      <c r="F12" s="17">
        <v>25.9</v>
      </c>
      <c r="G12" s="9">
        <f t="shared" si="2"/>
        <v>6151.25</v>
      </c>
      <c r="H12" s="9">
        <f t="shared" si="0"/>
        <v>7381.5</v>
      </c>
    </row>
    <row r="13" spans="1:8" s="12" customFormat="1" x14ac:dyDescent="0.35">
      <c r="A13" s="8">
        <v>7</v>
      </c>
      <c r="B13" s="7" t="s">
        <v>26</v>
      </c>
      <c r="C13" s="8" t="s">
        <v>5</v>
      </c>
      <c r="D13" s="8">
        <v>1.2</v>
      </c>
      <c r="E13" s="9">
        <f t="shared" si="1"/>
        <v>132.5</v>
      </c>
      <c r="F13" s="17">
        <v>159</v>
      </c>
      <c r="G13" s="9">
        <f t="shared" si="2"/>
        <v>159</v>
      </c>
      <c r="H13" s="9">
        <f t="shared" si="0"/>
        <v>190.79999999999998</v>
      </c>
    </row>
    <row r="14" spans="1:8" s="12" customFormat="1" x14ac:dyDescent="0.35">
      <c r="A14" s="8">
        <v>8</v>
      </c>
      <c r="B14" s="7" t="s">
        <v>28</v>
      </c>
      <c r="C14" s="8" t="s">
        <v>5</v>
      </c>
      <c r="D14" s="8">
        <v>1.7</v>
      </c>
      <c r="E14" s="9">
        <f t="shared" si="1"/>
        <v>200.66666666666669</v>
      </c>
      <c r="F14" s="17">
        <v>240.8</v>
      </c>
      <c r="G14" s="9">
        <f t="shared" si="2"/>
        <v>341.13333333333338</v>
      </c>
      <c r="H14" s="9">
        <f t="shared" si="0"/>
        <v>409.36</v>
      </c>
    </row>
    <row r="15" spans="1:8" s="12" customFormat="1" x14ac:dyDescent="0.35">
      <c r="A15" s="8">
        <v>9</v>
      </c>
      <c r="B15" s="7" t="s">
        <v>27</v>
      </c>
      <c r="C15" s="8" t="s">
        <v>5</v>
      </c>
      <c r="D15" s="8">
        <v>1</v>
      </c>
      <c r="E15" s="9">
        <f t="shared" si="1"/>
        <v>130.83333333333334</v>
      </c>
      <c r="F15" s="17">
        <v>157</v>
      </c>
      <c r="G15" s="9">
        <f t="shared" si="2"/>
        <v>130.83333333333334</v>
      </c>
      <c r="H15" s="9">
        <f t="shared" si="0"/>
        <v>157</v>
      </c>
    </row>
    <row r="16" spans="1:8" s="12" customFormat="1" x14ac:dyDescent="0.35">
      <c r="A16" s="8">
        <v>10</v>
      </c>
      <c r="B16" s="7" t="s">
        <v>29</v>
      </c>
      <c r="C16" s="8" t="s">
        <v>5</v>
      </c>
      <c r="D16" s="8">
        <v>8</v>
      </c>
      <c r="E16" s="9">
        <v>106.67</v>
      </c>
      <c r="F16" s="17">
        <v>128</v>
      </c>
      <c r="G16" s="9">
        <v>853.33</v>
      </c>
      <c r="H16" s="9">
        <f t="shared" si="0"/>
        <v>1024</v>
      </c>
    </row>
    <row r="17" spans="1:8" s="12" customFormat="1" x14ac:dyDescent="0.35">
      <c r="A17" s="8">
        <v>11</v>
      </c>
      <c r="B17" s="7" t="s">
        <v>30</v>
      </c>
      <c r="C17" s="8" t="s">
        <v>5</v>
      </c>
      <c r="D17" s="8">
        <v>6</v>
      </c>
      <c r="E17" s="9">
        <f t="shared" si="1"/>
        <v>56.25</v>
      </c>
      <c r="F17" s="17">
        <v>67.5</v>
      </c>
      <c r="G17" s="9">
        <f t="shared" si="2"/>
        <v>337.5</v>
      </c>
      <c r="H17" s="9">
        <f t="shared" si="0"/>
        <v>405</v>
      </c>
    </row>
    <row r="18" spans="1:8" x14ac:dyDescent="0.35">
      <c r="A18" s="8">
        <v>12</v>
      </c>
      <c r="B18" s="7" t="s">
        <v>31</v>
      </c>
      <c r="C18" s="8" t="s">
        <v>5</v>
      </c>
      <c r="D18" s="8">
        <v>57</v>
      </c>
      <c r="E18" s="9">
        <f t="shared" si="1"/>
        <v>21.391666666666669</v>
      </c>
      <c r="F18" s="17">
        <v>25.67</v>
      </c>
      <c r="G18" s="9">
        <f t="shared" si="2"/>
        <v>1219.325</v>
      </c>
      <c r="H18" s="9">
        <f t="shared" si="0"/>
        <v>1463.19</v>
      </c>
    </row>
    <row r="19" spans="1:8" x14ac:dyDescent="0.35">
      <c r="A19" s="8">
        <v>13</v>
      </c>
      <c r="B19" s="7" t="s">
        <v>32</v>
      </c>
      <c r="C19" s="8" t="s">
        <v>5</v>
      </c>
      <c r="D19" s="8">
        <v>123</v>
      </c>
      <c r="E19" s="9">
        <f t="shared" si="1"/>
        <v>19.916666666666668</v>
      </c>
      <c r="F19" s="17">
        <v>23.9</v>
      </c>
      <c r="G19" s="9">
        <f t="shared" si="2"/>
        <v>2449.75</v>
      </c>
      <c r="H19" s="9">
        <f t="shared" si="0"/>
        <v>2939.7</v>
      </c>
    </row>
    <row r="20" spans="1:8" x14ac:dyDescent="0.35">
      <c r="A20" s="8">
        <v>14</v>
      </c>
      <c r="B20" s="7" t="s">
        <v>33</v>
      </c>
      <c r="C20" s="8" t="s">
        <v>15</v>
      </c>
      <c r="D20" s="8">
        <v>1140</v>
      </c>
      <c r="E20" s="9">
        <v>7.08</v>
      </c>
      <c r="F20" s="17">
        <v>8.5</v>
      </c>
      <c r="G20" s="9">
        <v>8075</v>
      </c>
      <c r="H20" s="9">
        <f t="shared" si="0"/>
        <v>9690</v>
      </c>
    </row>
    <row r="21" spans="1:8" x14ac:dyDescent="0.35">
      <c r="A21" s="8">
        <v>15</v>
      </c>
      <c r="B21" s="7" t="s">
        <v>34</v>
      </c>
      <c r="C21" s="8" t="s">
        <v>4</v>
      </c>
      <c r="D21" s="8">
        <v>1375</v>
      </c>
      <c r="E21" s="9">
        <f t="shared" si="1"/>
        <v>3.9083333333333337</v>
      </c>
      <c r="F21" s="17">
        <v>4.6900000000000004</v>
      </c>
      <c r="G21" s="9">
        <f t="shared" si="2"/>
        <v>5373.9583333333339</v>
      </c>
      <c r="H21" s="9">
        <f t="shared" si="0"/>
        <v>6448.7500000000009</v>
      </c>
    </row>
    <row r="22" spans="1:8" x14ac:dyDescent="0.35">
      <c r="A22" s="8">
        <v>16</v>
      </c>
      <c r="B22" s="7" t="s">
        <v>35</v>
      </c>
      <c r="C22" s="8" t="s">
        <v>15</v>
      </c>
      <c r="D22" s="8">
        <v>247</v>
      </c>
      <c r="E22" s="9">
        <f t="shared" si="1"/>
        <v>16.5</v>
      </c>
      <c r="F22" s="17">
        <v>19.8</v>
      </c>
      <c r="G22" s="9">
        <f t="shared" si="2"/>
        <v>4075.5</v>
      </c>
      <c r="H22" s="9">
        <f t="shared" si="0"/>
        <v>4890.6000000000004</v>
      </c>
    </row>
    <row r="23" spans="1:8" x14ac:dyDescent="0.35">
      <c r="A23" s="8">
        <v>17</v>
      </c>
      <c r="B23" s="7" t="s">
        <v>36</v>
      </c>
      <c r="C23" s="8" t="s">
        <v>5</v>
      </c>
      <c r="D23" s="8">
        <v>80</v>
      </c>
      <c r="E23" s="9">
        <f t="shared" si="1"/>
        <v>6.5833333333333339</v>
      </c>
      <c r="F23" s="17">
        <v>7.9</v>
      </c>
      <c r="G23" s="9">
        <f t="shared" si="2"/>
        <v>526.66666666666674</v>
      </c>
      <c r="H23" s="9">
        <f t="shared" si="0"/>
        <v>632</v>
      </c>
    </row>
    <row r="24" spans="1:8" x14ac:dyDescent="0.35">
      <c r="A24" s="8"/>
      <c r="B24" s="7"/>
      <c r="C24" s="8"/>
      <c r="D24" s="8"/>
      <c r="E24" s="9"/>
      <c r="F24" s="17"/>
      <c r="G24" s="9"/>
      <c r="H24" s="9"/>
    </row>
    <row r="25" spans="1:8" x14ac:dyDescent="0.35">
      <c r="A25" s="8"/>
      <c r="B25" s="28" t="s">
        <v>69</v>
      </c>
      <c r="C25" s="8"/>
      <c r="D25" s="8"/>
      <c r="E25" s="9"/>
      <c r="F25" s="17"/>
      <c r="G25" s="9"/>
      <c r="H25" s="9"/>
    </row>
    <row r="26" spans="1:8" x14ac:dyDescent="0.35">
      <c r="A26" s="8">
        <v>1</v>
      </c>
      <c r="B26" s="7" t="s">
        <v>39</v>
      </c>
      <c r="C26" s="8" t="s">
        <v>5</v>
      </c>
      <c r="D26" s="8">
        <v>1450</v>
      </c>
      <c r="E26" s="9">
        <f t="shared" ref="E26:E27" si="3">F26/1.2</f>
        <v>42.916666666666671</v>
      </c>
      <c r="F26" s="17">
        <v>51.5</v>
      </c>
      <c r="G26" s="9">
        <f t="shared" ref="G26:G27" si="4">D26*E26</f>
        <v>62229.166666666672</v>
      </c>
      <c r="H26" s="9">
        <f t="shared" ref="H26:H27" si="5">D26*F26</f>
        <v>74675</v>
      </c>
    </row>
    <row r="27" spans="1:8" x14ac:dyDescent="0.35">
      <c r="A27" s="8">
        <v>2</v>
      </c>
      <c r="B27" s="7" t="s">
        <v>40</v>
      </c>
      <c r="C27" s="8" t="s">
        <v>5</v>
      </c>
      <c r="D27" s="8">
        <v>855</v>
      </c>
      <c r="E27" s="9">
        <f t="shared" si="3"/>
        <v>17.916666666666668</v>
      </c>
      <c r="F27" s="17">
        <v>21.5</v>
      </c>
      <c r="G27" s="9">
        <f t="shared" si="4"/>
        <v>15318.750000000002</v>
      </c>
      <c r="H27" s="9">
        <f t="shared" si="5"/>
        <v>18382.5</v>
      </c>
    </row>
    <row r="28" spans="1:8" x14ac:dyDescent="0.35">
      <c r="A28" s="8"/>
      <c r="B28" s="7"/>
      <c r="C28" s="8"/>
      <c r="D28" s="8"/>
      <c r="E28" s="9"/>
      <c r="F28" s="17"/>
      <c r="G28" s="9"/>
      <c r="H28" s="9"/>
    </row>
    <row r="29" spans="1:8" x14ac:dyDescent="0.35">
      <c r="A29" s="8"/>
      <c r="B29" s="28" t="s">
        <v>113</v>
      </c>
      <c r="C29" s="8"/>
      <c r="D29" s="8"/>
      <c r="E29" s="9"/>
      <c r="F29" s="17"/>
      <c r="G29" s="9"/>
      <c r="H29" s="9"/>
    </row>
    <row r="30" spans="1:8" x14ac:dyDescent="0.35">
      <c r="A30" s="8">
        <v>1</v>
      </c>
      <c r="B30" s="7" t="s">
        <v>42</v>
      </c>
      <c r="C30" s="8" t="s">
        <v>5</v>
      </c>
      <c r="D30" s="8">
        <v>2335</v>
      </c>
      <c r="E30" s="9">
        <v>23.84</v>
      </c>
      <c r="F30" s="17">
        <v>25.75</v>
      </c>
      <c r="G30" s="9">
        <v>55672.45</v>
      </c>
      <c r="H30" s="9">
        <f t="shared" ref="H30:H35" si="6">D30*F30</f>
        <v>60126.25</v>
      </c>
    </row>
    <row r="31" spans="1:8" x14ac:dyDescent="0.35">
      <c r="A31" s="8">
        <v>2</v>
      </c>
      <c r="B31" s="7" t="s">
        <v>43</v>
      </c>
      <c r="C31" s="8" t="s">
        <v>5</v>
      </c>
      <c r="D31" s="8">
        <v>2335</v>
      </c>
      <c r="E31" s="9">
        <v>9.0299999999999994</v>
      </c>
      <c r="F31" s="17">
        <v>9.75</v>
      </c>
      <c r="G31" s="9">
        <v>21079.86</v>
      </c>
      <c r="H31" s="9">
        <f t="shared" si="6"/>
        <v>22766.25</v>
      </c>
    </row>
    <row r="32" spans="1:8" x14ac:dyDescent="0.35">
      <c r="A32" s="8">
        <v>3</v>
      </c>
      <c r="B32" s="7" t="s">
        <v>44</v>
      </c>
      <c r="C32" s="8" t="s">
        <v>5</v>
      </c>
      <c r="D32" s="8">
        <v>74</v>
      </c>
      <c r="E32" s="9">
        <v>9.7200000000000006</v>
      </c>
      <c r="F32" s="17">
        <v>10.5</v>
      </c>
      <c r="G32" s="9">
        <v>719.44</v>
      </c>
      <c r="H32" s="9">
        <f t="shared" si="6"/>
        <v>777</v>
      </c>
    </row>
    <row r="33" spans="1:8" x14ac:dyDescent="0.35">
      <c r="A33" s="8">
        <v>4</v>
      </c>
      <c r="B33" s="7" t="s">
        <v>45</v>
      </c>
      <c r="C33" s="8" t="s">
        <v>5</v>
      </c>
      <c r="D33" s="8">
        <v>110</v>
      </c>
      <c r="E33" s="9">
        <v>9.49</v>
      </c>
      <c r="F33" s="17">
        <v>10.25</v>
      </c>
      <c r="G33" s="9">
        <v>1043.98</v>
      </c>
      <c r="H33" s="9">
        <f t="shared" si="6"/>
        <v>1127.5</v>
      </c>
    </row>
    <row r="34" spans="1:8" x14ac:dyDescent="0.35">
      <c r="A34" s="8">
        <v>5</v>
      </c>
      <c r="B34" s="7" t="s">
        <v>46</v>
      </c>
      <c r="C34" s="8" t="s">
        <v>5</v>
      </c>
      <c r="D34" s="8">
        <v>570</v>
      </c>
      <c r="E34" s="9">
        <v>10.18</v>
      </c>
      <c r="F34" s="17">
        <v>11</v>
      </c>
      <c r="G34" s="9">
        <v>5805.56</v>
      </c>
      <c r="H34" s="9">
        <f t="shared" si="6"/>
        <v>6270</v>
      </c>
    </row>
    <row r="35" spans="1:8" x14ac:dyDescent="0.35">
      <c r="A35" s="8">
        <v>6</v>
      </c>
      <c r="B35" s="7" t="s">
        <v>47</v>
      </c>
      <c r="C35" s="8" t="s">
        <v>5</v>
      </c>
      <c r="D35" s="8">
        <v>74</v>
      </c>
      <c r="E35" s="9">
        <f t="shared" ref="E35" si="7">F35/1.2</f>
        <v>50</v>
      </c>
      <c r="F35" s="17">
        <v>60</v>
      </c>
      <c r="G35" s="9">
        <f t="shared" ref="G35" si="8">D35*E35</f>
        <v>3700</v>
      </c>
      <c r="H35" s="9">
        <f t="shared" si="6"/>
        <v>4440</v>
      </c>
    </row>
    <row r="36" spans="1:8" x14ac:dyDescent="0.35">
      <c r="A36" s="8"/>
      <c r="B36" s="7"/>
      <c r="C36" s="8"/>
      <c r="D36" s="8"/>
      <c r="E36" s="9"/>
      <c r="F36" s="17"/>
      <c r="G36" s="9"/>
      <c r="H36" s="9"/>
    </row>
    <row r="37" spans="1:8" x14ac:dyDescent="0.35">
      <c r="A37" s="8"/>
      <c r="B37" s="28" t="s">
        <v>114</v>
      </c>
      <c r="C37" s="8"/>
      <c r="D37" s="8"/>
      <c r="E37" s="9"/>
      <c r="F37" s="17"/>
      <c r="G37" s="9"/>
      <c r="H37" s="9"/>
    </row>
    <row r="38" spans="1:8" x14ac:dyDescent="0.35">
      <c r="A38" s="8">
        <v>1</v>
      </c>
      <c r="B38" s="7" t="s">
        <v>49</v>
      </c>
      <c r="C38" s="8" t="s">
        <v>5</v>
      </c>
      <c r="D38" s="8">
        <v>342</v>
      </c>
      <c r="E38" s="9">
        <f t="shared" ref="E38:E42" si="9">F38/1.2</f>
        <v>10.625</v>
      </c>
      <c r="F38" s="17">
        <v>12.75</v>
      </c>
      <c r="G38" s="9">
        <f t="shared" ref="G38:G42" si="10">D38*E38</f>
        <v>3633.75</v>
      </c>
      <c r="H38" s="9">
        <f t="shared" ref="H38:H42" si="11">D38*F38</f>
        <v>4360.5</v>
      </c>
    </row>
    <row r="39" spans="1:8" x14ac:dyDescent="0.35">
      <c r="A39" s="8">
        <v>2</v>
      </c>
      <c r="B39" s="7" t="s">
        <v>50</v>
      </c>
      <c r="C39" s="8" t="s">
        <v>5</v>
      </c>
      <c r="D39" s="8">
        <v>186</v>
      </c>
      <c r="E39" s="9">
        <f t="shared" si="9"/>
        <v>7.6250000000000009</v>
      </c>
      <c r="F39" s="17">
        <v>9.15</v>
      </c>
      <c r="G39" s="9">
        <f t="shared" si="10"/>
        <v>1418.2500000000002</v>
      </c>
      <c r="H39" s="9">
        <f t="shared" si="11"/>
        <v>1701.9</v>
      </c>
    </row>
    <row r="40" spans="1:8" x14ac:dyDescent="0.35">
      <c r="A40" s="8">
        <v>3</v>
      </c>
      <c r="B40" s="7" t="s">
        <v>51</v>
      </c>
      <c r="C40" s="8" t="s">
        <v>5</v>
      </c>
      <c r="D40" s="8">
        <v>342</v>
      </c>
      <c r="E40" s="9">
        <f t="shared" si="9"/>
        <v>7.5</v>
      </c>
      <c r="F40" s="17">
        <v>9</v>
      </c>
      <c r="G40" s="9">
        <f t="shared" si="10"/>
        <v>2565</v>
      </c>
      <c r="H40" s="9">
        <f t="shared" si="11"/>
        <v>3078</v>
      </c>
    </row>
    <row r="41" spans="1:8" x14ac:dyDescent="0.35">
      <c r="A41" s="8">
        <v>4</v>
      </c>
      <c r="B41" s="7" t="s">
        <v>52</v>
      </c>
      <c r="C41" s="8" t="s">
        <v>5</v>
      </c>
      <c r="D41" s="8">
        <v>250</v>
      </c>
      <c r="E41" s="9">
        <v>6.48</v>
      </c>
      <c r="F41" s="17">
        <v>7</v>
      </c>
      <c r="G41" s="9">
        <v>1620.37</v>
      </c>
      <c r="H41" s="9">
        <f t="shared" si="11"/>
        <v>1750</v>
      </c>
    </row>
    <row r="42" spans="1:8" x14ac:dyDescent="0.35">
      <c r="A42" s="8">
        <v>5</v>
      </c>
      <c r="B42" s="7" t="s">
        <v>18</v>
      </c>
      <c r="C42" s="8" t="s">
        <v>5</v>
      </c>
      <c r="D42" s="8">
        <v>447</v>
      </c>
      <c r="E42" s="9">
        <f t="shared" si="9"/>
        <v>8.3333333333333339</v>
      </c>
      <c r="F42" s="17">
        <v>10</v>
      </c>
      <c r="G42" s="9">
        <f t="shared" si="10"/>
        <v>3725.0000000000005</v>
      </c>
      <c r="H42" s="9">
        <f t="shared" si="11"/>
        <v>4470</v>
      </c>
    </row>
    <row r="43" spans="1:8" x14ac:dyDescent="0.35">
      <c r="A43" s="8"/>
      <c r="B43" s="7"/>
      <c r="C43" s="8"/>
      <c r="D43" s="8"/>
      <c r="E43" s="9"/>
      <c r="F43" s="17"/>
      <c r="G43" s="9"/>
      <c r="H43" s="9"/>
    </row>
    <row r="44" spans="1:8" x14ac:dyDescent="0.35">
      <c r="A44" s="35" t="s">
        <v>14</v>
      </c>
      <c r="B44" s="35"/>
      <c r="C44" s="35"/>
      <c r="D44" s="35"/>
      <c r="E44" s="35"/>
      <c r="F44" s="35"/>
      <c r="G44" s="23">
        <f>SUM(G7:G43)</f>
        <v>221298.98666666666</v>
      </c>
      <c r="H44" s="23">
        <f>SUM(H7:H43)</f>
        <v>254812.79999999999</v>
      </c>
    </row>
    <row r="45" spans="1:8" x14ac:dyDescent="0.35">
      <c r="A45" s="14"/>
      <c r="B45" s="19"/>
      <c r="C45" s="14"/>
      <c r="D45" s="14"/>
      <c r="E45" s="14"/>
      <c r="F45" s="14"/>
    </row>
    <row r="46" spans="1:8" ht="16.2" x14ac:dyDescent="0.35">
      <c r="A46" s="25"/>
      <c r="B46" s="20"/>
      <c r="C46" s="25"/>
      <c r="D46" s="25"/>
      <c r="E46" s="25"/>
      <c r="F46" s="25"/>
      <c r="G46" s="25"/>
      <c r="H46" s="25"/>
    </row>
    <row r="47" spans="1:8" ht="22.8" x14ac:dyDescent="0.4">
      <c r="A47" s="2" t="s">
        <v>6</v>
      </c>
      <c r="B47" s="21"/>
      <c r="C47" s="4"/>
      <c r="D47" s="4"/>
      <c r="E47" s="3"/>
      <c r="F47" s="2" t="s">
        <v>20</v>
      </c>
      <c r="G47" s="5"/>
      <c r="H47" s="1"/>
    </row>
    <row r="48" spans="1:8" ht="21" x14ac:dyDescent="0.4">
      <c r="B48" s="24" t="s">
        <v>16</v>
      </c>
    </row>
  </sheetData>
  <mergeCells count="5">
    <mergeCell ref="A1:H1"/>
    <mergeCell ref="A2:H2"/>
    <mergeCell ref="A3:H3"/>
    <mergeCell ref="A4:H4"/>
    <mergeCell ref="A44:F44"/>
  </mergeCells>
  <pageMargins left="0.2" right="0.19" top="0.31496062992125984" bottom="0.35433070866141736" header="0.31496062992125984" footer="0.35433070866141736"/>
  <pageSetup paperSize="9" scale="85" orientation="landscape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9" zoomScale="80" zoomScaleNormal="80" workbookViewId="0">
      <selection activeCell="H18" sqref="H17:H18"/>
    </sheetView>
  </sheetViews>
  <sheetFormatPr defaultColWidth="9.109375" defaultRowHeight="18" x14ac:dyDescent="0.35"/>
  <cols>
    <col min="1" max="1" width="4.5546875" style="15" customWidth="1"/>
    <col min="2" max="2" width="16" style="15" customWidth="1"/>
    <col min="3" max="3" width="32.77734375" style="15" customWidth="1"/>
    <col min="4" max="4" width="31.44140625" style="22" customWidth="1"/>
    <col min="5" max="5" width="7.6640625" style="11" customWidth="1"/>
    <col min="6" max="6" width="9.109375" style="11" customWidth="1"/>
    <col min="7" max="7" width="11.44140625" style="11" customWidth="1"/>
    <col min="8" max="8" width="10.88671875" style="13" customWidth="1"/>
    <col min="9" max="9" width="14.6640625" style="11" customWidth="1"/>
    <col min="10" max="10" width="15.21875" style="11" customWidth="1"/>
    <col min="11" max="16384" width="9.109375" style="11"/>
  </cols>
  <sheetData>
    <row r="1" spans="1:10" ht="20.399999999999999" x14ac:dyDescent="0.3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0.399999999999999" x14ac:dyDescent="0.35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0.399999999999999" x14ac:dyDescent="0.35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7.399999999999999" x14ac:dyDescent="0.3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31.2" x14ac:dyDescent="0.3">
      <c r="A5" s="10" t="s">
        <v>12</v>
      </c>
      <c r="B5" s="29" t="s">
        <v>53</v>
      </c>
      <c r="C5" s="27" t="s">
        <v>84</v>
      </c>
      <c r="D5" s="27" t="s">
        <v>0</v>
      </c>
      <c r="E5" s="16" t="s">
        <v>7</v>
      </c>
      <c r="F5" s="16" t="s">
        <v>13</v>
      </c>
      <c r="G5" s="16" t="s">
        <v>1</v>
      </c>
      <c r="H5" s="16" t="s">
        <v>2</v>
      </c>
      <c r="I5" s="27" t="s">
        <v>3</v>
      </c>
      <c r="J5" s="27" t="s">
        <v>17</v>
      </c>
    </row>
    <row r="6" spans="1:10" ht="31.2" x14ac:dyDescent="0.3">
      <c r="A6" s="10"/>
      <c r="B6" s="10"/>
      <c r="C6" s="27"/>
      <c r="D6" s="27" t="s">
        <v>85</v>
      </c>
      <c r="E6" s="6"/>
      <c r="F6" s="6"/>
      <c r="G6" s="6"/>
      <c r="H6" s="16"/>
      <c r="I6" s="18"/>
      <c r="J6" s="18"/>
    </row>
    <row r="7" spans="1:10" s="12" customFormat="1" x14ac:dyDescent="0.35">
      <c r="A7" s="8">
        <v>1</v>
      </c>
      <c r="B7" s="31" t="s">
        <v>54</v>
      </c>
      <c r="C7" s="30" t="s">
        <v>86</v>
      </c>
      <c r="D7" s="7" t="s">
        <v>21</v>
      </c>
      <c r="E7" s="8" t="s">
        <v>5</v>
      </c>
      <c r="F7" s="8">
        <v>455</v>
      </c>
      <c r="G7" s="9">
        <v>8.5399999999999991</v>
      </c>
      <c r="H7" s="17">
        <v>10.25</v>
      </c>
      <c r="I7" s="9">
        <v>3886.46</v>
      </c>
      <c r="J7" s="9">
        <f>F7*H7</f>
        <v>4663.75</v>
      </c>
    </row>
    <row r="8" spans="1:10" s="12" customFormat="1" x14ac:dyDescent="0.35">
      <c r="A8" s="8">
        <v>2</v>
      </c>
      <c r="B8" s="31" t="s">
        <v>55</v>
      </c>
      <c r="C8" s="30" t="s">
        <v>87</v>
      </c>
      <c r="D8" s="7" t="s">
        <v>19</v>
      </c>
      <c r="E8" s="8" t="s">
        <v>5</v>
      </c>
      <c r="F8" s="8">
        <v>300</v>
      </c>
      <c r="G8" s="9">
        <v>12.03</v>
      </c>
      <c r="H8" s="17">
        <v>12.99</v>
      </c>
      <c r="I8" s="9">
        <v>3608.33</v>
      </c>
      <c r="J8" s="9">
        <f t="shared" ref="J8:J23" si="0">F8*H8</f>
        <v>3897</v>
      </c>
    </row>
    <row r="9" spans="1:10" s="12" customFormat="1" x14ac:dyDescent="0.35">
      <c r="A9" s="8">
        <v>3</v>
      </c>
      <c r="B9" s="31" t="s">
        <v>56</v>
      </c>
      <c r="C9" s="30" t="s">
        <v>88</v>
      </c>
      <c r="D9" s="7" t="s">
        <v>22</v>
      </c>
      <c r="E9" s="8" t="s">
        <v>5</v>
      </c>
      <c r="F9" s="8">
        <v>40</v>
      </c>
      <c r="G9" s="9">
        <f t="shared" ref="G9:G23" si="1">H9/1.2</f>
        <v>3.4583333333333339</v>
      </c>
      <c r="H9" s="17">
        <v>4.1500000000000004</v>
      </c>
      <c r="I9" s="9">
        <f t="shared" ref="I9:I23" si="2">F9*G9</f>
        <v>138.33333333333337</v>
      </c>
      <c r="J9" s="9">
        <f t="shared" si="0"/>
        <v>166</v>
      </c>
    </row>
    <row r="10" spans="1:10" s="12" customFormat="1" x14ac:dyDescent="0.35">
      <c r="A10" s="8">
        <v>4</v>
      </c>
      <c r="B10" s="31" t="s">
        <v>57</v>
      </c>
      <c r="C10" s="30" t="s">
        <v>89</v>
      </c>
      <c r="D10" s="7" t="s">
        <v>23</v>
      </c>
      <c r="E10" s="8" t="s">
        <v>5</v>
      </c>
      <c r="F10" s="8">
        <v>11.5</v>
      </c>
      <c r="G10" s="9">
        <v>70.42</v>
      </c>
      <c r="H10" s="17">
        <v>84.5</v>
      </c>
      <c r="I10" s="9">
        <v>809.79</v>
      </c>
      <c r="J10" s="9">
        <f t="shared" si="0"/>
        <v>971.75</v>
      </c>
    </row>
    <row r="11" spans="1:10" s="12" customFormat="1" x14ac:dyDescent="0.35">
      <c r="A11" s="8">
        <v>5</v>
      </c>
      <c r="B11" s="31" t="s">
        <v>58</v>
      </c>
      <c r="C11" s="30" t="s">
        <v>90</v>
      </c>
      <c r="D11" s="7" t="s">
        <v>24</v>
      </c>
      <c r="E11" s="8" t="s">
        <v>5</v>
      </c>
      <c r="F11" s="8">
        <v>285</v>
      </c>
      <c r="G11" s="9">
        <f t="shared" si="1"/>
        <v>16.25</v>
      </c>
      <c r="H11" s="17">
        <v>19.5</v>
      </c>
      <c r="I11" s="9">
        <f t="shared" si="2"/>
        <v>4631.25</v>
      </c>
      <c r="J11" s="9">
        <f t="shared" si="0"/>
        <v>5557.5</v>
      </c>
    </row>
    <row r="12" spans="1:10" s="12" customFormat="1" x14ac:dyDescent="0.35">
      <c r="A12" s="8">
        <v>6</v>
      </c>
      <c r="B12" s="31" t="s">
        <v>58</v>
      </c>
      <c r="C12" s="30" t="s">
        <v>90</v>
      </c>
      <c r="D12" s="7" t="s">
        <v>25</v>
      </c>
      <c r="E12" s="8" t="s">
        <v>5</v>
      </c>
      <c r="F12" s="8">
        <v>285</v>
      </c>
      <c r="G12" s="9">
        <f t="shared" si="1"/>
        <v>21.583333333333332</v>
      </c>
      <c r="H12" s="17">
        <v>25.9</v>
      </c>
      <c r="I12" s="9">
        <f t="shared" si="2"/>
        <v>6151.25</v>
      </c>
      <c r="J12" s="9">
        <f t="shared" si="0"/>
        <v>7381.5</v>
      </c>
    </row>
    <row r="13" spans="1:10" s="12" customFormat="1" x14ac:dyDescent="0.35">
      <c r="A13" s="8">
        <v>7</v>
      </c>
      <c r="B13" s="31" t="s">
        <v>59</v>
      </c>
      <c r="C13" s="30" t="s">
        <v>91</v>
      </c>
      <c r="D13" s="7" t="s">
        <v>26</v>
      </c>
      <c r="E13" s="8" t="s">
        <v>5</v>
      </c>
      <c r="F13" s="8">
        <v>1.2</v>
      </c>
      <c r="G13" s="9">
        <f t="shared" si="1"/>
        <v>132.5</v>
      </c>
      <c r="H13" s="17">
        <v>159</v>
      </c>
      <c r="I13" s="9">
        <f t="shared" si="2"/>
        <v>159</v>
      </c>
      <c r="J13" s="9">
        <f t="shared" si="0"/>
        <v>190.79999999999998</v>
      </c>
    </row>
    <row r="14" spans="1:10" s="12" customFormat="1" x14ac:dyDescent="0.35">
      <c r="A14" s="8">
        <v>8</v>
      </c>
      <c r="B14" s="31" t="s">
        <v>60</v>
      </c>
      <c r="C14" s="30" t="s">
        <v>92</v>
      </c>
      <c r="D14" s="7" t="s">
        <v>28</v>
      </c>
      <c r="E14" s="8" t="s">
        <v>5</v>
      </c>
      <c r="F14" s="8">
        <v>1.7</v>
      </c>
      <c r="G14" s="9">
        <f t="shared" si="1"/>
        <v>200.66666666666669</v>
      </c>
      <c r="H14" s="17">
        <v>240.8</v>
      </c>
      <c r="I14" s="9">
        <f t="shared" si="2"/>
        <v>341.13333333333338</v>
      </c>
      <c r="J14" s="9">
        <f t="shared" si="0"/>
        <v>409.36</v>
      </c>
    </row>
    <row r="15" spans="1:10" s="12" customFormat="1" x14ac:dyDescent="0.35">
      <c r="A15" s="8">
        <v>9</v>
      </c>
      <c r="B15" s="31" t="s">
        <v>61</v>
      </c>
      <c r="C15" s="30" t="s">
        <v>92</v>
      </c>
      <c r="D15" s="7" t="s">
        <v>27</v>
      </c>
      <c r="E15" s="8" t="s">
        <v>5</v>
      </c>
      <c r="F15" s="8">
        <v>1</v>
      </c>
      <c r="G15" s="9">
        <f t="shared" si="1"/>
        <v>130.83333333333334</v>
      </c>
      <c r="H15" s="17">
        <v>157</v>
      </c>
      <c r="I15" s="9">
        <f t="shared" si="2"/>
        <v>130.83333333333334</v>
      </c>
      <c r="J15" s="9">
        <f t="shared" si="0"/>
        <v>157</v>
      </c>
    </row>
    <row r="16" spans="1:10" s="12" customFormat="1" x14ac:dyDescent="0.35">
      <c r="A16" s="8">
        <v>10</v>
      </c>
      <c r="B16" s="31" t="s">
        <v>62</v>
      </c>
      <c r="C16" s="30" t="s">
        <v>93</v>
      </c>
      <c r="D16" s="7" t="s">
        <v>29</v>
      </c>
      <c r="E16" s="8" t="s">
        <v>5</v>
      </c>
      <c r="F16" s="8">
        <v>8</v>
      </c>
      <c r="G16" s="9">
        <v>106.67</v>
      </c>
      <c r="H16" s="17">
        <v>128</v>
      </c>
      <c r="I16" s="9">
        <v>853.33</v>
      </c>
      <c r="J16" s="9">
        <f t="shared" si="0"/>
        <v>1024</v>
      </c>
    </row>
    <row r="17" spans="1:10" s="12" customFormat="1" x14ac:dyDescent="0.35">
      <c r="A17" s="8">
        <v>11</v>
      </c>
      <c r="B17" s="31" t="s">
        <v>63</v>
      </c>
      <c r="C17" s="30"/>
      <c r="D17" s="7" t="s">
        <v>30</v>
      </c>
      <c r="E17" s="8" t="s">
        <v>5</v>
      </c>
      <c r="F17" s="8">
        <v>6</v>
      </c>
      <c r="G17" s="9">
        <f t="shared" si="1"/>
        <v>56.25</v>
      </c>
      <c r="H17" s="17">
        <v>67.5</v>
      </c>
      <c r="I17" s="9">
        <f t="shared" si="2"/>
        <v>337.5</v>
      </c>
      <c r="J17" s="9">
        <f t="shared" si="0"/>
        <v>405</v>
      </c>
    </row>
    <row r="18" spans="1:10" x14ac:dyDescent="0.35">
      <c r="A18" s="8">
        <v>12</v>
      </c>
      <c r="B18" s="31" t="s">
        <v>64</v>
      </c>
      <c r="C18" s="30" t="s">
        <v>94</v>
      </c>
      <c r="D18" s="7" t="s">
        <v>31</v>
      </c>
      <c r="E18" s="8" t="s">
        <v>5</v>
      </c>
      <c r="F18" s="8">
        <v>57</v>
      </c>
      <c r="G18" s="9">
        <f t="shared" si="1"/>
        <v>21.391666666666669</v>
      </c>
      <c r="H18" s="17">
        <v>25.67</v>
      </c>
      <c r="I18" s="9">
        <f t="shared" si="2"/>
        <v>1219.325</v>
      </c>
      <c r="J18" s="9">
        <f t="shared" si="0"/>
        <v>1463.19</v>
      </c>
    </row>
    <row r="19" spans="1:10" x14ac:dyDescent="0.35">
      <c r="A19" s="8">
        <v>13</v>
      </c>
      <c r="B19" s="31" t="s">
        <v>65</v>
      </c>
      <c r="C19" s="30" t="s">
        <v>95</v>
      </c>
      <c r="D19" s="7" t="s">
        <v>32</v>
      </c>
      <c r="E19" s="8" t="s">
        <v>5</v>
      </c>
      <c r="F19" s="8">
        <v>123</v>
      </c>
      <c r="G19" s="9">
        <f t="shared" si="1"/>
        <v>19.916666666666668</v>
      </c>
      <c r="H19" s="17">
        <v>23.9</v>
      </c>
      <c r="I19" s="9">
        <f t="shared" si="2"/>
        <v>2449.75</v>
      </c>
      <c r="J19" s="9">
        <f t="shared" si="0"/>
        <v>2939.7</v>
      </c>
    </row>
    <row r="20" spans="1:10" x14ac:dyDescent="0.35">
      <c r="A20" s="8">
        <v>14</v>
      </c>
      <c r="B20" s="31" t="s">
        <v>66</v>
      </c>
      <c r="C20" s="30" t="s">
        <v>96</v>
      </c>
      <c r="D20" s="7" t="s">
        <v>33</v>
      </c>
      <c r="E20" s="8" t="s">
        <v>15</v>
      </c>
      <c r="F20" s="8">
        <v>1140</v>
      </c>
      <c r="G20" s="9">
        <v>7.08</v>
      </c>
      <c r="H20" s="17">
        <v>8.5</v>
      </c>
      <c r="I20" s="9">
        <v>8075</v>
      </c>
      <c r="J20" s="9">
        <f t="shared" si="0"/>
        <v>9690</v>
      </c>
    </row>
    <row r="21" spans="1:10" x14ac:dyDescent="0.35">
      <c r="A21" s="8">
        <v>15</v>
      </c>
      <c r="B21" s="31" t="s">
        <v>66</v>
      </c>
      <c r="C21" s="30" t="s">
        <v>97</v>
      </c>
      <c r="D21" s="7" t="s">
        <v>34</v>
      </c>
      <c r="E21" s="8" t="s">
        <v>4</v>
      </c>
      <c r="F21" s="8">
        <v>1375</v>
      </c>
      <c r="G21" s="9">
        <f t="shared" si="1"/>
        <v>3.9083333333333337</v>
      </c>
      <c r="H21" s="17">
        <v>4.6900000000000004</v>
      </c>
      <c r="I21" s="9">
        <f t="shared" si="2"/>
        <v>5373.9583333333339</v>
      </c>
      <c r="J21" s="9">
        <f t="shared" si="0"/>
        <v>6448.7500000000009</v>
      </c>
    </row>
    <row r="22" spans="1:10" ht="19.2" customHeight="1" x14ac:dyDescent="0.35">
      <c r="A22" s="8">
        <v>16</v>
      </c>
      <c r="B22" s="31" t="s">
        <v>67</v>
      </c>
      <c r="C22" s="30" t="s">
        <v>98</v>
      </c>
      <c r="D22" s="7" t="s">
        <v>35</v>
      </c>
      <c r="E22" s="8" t="s">
        <v>15</v>
      </c>
      <c r="F22" s="8">
        <v>247</v>
      </c>
      <c r="G22" s="9">
        <f t="shared" si="1"/>
        <v>16.5</v>
      </c>
      <c r="H22" s="17">
        <v>19.8</v>
      </c>
      <c r="I22" s="9">
        <f t="shared" si="2"/>
        <v>4075.5</v>
      </c>
      <c r="J22" s="9">
        <f t="shared" si="0"/>
        <v>4890.6000000000004</v>
      </c>
    </row>
    <row r="23" spans="1:10" x14ac:dyDescent="0.35">
      <c r="A23" s="8">
        <v>17</v>
      </c>
      <c r="B23" s="31" t="s">
        <v>68</v>
      </c>
      <c r="C23" s="30" t="s">
        <v>99</v>
      </c>
      <c r="D23" s="7" t="s">
        <v>36</v>
      </c>
      <c r="E23" s="8" t="s">
        <v>5</v>
      </c>
      <c r="F23" s="8">
        <v>80</v>
      </c>
      <c r="G23" s="9">
        <f t="shared" si="1"/>
        <v>6.5833333333333339</v>
      </c>
      <c r="H23" s="17">
        <v>7.9</v>
      </c>
      <c r="I23" s="9">
        <f t="shared" si="2"/>
        <v>526.66666666666674</v>
      </c>
      <c r="J23" s="9">
        <f t="shared" si="0"/>
        <v>632</v>
      </c>
    </row>
    <row r="24" spans="1:10" x14ac:dyDescent="0.35">
      <c r="A24" s="8"/>
      <c r="B24" s="8"/>
      <c r="C24" s="26"/>
      <c r="D24" s="28" t="s">
        <v>69</v>
      </c>
      <c r="E24" s="8"/>
      <c r="F24" s="8"/>
      <c r="G24" s="9"/>
      <c r="H24" s="17"/>
      <c r="I24" s="9"/>
      <c r="J24" s="9"/>
    </row>
    <row r="25" spans="1:10" x14ac:dyDescent="0.35">
      <c r="A25" s="8">
        <v>1</v>
      </c>
      <c r="B25" s="8" t="s">
        <v>70</v>
      </c>
      <c r="C25" s="30" t="s">
        <v>100</v>
      </c>
      <c r="D25" s="7" t="s">
        <v>39</v>
      </c>
      <c r="E25" s="8" t="s">
        <v>5</v>
      </c>
      <c r="F25" s="8">
        <v>1450</v>
      </c>
      <c r="G25" s="9">
        <f t="shared" ref="G25:G26" si="3">H25/1.2</f>
        <v>42.916666666666671</v>
      </c>
      <c r="H25" s="17">
        <v>51.5</v>
      </c>
      <c r="I25" s="9">
        <f t="shared" ref="I25:I26" si="4">F25*G25</f>
        <v>62229.166666666672</v>
      </c>
      <c r="J25" s="9">
        <f t="shared" ref="J25:J26" si="5">F25*H25</f>
        <v>74675</v>
      </c>
    </row>
    <row r="26" spans="1:10" x14ac:dyDescent="0.35">
      <c r="A26" s="8">
        <v>2</v>
      </c>
      <c r="B26" s="8" t="s">
        <v>70</v>
      </c>
      <c r="C26" s="30" t="s">
        <v>101</v>
      </c>
      <c r="D26" s="7" t="s">
        <v>40</v>
      </c>
      <c r="E26" s="8" t="s">
        <v>5</v>
      </c>
      <c r="F26" s="8">
        <v>855</v>
      </c>
      <c r="G26" s="9">
        <f t="shared" si="3"/>
        <v>17.916666666666668</v>
      </c>
      <c r="H26" s="17">
        <v>21.5</v>
      </c>
      <c r="I26" s="9">
        <f t="shared" si="4"/>
        <v>15318.750000000002</v>
      </c>
      <c r="J26" s="9">
        <f t="shared" si="5"/>
        <v>18382.5</v>
      </c>
    </row>
    <row r="27" spans="1:10" x14ac:dyDescent="0.35">
      <c r="A27" s="8"/>
      <c r="B27" s="8"/>
      <c r="C27" s="26"/>
      <c r="D27" s="28" t="s">
        <v>71</v>
      </c>
      <c r="E27" s="8"/>
      <c r="F27" s="8"/>
      <c r="G27" s="9"/>
      <c r="H27" s="17"/>
      <c r="I27" s="9"/>
      <c r="J27" s="9"/>
    </row>
    <row r="28" spans="1:10" x14ac:dyDescent="0.35">
      <c r="A28" s="8">
        <v>1</v>
      </c>
      <c r="B28" s="8" t="s">
        <v>72</v>
      </c>
      <c r="C28" s="30" t="s">
        <v>102</v>
      </c>
      <c r="D28" s="7" t="s">
        <v>42</v>
      </c>
      <c r="E28" s="8" t="s">
        <v>5</v>
      </c>
      <c r="F28" s="8">
        <v>2335</v>
      </c>
      <c r="G28" s="9">
        <v>23.84</v>
      </c>
      <c r="H28" s="17">
        <v>25.75</v>
      </c>
      <c r="I28" s="9">
        <v>55672.45</v>
      </c>
      <c r="J28" s="9">
        <f t="shared" ref="J28:J33" si="6">F28*H28</f>
        <v>60126.25</v>
      </c>
    </row>
    <row r="29" spans="1:10" x14ac:dyDescent="0.35">
      <c r="A29" s="8">
        <v>2</v>
      </c>
      <c r="B29" s="8" t="s">
        <v>73</v>
      </c>
      <c r="C29" s="30" t="s">
        <v>103</v>
      </c>
      <c r="D29" s="7" t="s">
        <v>43</v>
      </c>
      <c r="E29" s="8" t="s">
        <v>5</v>
      </c>
      <c r="F29" s="8">
        <v>2335</v>
      </c>
      <c r="G29" s="9">
        <v>9.0299999999999994</v>
      </c>
      <c r="H29" s="17">
        <v>9.75</v>
      </c>
      <c r="I29" s="9">
        <v>21079.86</v>
      </c>
      <c r="J29" s="9">
        <f t="shared" si="6"/>
        <v>22766.25</v>
      </c>
    </row>
    <row r="30" spans="1:10" x14ac:dyDescent="0.35">
      <c r="A30" s="8">
        <v>3</v>
      </c>
      <c r="B30" s="8" t="s">
        <v>74</v>
      </c>
      <c r="C30" s="30" t="s">
        <v>104</v>
      </c>
      <c r="D30" s="7" t="s">
        <v>44</v>
      </c>
      <c r="E30" s="8" t="s">
        <v>5</v>
      </c>
      <c r="F30" s="8">
        <v>74</v>
      </c>
      <c r="G30" s="9">
        <v>9.7200000000000006</v>
      </c>
      <c r="H30" s="17">
        <v>10.5</v>
      </c>
      <c r="I30" s="9">
        <v>719.44</v>
      </c>
      <c r="J30" s="9">
        <f t="shared" si="6"/>
        <v>777</v>
      </c>
    </row>
    <row r="31" spans="1:10" x14ac:dyDescent="0.35">
      <c r="A31" s="8">
        <v>4</v>
      </c>
      <c r="B31" s="8" t="s">
        <v>75</v>
      </c>
      <c r="C31" s="30" t="s">
        <v>104</v>
      </c>
      <c r="D31" s="7" t="s">
        <v>45</v>
      </c>
      <c r="E31" s="8" t="s">
        <v>5</v>
      </c>
      <c r="F31" s="8">
        <v>110</v>
      </c>
      <c r="G31" s="9">
        <v>9.49</v>
      </c>
      <c r="H31" s="17">
        <v>10.25</v>
      </c>
      <c r="I31" s="9">
        <v>1043.98</v>
      </c>
      <c r="J31" s="9">
        <f t="shared" si="6"/>
        <v>1127.5</v>
      </c>
    </row>
    <row r="32" spans="1:10" x14ac:dyDescent="0.35">
      <c r="A32" s="8">
        <v>5</v>
      </c>
      <c r="B32" s="8" t="s">
        <v>76</v>
      </c>
      <c r="C32" s="30" t="s">
        <v>105</v>
      </c>
      <c r="D32" s="7" t="s">
        <v>46</v>
      </c>
      <c r="E32" s="8" t="s">
        <v>5</v>
      </c>
      <c r="F32" s="8">
        <v>570</v>
      </c>
      <c r="G32" s="9">
        <v>10.18</v>
      </c>
      <c r="H32" s="17">
        <v>11</v>
      </c>
      <c r="I32" s="9">
        <v>5805.56</v>
      </c>
      <c r="J32" s="9">
        <f t="shared" si="6"/>
        <v>6270</v>
      </c>
    </row>
    <row r="33" spans="1:10" x14ac:dyDescent="0.35">
      <c r="A33" s="8">
        <v>6</v>
      </c>
      <c r="B33" s="8" t="s">
        <v>77</v>
      </c>
      <c r="C33" s="30" t="s">
        <v>106</v>
      </c>
      <c r="D33" s="7" t="s">
        <v>47</v>
      </c>
      <c r="E33" s="8" t="s">
        <v>5</v>
      </c>
      <c r="F33" s="8">
        <v>74</v>
      </c>
      <c r="G33" s="9">
        <f t="shared" ref="G33" si="7">H33/1.2</f>
        <v>50</v>
      </c>
      <c r="H33" s="17">
        <v>60</v>
      </c>
      <c r="I33" s="9">
        <f t="shared" ref="I33" si="8">F33*G33</f>
        <v>3700</v>
      </c>
      <c r="J33" s="9">
        <f t="shared" si="6"/>
        <v>4440</v>
      </c>
    </row>
    <row r="34" spans="1:10" x14ac:dyDescent="0.35">
      <c r="A34" s="8"/>
      <c r="B34" s="8"/>
      <c r="C34" s="26"/>
      <c r="D34" s="32" t="s">
        <v>78</v>
      </c>
      <c r="E34" s="8"/>
      <c r="F34" s="8"/>
      <c r="G34" s="9"/>
      <c r="H34" s="17"/>
      <c r="I34" s="9"/>
      <c r="J34" s="9"/>
    </row>
    <row r="35" spans="1:10" x14ac:dyDescent="0.35">
      <c r="A35" s="8">
        <v>1</v>
      </c>
      <c r="B35" s="8" t="s">
        <v>79</v>
      </c>
      <c r="C35" s="30" t="s">
        <v>107</v>
      </c>
      <c r="D35" s="7" t="s">
        <v>49</v>
      </c>
      <c r="E35" s="8" t="s">
        <v>5</v>
      </c>
      <c r="F35" s="8">
        <v>342</v>
      </c>
      <c r="G35" s="9">
        <f t="shared" ref="G35:G39" si="9">H35/1.2</f>
        <v>10.625</v>
      </c>
      <c r="H35" s="17">
        <v>12.75</v>
      </c>
      <c r="I35" s="9">
        <f t="shared" ref="I35:I39" si="10">F35*G35</f>
        <v>3633.75</v>
      </c>
      <c r="J35" s="9">
        <f t="shared" ref="J35:J39" si="11">F35*H35</f>
        <v>4360.5</v>
      </c>
    </row>
    <row r="36" spans="1:10" x14ac:dyDescent="0.35">
      <c r="A36" s="8">
        <v>2</v>
      </c>
      <c r="B36" s="8" t="s">
        <v>80</v>
      </c>
      <c r="C36" s="30" t="s">
        <v>108</v>
      </c>
      <c r="D36" s="7" t="s">
        <v>50</v>
      </c>
      <c r="E36" s="8" t="s">
        <v>5</v>
      </c>
      <c r="F36" s="8">
        <v>186</v>
      </c>
      <c r="G36" s="9">
        <f t="shared" si="9"/>
        <v>7.6250000000000009</v>
      </c>
      <c r="H36" s="17">
        <v>9.15</v>
      </c>
      <c r="I36" s="9">
        <f t="shared" si="10"/>
        <v>1418.2500000000002</v>
      </c>
      <c r="J36" s="9">
        <f t="shared" si="11"/>
        <v>1701.9</v>
      </c>
    </row>
    <row r="37" spans="1:10" x14ac:dyDescent="0.35">
      <c r="A37" s="8">
        <v>3</v>
      </c>
      <c r="B37" s="8" t="s">
        <v>81</v>
      </c>
      <c r="C37" s="30" t="s">
        <v>109</v>
      </c>
      <c r="D37" s="7" t="s">
        <v>51</v>
      </c>
      <c r="E37" s="8" t="s">
        <v>5</v>
      </c>
      <c r="F37" s="8">
        <v>342</v>
      </c>
      <c r="G37" s="9">
        <f t="shared" si="9"/>
        <v>7.5</v>
      </c>
      <c r="H37" s="17">
        <v>9</v>
      </c>
      <c r="I37" s="9">
        <f t="shared" si="10"/>
        <v>2565</v>
      </c>
      <c r="J37" s="9">
        <f t="shared" si="11"/>
        <v>3078</v>
      </c>
    </row>
    <row r="38" spans="1:10" x14ac:dyDescent="0.35">
      <c r="A38" s="8">
        <v>4</v>
      </c>
      <c r="B38" s="8" t="s">
        <v>82</v>
      </c>
      <c r="C38" s="30" t="s">
        <v>110</v>
      </c>
      <c r="D38" s="7" t="s">
        <v>52</v>
      </c>
      <c r="E38" s="8" t="s">
        <v>5</v>
      </c>
      <c r="F38" s="8">
        <v>250</v>
      </c>
      <c r="G38" s="9">
        <v>6.48</v>
      </c>
      <c r="H38" s="17">
        <v>7</v>
      </c>
      <c r="I38" s="9">
        <v>1620.37</v>
      </c>
      <c r="J38" s="9">
        <f t="shared" si="11"/>
        <v>1750</v>
      </c>
    </row>
    <row r="39" spans="1:10" x14ac:dyDescent="0.35">
      <c r="A39" s="8">
        <v>5</v>
      </c>
      <c r="B39" s="8" t="s">
        <v>83</v>
      </c>
      <c r="C39" s="30" t="s">
        <v>111</v>
      </c>
      <c r="D39" s="7" t="s">
        <v>18</v>
      </c>
      <c r="E39" s="8" t="s">
        <v>5</v>
      </c>
      <c r="F39" s="8">
        <v>447</v>
      </c>
      <c r="G39" s="9">
        <f t="shared" si="9"/>
        <v>8.3333333333333339</v>
      </c>
      <c r="H39" s="17">
        <v>10</v>
      </c>
      <c r="I39" s="9">
        <f t="shared" si="10"/>
        <v>3725.0000000000005</v>
      </c>
      <c r="J39" s="9">
        <f t="shared" si="11"/>
        <v>4470</v>
      </c>
    </row>
    <row r="40" spans="1:10" x14ac:dyDescent="0.35">
      <c r="A40" s="35" t="s">
        <v>14</v>
      </c>
      <c r="B40" s="35"/>
      <c r="C40" s="35"/>
      <c r="D40" s="35"/>
      <c r="E40" s="35"/>
      <c r="F40" s="35"/>
      <c r="G40" s="35"/>
      <c r="H40" s="35"/>
      <c r="I40" s="23">
        <f>SUM(I7:I39)</f>
        <v>221298.98666666666</v>
      </c>
      <c r="J40" s="23">
        <f>SUM(J7:J39)</f>
        <v>254812.79999999999</v>
      </c>
    </row>
    <row r="41" spans="1:10" x14ac:dyDescent="0.35">
      <c r="A41" s="14"/>
      <c r="B41" s="14"/>
      <c r="C41" s="14"/>
      <c r="D41" s="19"/>
      <c r="E41" s="14"/>
      <c r="F41" s="14"/>
      <c r="G41" s="14"/>
      <c r="H41" s="14"/>
    </row>
    <row r="42" spans="1:10" ht="16.2" x14ac:dyDescent="0.35">
      <c r="A42" s="25"/>
      <c r="B42" s="25"/>
      <c r="C42" s="25"/>
      <c r="D42" s="20"/>
      <c r="E42" s="25"/>
      <c r="F42" s="25"/>
      <c r="G42" s="25"/>
      <c r="H42" s="25"/>
      <c r="I42" s="25"/>
      <c r="J42" s="25"/>
    </row>
    <row r="43" spans="1:10" ht="22.8" x14ac:dyDescent="0.4">
      <c r="A43" s="2" t="s">
        <v>6</v>
      </c>
      <c r="B43" s="2"/>
      <c r="C43" s="2"/>
      <c r="D43" s="21"/>
      <c r="E43" s="4"/>
      <c r="F43" s="4"/>
      <c r="G43" s="3"/>
      <c r="H43" s="2" t="s">
        <v>112</v>
      </c>
      <c r="I43" s="5"/>
      <c r="J43" s="1"/>
    </row>
    <row r="44" spans="1:10" ht="21" x14ac:dyDescent="0.4">
      <c r="D44" s="24" t="s">
        <v>16</v>
      </c>
    </row>
  </sheetData>
  <mergeCells count="5">
    <mergeCell ref="A1:J1"/>
    <mergeCell ref="A2:J2"/>
    <mergeCell ref="A3:J3"/>
    <mergeCell ref="A4:J4"/>
    <mergeCell ref="A40:H40"/>
  </mergeCells>
  <pageMargins left="0.2" right="0.19" top="0.31496062992125984" bottom="0.35433070866141736" header="0.31496062992125984" footer="0.35433070866141736"/>
  <pageSetup paperSize="9" scale="85" orientation="landscape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7" zoomScale="80" zoomScaleNormal="80" workbookViewId="0">
      <selection activeCell="L17" sqref="L17"/>
    </sheetView>
  </sheetViews>
  <sheetFormatPr defaultColWidth="9.109375" defaultRowHeight="18" x14ac:dyDescent="0.35"/>
  <cols>
    <col min="1" max="1" width="6.88671875" style="15" customWidth="1"/>
    <col min="2" max="2" width="47.33203125" style="22" customWidth="1"/>
    <col min="3" max="3" width="7.6640625" style="11" customWidth="1"/>
    <col min="4" max="4" width="9.109375" style="11" customWidth="1"/>
    <col min="5" max="5" width="11.44140625" style="11" customWidth="1"/>
    <col min="6" max="6" width="10.88671875" style="13" customWidth="1"/>
    <col min="7" max="7" width="14.6640625" style="11" customWidth="1"/>
    <col min="8" max="8" width="15.21875" style="11" customWidth="1"/>
    <col min="9" max="16384" width="9.109375" style="11"/>
  </cols>
  <sheetData>
    <row r="1" spans="1:8" ht="20.399999999999999" x14ac:dyDescent="0.35">
      <c r="A1" s="33" t="s">
        <v>8</v>
      </c>
      <c r="B1" s="33"/>
      <c r="C1" s="33"/>
      <c r="D1" s="33"/>
      <c r="E1" s="33"/>
      <c r="F1" s="33"/>
      <c r="G1" s="33"/>
      <c r="H1" s="33"/>
    </row>
    <row r="2" spans="1:8" ht="20.399999999999999" x14ac:dyDescent="0.35">
      <c r="A2" s="33" t="s">
        <v>9</v>
      </c>
      <c r="B2" s="33"/>
      <c r="C2" s="33"/>
      <c r="D2" s="33"/>
      <c r="E2" s="33"/>
      <c r="F2" s="33"/>
      <c r="G2" s="33"/>
      <c r="H2" s="33"/>
    </row>
    <row r="3" spans="1:8" ht="20.399999999999999" x14ac:dyDescent="0.35">
      <c r="A3" s="33" t="s">
        <v>10</v>
      </c>
      <c r="B3" s="33"/>
      <c r="C3" s="33"/>
      <c r="D3" s="33"/>
      <c r="E3" s="33"/>
      <c r="F3" s="33"/>
      <c r="G3" s="33"/>
      <c r="H3" s="33"/>
    </row>
    <row r="4" spans="1:8" ht="17.399999999999999" x14ac:dyDescent="0.3">
      <c r="A4" s="34" t="s">
        <v>11</v>
      </c>
      <c r="B4" s="34"/>
      <c r="C4" s="34"/>
      <c r="D4" s="34"/>
      <c r="E4" s="34"/>
      <c r="F4" s="34"/>
      <c r="G4" s="34"/>
      <c r="H4" s="34"/>
    </row>
    <row r="5" spans="1:8" ht="31.2" x14ac:dyDescent="0.3">
      <c r="A5" s="10" t="s">
        <v>12</v>
      </c>
      <c r="B5" s="18" t="s">
        <v>0</v>
      </c>
      <c r="C5" s="6" t="s">
        <v>7</v>
      </c>
      <c r="D5" s="6" t="s">
        <v>13</v>
      </c>
      <c r="E5" s="6" t="s">
        <v>1</v>
      </c>
      <c r="F5" s="16" t="s">
        <v>2</v>
      </c>
      <c r="G5" s="18" t="s">
        <v>3</v>
      </c>
      <c r="H5" s="18" t="s">
        <v>17</v>
      </c>
    </row>
    <row r="6" spans="1:8" x14ac:dyDescent="0.3">
      <c r="A6" s="10"/>
      <c r="B6" s="18" t="s">
        <v>37</v>
      </c>
      <c r="C6" s="6"/>
      <c r="D6" s="6"/>
      <c r="E6" s="6"/>
      <c r="F6" s="16"/>
      <c r="G6" s="18"/>
      <c r="H6" s="18"/>
    </row>
    <row r="7" spans="1:8" s="12" customFormat="1" x14ac:dyDescent="0.35">
      <c r="A7" s="8">
        <v>1</v>
      </c>
      <c r="B7" s="7" t="s">
        <v>21</v>
      </c>
      <c r="C7" s="8" t="s">
        <v>5</v>
      </c>
      <c r="D7" s="8">
        <v>455</v>
      </c>
      <c r="E7" s="9">
        <v>8.5399999999999991</v>
      </c>
      <c r="F7" s="17">
        <v>10.25</v>
      </c>
      <c r="G7" s="9">
        <v>3886.46</v>
      </c>
      <c r="H7" s="9">
        <f>D7*F7</f>
        <v>4663.75</v>
      </c>
    </row>
    <row r="8" spans="1:8" s="12" customFormat="1" x14ac:dyDescent="0.35">
      <c r="A8" s="8">
        <v>2</v>
      </c>
      <c r="B8" s="7" t="s">
        <v>19</v>
      </c>
      <c r="C8" s="8" t="s">
        <v>5</v>
      </c>
      <c r="D8" s="8">
        <v>300</v>
      </c>
      <c r="E8" s="9">
        <v>12.03</v>
      </c>
      <c r="F8" s="17">
        <v>12.99</v>
      </c>
      <c r="G8" s="9">
        <v>3608.33</v>
      </c>
      <c r="H8" s="9">
        <f t="shared" ref="H8:H23" si="0">D8*F8</f>
        <v>3897</v>
      </c>
    </row>
    <row r="9" spans="1:8" s="12" customFormat="1" x14ac:dyDescent="0.35">
      <c r="A9" s="8">
        <v>3</v>
      </c>
      <c r="B9" s="7" t="s">
        <v>22</v>
      </c>
      <c r="C9" s="8" t="s">
        <v>5</v>
      </c>
      <c r="D9" s="8">
        <v>40</v>
      </c>
      <c r="E9" s="9">
        <f t="shared" ref="E9:E23" si="1">F9/1.2</f>
        <v>3.4583333333333339</v>
      </c>
      <c r="F9" s="17">
        <v>4.1500000000000004</v>
      </c>
      <c r="G9" s="9">
        <f t="shared" ref="G9:G23" si="2">D9*E9</f>
        <v>138.33333333333337</v>
      </c>
      <c r="H9" s="9">
        <f t="shared" si="0"/>
        <v>166</v>
      </c>
    </row>
    <row r="10" spans="1:8" s="12" customFormat="1" x14ac:dyDescent="0.35">
      <c r="A10" s="8">
        <v>4</v>
      </c>
      <c r="B10" s="7" t="s">
        <v>23</v>
      </c>
      <c r="C10" s="8" t="s">
        <v>5</v>
      </c>
      <c r="D10" s="8">
        <v>11.5</v>
      </c>
      <c r="E10" s="9">
        <v>70.42</v>
      </c>
      <c r="F10" s="17">
        <v>84.5</v>
      </c>
      <c r="G10" s="9">
        <v>809.79</v>
      </c>
      <c r="H10" s="9">
        <f t="shared" si="0"/>
        <v>971.75</v>
      </c>
    </row>
    <row r="11" spans="1:8" s="12" customFormat="1" x14ac:dyDescent="0.35">
      <c r="A11" s="8">
        <v>5</v>
      </c>
      <c r="B11" s="7" t="s">
        <v>24</v>
      </c>
      <c r="C11" s="8" t="s">
        <v>5</v>
      </c>
      <c r="D11" s="8">
        <v>285</v>
      </c>
      <c r="E11" s="9">
        <f t="shared" si="1"/>
        <v>16.25</v>
      </c>
      <c r="F11" s="17">
        <v>19.5</v>
      </c>
      <c r="G11" s="9">
        <f t="shared" si="2"/>
        <v>4631.25</v>
      </c>
      <c r="H11" s="9">
        <f t="shared" si="0"/>
        <v>5557.5</v>
      </c>
    </row>
    <row r="12" spans="1:8" s="12" customFormat="1" x14ac:dyDescent="0.35">
      <c r="A12" s="8">
        <v>6</v>
      </c>
      <c r="B12" s="7" t="s">
        <v>25</v>
      </c>
      <c r="C12" s="8" t="s">
        <v>5</v>
      </c>
      <c r="D12" s="8">
        <v>285</v>
      </c>
      <c r="E12" s="9">
        <f t="shared" si="1"/>
        <v>21.583333333333332</v>
      </c>
      <c r="F12" s="17">
        <v>25.9</v>
      </c>
      <c r="G12" s="9">
        <f t="shared" si="2"/>
        <v>6151.25</v>
      </c>
      <c r="H12" s="9">
        <f t="shared" si="0"/>
        <v>7381.5</v>
      </c>
    </row>
    <row r="13" spans="1:8" s="12" customFormat="1" x14ac:dyDescent="0.35">
      <c r="A13" s="8">
        <v>7</v>
      </c>
      <c r="B13" s="7" t="s">
        <v>26</v>
      </c>
      <c r="C13" s="8" t="s">
        <v>5</v>
      </c>
      <c r="D13" s="8">
        <v>1.2</v>
      </c>
      <c r="E13" s="9">
        <f t="shared" si="1"/>
        <v>132.5</v>
      </c>
      <c r="F13" s="17">
        <v>159</v>
      </c>
      <c r="G13" s="9">
        <f t="shared" si="2"/>
        <v>159</v>
      </c>
      <c r="H13" s="9">
        <f t="shared" si="0"/>
        <v>190.79999999999998</v>
      </c>
    </row>
    <row r="14" spans="1:8" s="12" customFormat="1" x14ac:dyDescent="0.35">
      <c r="A14" s="8">
        <v>8</v>
      </c>
      <c r="B14" s="7" t="s">
        <v>28</v>
      </c>
      <c r="C14" s="8" t="s">
        <v>5</v>
      </c>
      <c r="D14" s="8">
        <v>1.7</v>
      </c>
      <c r="E14" s="9">
        <f t="shared" si="1"/>
        <v>0</v>
      </c>
      <c r="F14" s="17"/>
      <c r="G14" s="9">
        <f t="shared" si="2"/>
        <v>0</v>
      </c>
      <c r="H14" s="9">
        <f t="shared" si="0"/>
        <v>0</v>
      </c>
    </row>
    <row r="15" spans="1:8" s="12" customFormat="1" x14ac:dyDescent="0.35">
      <c r="A15" s="8">
        <v>9</v>
      </c>
      <c r="B15" s="7" t="s">
        <v>27</v>
      </c>
      <c r="C15" s="8" t="s">
        <v>5</v>
      </c>
      <c r="D15" s="8">
        <v>1</v>
      </c>
      <c r="E15" s="9">
        <f t="shared" si="1"/>
        <v>130.83333333333334</v>
      </c>
      <c r="F15" s="17">
        <v>157</v>
      </c>
      <c r="G15" s="9">
        <f t="shared" si="2"/>
        <v>130.83333333333334</v>
      </c>
      <c r="H15" s="9">
        <f t="shared" si="0"/>
        <v>157</v>
      </c>
    </row>
    <row r="16" spans="1:8" s="12" customFormat="1" x14ac:dyDescent="0.35">
      <c r="A16" s="8">
        <v>10</v>
      </c>
      <c r="B16" s="7" t="s">
        <v>29</v>
      </c>
      <c r="C16" s="8" t="s">
        <v>5</v>
      </c>
      <c r="D16" s="8">
        <v>8</v>
      </c>
      <c r="E16" s="9">
        <v>106.67</v>
      </c>
      <c r="F16" s="17">
        <v>128</v>
      </c>
      <c r="G16" s="9">
        <v>853.33</v>
      </c>
      <c r="H16" s="9">
        <f t="shared" si="0"/>
        <v>1024</v>
      </c>
    </row>
    <row r="17" spans="1:8" s="12" customFormat="1" x14ac:dyDescent="0.35">
      <c r="A17" s="8">
        <v>11</v>
      </c>
      <c r="B17" s="7" t="s">
        <v>30</v>
      </c>
      <c r="C17" s="8" t="s">
        <v>5</v>
      </c>
      <c r="D17" s="8">
        <v>6</v>
      </c>
      <c r="E17" s="9">
        <f t="shared" si="1"/>
        <v>0</v>
      </c>
      <c r="F17" s="17"/>
      <c r="G17" s="9">
        <f t="shared" si="2"/>
        <v>0</v>
      </c>
      <c r="H17" s="9">
        <f t="shared" si="0"/>
        <v>0</v>
      </c>
    </row>
    <row r="18" spans="1:8" x14ac:dyDescent="0.35">
      <c r="A18" s="8">
        <v>12</v>
      </c>
      <c r="B18" s="7" t="s">
        <v>31</v>
      </c>
      <c r="C18" s="8" t="s">
        <v>5</v>
      </c>
      <c r="D18" s="8">
        <v>57</v>
      </c>
      <c r="E18" s="9">
        <f t="shared" si="1"/>
        <v>19.083333333333332</v>
      </c>
      <c r="F18" s="17">
        <v>22.9</v>
      </c>
      <c r="G18" s="9">
        <f t="shared" si="2"/>
        <v>1087.75</v>
      </c>
      <c r="H18" s="9">
        <f t="shared" si="0"/>
        <v>1305.3</v>
      </c>
    </row>
    <row r="19" spans="1:8" x14ac:dyDescent="0.35">
      <c r="A19" s="8">
        <v>13</v>
      </c>
      <c r="B19" s="7" t="s">
        <v>32</v>
      </c>
      <c r="C19" s="8" t="s">
        <v>5</v>
      </c>
      <c r="D19" s="8">
        <v>123</v>
      </c>
      <c r="E19" s="9">
        <f t="shared" si="1"/>
        <v>19.916666666666668</v>
      </c>
      <c r="F19" s="17">
        <v>23.9</v>
      </c>
      <c r="G19" s="9">
        <f t="shared" si="2"/>
        <v>2449.75</v>
      </c>
      <c r="H19" s="9">
        <f t="shared" si="0"/>
        <v>2939.7</v>
      </c>
    </row>
    <row r="20" spans="1:8" x14ac:dyDescent="0.35">
      <c r="A20" s="8">
        <v>14</v>
      </c>
      <c r="B20" s="7" t="s">
        <v>33</v>
      </c>
      <c r="C20" s="8" t="s">
        <v>15</v>
      </c>
      <c r="D20" s="8">
        <v>1140</v>
      </c>
      <c r="E20" s="9">
        <v>7.08</v>
      </c>
      <c r="F20" s="17">
        <v>8.5</v>
      </c>
      <c r="G20" s="9">
        <v>8075</v>
      </c>
      <c r="H20" s="9">
        <f t="shared" si="0"/>
        <v>9690</v>
      </c>
    </row>
    <row r="21" spans="1:8" x14ac:dyDescent="0.35">
      <c r="A21" s="8">
        <v>15</v>
      </c>
      <c r="B21" s="7" t="s">
        <v>34</v>
      </c>
      <c r="C21" s="8" t="s">
        <v>4</v>
      </c>
      <c r="D21" s="8">
        <v>1375</v>
      </c>
      <c r="E21" s="9">
        <f t="shared" si="1"/>
        <v>3.9083333333333337</v>
      </c>
      <c r="F21" s="17">
        <v>4.6900000000000004</v>
      </c>
      <c r="G21" s="9">
        <f t="shared" si="2"/>
        <v>5373.9583333333339</v>
      </c>
      <c r="H21" s="9">
        <f t="shared" si="0"/>
        <v>6448.7500000000009</v>
      </c>
    </row>
    <row r="22" spans="1:8" x14ac:dyDescent="0.35">
      <c r="A22" s="8">
        <v>16</v>
      </c>
      <c r="B22" s="7" t="s">
        <v>35</v>
      </c>
      <c r="C22" s="8" t="s">
        <v>15</v>
      </c>
      <c r="D22" s="8">
        <v>247</v>
      </c>
      <c r="E22" s="9">
        <f t="shared" si="1"/>
        <v>16.5</v>
      </c>
      <c r="F22" s="17">
        <v>19.8</v>
      </c>
      <c r="G22" s="9">
        <f t="shared" si="2"/>
        <v>4075.5</v>
      </c>
      <c r="H22" s="9">
        <f t="shared" si="0"/>
        <v>4890.6000000000004</v>
      </c>
    </row>
    <row r="23" spans="1:8" x14ac:dyDescent="0.35">
      <c r="A23" s="8">
        <v>17</v>
      </c>
      <c r="B23" s="7" t="s">
        <v>36</v>
      </c>
      <c r="C23" s="8" t="s">
        <v>5</v>
      </c>
      <c r="D23" s="8">
        <v>80</v>
      </c>
      <c r="E23" s="9">
        <f t="shared" si="1"/>
        <v>6.5833333333333339</v>
      </c>
      <c r="F23" s="17">
        <v>7.9</v>
      </c>
      <c r="G23" s="9">
        <f t="shared" si="2"/>
        <v>526.66666666666674</v>
      </c>
      <c r="H23" s="9">
        <f t="shared" si="0"/>
        <v>632</v>
      </c>
    </row>
    <row r="24" spans="1:8" x14ac:dyDescent="0.35">
      <c r="A24" s="8"/>
      <c r="B24" s="26" t="s">
        <v>38</v>
      </c>
      <c r="C24" s="8"/>
      <c r="D24" s="8"/>
      <c r="E24" s="9"/>
      <c r="F24" s="17"/>
      <c r="G24" s="9"/>
      <c r="H24" s="9"/>
    </row>
    <row r="25" spans="1:8" x14ac:dyDescent="0.35">
      <c r="A25" s="8">
        <v>1</v>
      </c>
      <c r="B25" s="7" t="s">
        <v>39</v>
      </c>
      <c r="C25" s="8" t="s">
        <v>5</v>
      </c>
      <c r="D25" s="8">
        <v>1450</v>
      </c>
      <c r="E25" s="9">
        <f t="shared" ref="E25:E26" si="3">F25/1.2</f>
        <v>42.916666666666671</v>
      </c>
      <c r="F25" s="17">
        <v>51.5</v>
      </c>
      <c r="G25" s="9">
        <f t="shared" ref="G25:G26" si="4">D25*E25</f>
        <v>62229.166666666672</v>
      </c>
      <c r="H25" s="9">
        <f t="shared" ref="H25:H26" si="5">D25*F25</f>
        <v>74675</v>
      </c>
    </row>
    <row r="26" spans="1:8" x14ac:dyDescent="0.35">
      <c r="A26" s="8">
        <v>2</v>
      </c>
      <c r="B26" s="7" t="s">
        <v>40</v>
      </c>
      <c r="C26" s="8" t="s">
        <v>5</v>
      </c>
      <c r="D26" s="8">
        <v>855</v>
      </c>
      <c r="E26" s="9">
        <f t="shared" si="3"/>
        <v>17.916666666666668</v>
      </c>
      <c r="F26" s="17">
        <v>21.5</v>
      </c>
      <c r="G26" s="9">
        <f t="shared" si="4"/>
        <v>15318.750000000002</v>
      </c>
      <c r="H26" s="9">
        <f t="shared" si="5"/>
        <v>18382.5</v>
      </c>
    </row>
    <row r="27" spans="1:8" x14ac:dyDescent="0.35">
      <c r="A27" s="8"/>
      <c r="B27" s="26" t="s">
        <v>41</v>
      </c>
      <c r="C27" s="8"/>
      <c r="D27" s="8"/>
      <c r="E27" s="9"/>
      <c r="F27" s="17"/>
      <c r="G27" s="9"/>
      <c r="H27" s="9"/>
    </row>
    <row r="28" spans="1:8" x14ac:dyDescent="0.35">
      <c r="A28" s="8">
        <v>1</v>
      </c>
      <c r="B28" s="7" t="s">
        <v>42</v>
      </c>
      <c r="C28" s="8" t="s">
        <v>5</v>
      </c>
      <c r="D28" s="8">
        <v>2335</v>
      </c>
      <c r="E28" s="9">
        <v>23.84</v>
      </c>
      <c r="F28" s="17">
        <v>25.75</v>
      </c>
      <c r="G28" s="9">
        <v>55672.45</v>
      </c>
      <c r="H28" s="9">
        <f t="shared" ref="H28:H33" si="6">D28*F28</f>
        <v>60126.25</v>
      </c>
    </row>
    <row r="29" spans="1:8" x14ac:dyDescent="0.35">
      <c r="A29" s="8">
        <v>2</v>
      </c>
      <c r="B29" s="7" t="s">
        <v>43</v>
      </c>
      <c r="C29" s="8" t="s">
        <v>5</v>
      </c>
      <c r="D29" s="8">
        <v>2335</v>
      </c>
      <c r="E29" s="9">
        <v>9.0299999999999994</v>
      </c>
      <c r="F29" s="17">
        <v>9.75</v>
      </c>
      <c r="G29" s="9">
        <v>21079.86</v>
      </c>
      <c r="H29" s="9">
        <f t="shared" si="6"/>
        <v>22766.25</v>
      </c>
    </row>
    <row r="30" spans="1:8" x14ac:dyDescent="0.35">
      <c r="A30" s="8">
        <v>3</v>
      </c>
      <c r="B30" s="7" t="s">
        <v>44</v>
      </c>
      <c r="C30" s="8" t="s">
        <v>5</v>
      </c>
      <c r="D30" s="8">
        <v>74</v>
      </c>
      <c r="E30" s="9">
        <v>9.7200000000000006</v>
      </c>
      <c r="F30" s="17">
        <v>10.5</v>
      </c>
      <c r="G30" s="9">
        <v>719.44</v>
      </c>
      <c r="H30" s="9">
        <f t="shared" si="6"/>
        <v>777</v>
      </c>
    </row>
    <row r="31" spans="1:8" x14ac:dyDescent="0.35">
      <c r="A31" s="8">
        <v>4</v>
      </c>
      <c r="B31" s="7" t="s">
        <v>45</v>
      </c>
      <c r="C31" s="8" t="s">
        <v>5</v>
      </c>
      <c r="D31" s="8">
        <v>110</v>
      </c>
      <c r="E31" s="9">
        <v>9.49</v>
      </c>
      <c r="F31" s="17">
        <v>10.25</v>
      </c>
      <c r="G31" s="9">
        <v>1043.98</v>
      </c>
      <c r="H31" s="9">
        <f t="shared" si="6"/>
        <v>1127.5</v>
      </c>
    </row>
    <row r="32" spans="1:8" x14ac:dyDescent="0.35">
      <c r="A32" s="8">
        <v>5</v>
      </c>
      <c r="B32" s="7" t="s">
        <v>46</v>
      </c>
      <c r="C32" s="8" t="s">
        <v>5</v>
      </c>
      <c r="D32" s="8">
        <v>570</v>
      </c>
      <c r="E32" s="9">
        <v>10.18</v>
      </c>
      <c r="F32" s="17">
        <v>11</v>
      </c>
      <c r="G32" s="9">
        <v>5805.56</v>
      </c>
      <c r="H32" s="9">
        <f t="shared" si="6"/>
        <v>6270</v>
      </c>
    </row>
    <row r="33" spans="1:8" x14ac:dyDescent="0.35">
      <c r="A33" s="8">
        <v>6</v>
      </c>
      <c r="B33" s="7" t="s">
        <v>47</v>
      </c>
      <c r="C33" s="8" t="s">
        <v>5</v>
      </c>
      <c r="D33" s="8">
        <v>74</v>
      </c>
      <c r="E33" s="9">
        <f t="shared" ref="E33" si="7">F33/1.2</f>
        <v>50</v>
      </c>
      <c r="F33" s="17">
        <v>60</v>
      </c>
      <c r="G33" s="9">
        <f t="shared" ref="G33" si="8">D33*E33</f>
        <v>3700</v>
      </c>
      <c r="H33" s="9">
        <f t="shared" si="6"/>
        <v>4440</v>
      </c>
    </row>
    <row r="34" spans="1:8" x14ac:dyDescent="0.35">
      <c r="A34" s="8"/>
      <c r="B34" s="26" t="s">
        <v>48</v>
      </c>
      <c r="C34" s="8"/>
      <c r="D34" s="8"/>
      <c r="E34" s="9"/>
      <c r="F34" s="17"/>
      <c r="G34" s="9"/>
      <c r="H34" s="9"/>
    </row>
    <row r="35" spans="1:8" x14ac:dyDescent="0.35">
      <c r="A35" s="8">
        <v>1</v>
      </c>
      <c r="B35" s="7" t="s">
        <v>49</v>
      </c>
      <c r="C35" s="8" t="s">
        <v>5</v>
      </c>
      <c r="D35" s="8">
        <v>342</v>
      </c>
      <c r="E35" s="9">
        <f t="shared" ref="E35:E39" si="9">F35/1.2</f>
        <v>10.625</v>
      </c>
      <c r="F35" s="17">
        <v>12.75</v>
      </c>
      <c r="G35" s="9">
        <f t="shared" ref="G35:G39" si="10">D35*E35</f>
        <v>3633.75</v>
      </c>
      <c r="H35" s="9">
        <f t="shared" ref="H35:H39" si="11">D35*F35</f>
        <v>4360.5</v>
      </c>
    </row>
    <row r="36" spans="1:8" x14ac:dyDescent="0.35">
      <c r="A36" s="8">
        <v>2</v>
      </c>
      <c r="B36" s="7" t="s">
        <v>50</v>
      </c>
      <c r="C36" s="8" t="s">
        <v>5</v>
      </c>
      <c r="D36" s="8">
        <v>186</v>
      </c>
      <c r="E36" s="9">
        <f t="shared" si="9"/>
        <v>7.6250000000000009</v>
      </c>
      <c r="F36" s="17">
        <v>9.15</v>
      </c>
      <c r="G36" s="9">
        <f t="shared" si="10"/>
        <v>1418.2500000000002</v>
      </c>
      <c r="H36" s="9">
        <f t="shared" si="11"/>
        <v>1701.9</v>
      </c>
    </row>
    <row r="37" spans="1:8" x14ac:dyDescent="0.35">
      <c r="A37" s="8">
        <v>3</v>
      </c>
      <c r="B37" s="7" t="s">
        <v>51</v>
      </c>
      <c r="C37" s="8" t="s">
        <v>5</v>
      </c>
      <c r="D37" s="8">
        <v>342</v>
      </c>
      <c r="E37" s="9">
        <f t="shared" si="9"/>
        <v>7.5</v>
      </c>
      <c r="F37" s="17">
        <v>9</v>
      </c>
      <c r="G37" s="9">
        <f t="shared" si="10"/>
        <v>2565</v>
      </c>
      <c r="H37" s="9">
        <f t="shared" si="11"/>
        <v>3078</v>
      </c>
    </row>
    <row r="38" spans="1:8" x14ac:dyDescent="0.35">
      <c r="A38" s="8">
        <v>4</v>
      </c>
      <c r="B38" s="7" t="s">
        <v>52</v>
      </c>
      <c r="C38" s="8" t="s">
        <v>5</v>
      </c>
      <c r="D38" s="8">
        <v>250</v>
      </c>
      <c r="E38" s="9">
        <v>6.48</v>
      </c>
      <c r="F38" s="17">
        <v>7</v>
      </c>
      <c r="G38" s="9">
        <v>1620.37</v>
      </c>
      <c r="H38" s="9">
        <f t="shared" si="11"/>
        <v>1750</v>
      </c>
    </row>
    <row r="39" spans="1:8" x14ac:dyDescent="0.35">
      <c r="A39" s="8">
        <v>5</v>
      </c>
      <c r="B39" s="7" t="s">
        <v>18</v>
      </c>
      <c r="C39" s="8" t="s">
        <v>5</v>
      </c>
      <c r="D39" s="8">
        <v>447</v>
      </c>
      <c r="E39" s="9">
        <f t="shared" si="9"/>
        <v>8.3333333333333339</v>
      </c>
      <c r="F39" s="17">
        <v>10</v>
      </c>
      <c r="G39" s="9">
        <f t="shared" si="10"/>
        <v>3725.0000000000005</v>
      </c>
      <c r="H39" s="9">
        <f t="shared" si="11"/>
        <v>4470</v>
      </c>
    </row>
    <row r="40" spans="1:8" x14ac:dyDescent="0.35">
      <c r="A40" s="8"/>
      <c r="B40" s="7"/>
      <c r="C40" s="8"/>
      <c r="D40" s="8"/>
      <c r="E40" s="9"/>
      <c r="F40" s="17"/>
      <c r="G40" s="9"/>
      <c r="H40" s="9"/>
    </row>
    <row r="41" spans="1:8" x14ac:dyDescent="0.35">
      <c r="A41" s="8"/>
      <c r="B41" s="7"/>
      <c r="C41" s="8"/>
      <c r="D41" s="8"/>
      <c r="E41" s="9"/>
      <c r="F41" s="17"/>
      <c r="G41" s="9"/>
      <c r="H41" s="9"/>
    </row>
    <row r="42" spans="1:8" x14ac:dyDescent="0.35">
      <c r="A42" s="35" t="s">
        <v>14</v>
      </c>
      <c r="B42" s="35"/>
      <c r="C42" s="35"/>
      <c r="D42" s="35"/>
      <c r="E42" s="35"/>
      <c r="F42" s="35"/>
      <c r="G42" s="23">
        <f>SUM(G7:G41)</f>
        <v>220488.77833333335</v>
      </c>
      <c r="H42" s="23">
        <f>SUM(H7:H41)</f>
        <v>253840.55</v>
      </c>
    </row>
    <row r="43" spans="1:8" x14ac:dyDescent="0.35">
      <c r="A43" s="14"/>
      <c r="B43" s="19"/>
      <c r="C43" s="14"/>
      <c r="D43" s="14"/>
      <c r="E43" s="14"/>
      <c r="F43" s="14"/>
    </row>
    <row r="44" spans="1:8" ht="16.2" x14ac:dyDescent="0.35">
      <c r="A44" s="25"/>
      <c r="B44" s="20"/>
      <c r="C44" s="25"/>
      <c r="D44" s="25"/>
      <c r="E44" s="25"/>
      <c r="F44" s="25"/>
      <c r="G44" s="25"/>
      <c r="H44" s="25"/>
    </row>
    <row r="45" spans="1:8" ht="22.8" x14ac:dyDescent="0.4">
      <c r="A45" s="2" t="s">
        <v>6</v>
      </c>
      <c r="B45" s="21"/>
      <c r="C45" s="4"/>
      <c r="D45" s="4"/>
      <c r="E45" s="3"/>
      <c r="F45" s="2" t="s">
        <v>20</v>
      </c>
      <c r="G45" s="5"/>
      <c r="H45" s="1"/>
    </row>
    <row r="46" spans="1:8" ht="21" x14ac:dyDescent="0.4">
      <c r="B46" s="24" t="s">
        <v>16</v>
      </c>
    </row>
  </sheetData>
  <mergeCells count="5">
    <mergeCell ref="A1:H1"/>
    <mergeCell ref="A2:H2"/>
    <mergeCell ref="A3:H3"/>
    <mergeCell ref="A4:H4"/>
    <mergeCell ref="A42:F42"/>
  </mergeCells>
  <pageMargins left="0.2" right="0.19" top="0.31496062992125984" bottom="0.35433070866141736" header="0.31496062992125984" footer="0.35433070866141736"/>
  <pageSetup paperSize="9" scale="85" orientation="landscape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Oferta</vt:lpstr>
      <vt:lpstr>Specificatia</vt:lpstr>
      <vt:lpstr>Scoala Primara Floresti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Igori Botnaru</dc:creator>
  <cp:lastModifiedBy>NexTMan</cp:lastModifiedBy>
  <cp:lastPrinted>2018-12-13T13:35:57Z</cp:lastPrinted>
  <dcterms:created xsi:type="dcterms:W3CDTF">2009-12-16T13:50:23Z</dcterms:created>
  <dcterms:modified xsi:type="dcterms:W3CDTF">2018-12-27T07:53:50Z</dcterms:modified>
</cp:coreProperties>
</file>