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IMU-repetat 2\"/>
    </mc:Choice>
  </mc:AlternateContent>
  <xr:revisionPtr revIDLastSave="0" documentId="13_ncr:1_{5983664E-84D3-49B1-8198-492518B1EC3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J19" i="5" l="1"/>
  <c r="I19" i="5"/>
  <c r="M18" i="5"/>
  <c r="K12" i="7"/>
  <c r="J12" i="7"/>
</calcChain>
</file>

<file path=xl/sharedStrings.xml><?xml version="1.0" encoding="utf-8"?>
<sst xmlns="http://schemas.openxmlformats.org/spreadsheetml/2006/main" count="164" uniqueCount="81">
  <si>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</si>
  <si>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</si>
  <si>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</si>
  <si>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</si>
  <si>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</si>
  <si>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</si>
  <si>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</si>
  <si>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</si>
  <si>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</si>
  <si>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</si>
  <si>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</si>
  <si>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</si>
  <si>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</si>
  <si>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</si>
  <si>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</si>
  <si>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</si>
  <si>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</si>
  <si>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</si>
  <si>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</si>
  <si>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</si>
  <si>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</si>
  <si>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</si>
  <si>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</si>
  <si>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</si>
  <si>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</si>
  <si>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</si>
  <si>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</si>
  <si>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</si>
  <si>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</si>
  <si>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</si>
  <si>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</si>
  <si>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</si>
  <si>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</si>
  <si>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</si>
  <si>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</si>
  <si>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</si>
  <si>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</si>
  <si>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</si>
  <si>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</si>
  <si>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</si>
  <si>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</si>
  <si>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</si>
  <si>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</si>
  <si>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</si>
  <si>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</si>
  <si>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</si>
  <si>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</si>
  <si>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</si>
  <si>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</si>
  <si>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</si>
  <si>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</si>
  <si>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</si>
  <si>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</si>
  <si>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</si>
  <si>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</si>
  <si>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</si>
  <si>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</si>
  <si>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</si>
  <si>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</si>
  <si>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</si>
  <si>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Autoclav 100 l cu încărcare orizontală (oțel inox) cu ciclu de vacuum</t>
  </si>
  <si>
    <t>Distilator</t>
  </si>
  <si>
    <t>Dispozitiv de compresie pneumatică intermitentă</t>
  </si>
  <si>
    <t>Aspirator chirurgical cu recipient de unica folosința</t>
  </si>
  <si>
    <t>Pompă pentru nutriție enterală</t>
  </si>
  <si>
    <t>Dulap încălzitor pentru soluții</t>
  </si>
  <si>
    <t>Sistem de dezinfectare a aerului (recirculator)_capacitate mare</t>
  </si>
  <si>
    <t>Sistem de dezinfectare a aerului (recirculator)_capacitate medie</t>
  </si>
  <si>
    <t>Sistem de radiografie cu fluoroscopie, universal, complet digital pentru tomosinteză</t>
  </si>
  <si>
    <t>Injector automat al mediului de contrast cu 2 seringi</t>
  </si>
  <si>
    <t>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și generale. Construcția interioară este din oțel inox.
Parametrul Specificația
Încărcare orizontală.
Construcția interioară  din oțel inox.
Exterior metalic galvanizat sau oțel inox.
Securitate la supraîncălzire  da.
Alarmă acustică, vizuală.
Durata sterilizării reglabilă  da.
Regimuri de sterilizare presetate ≥ 5 programe.
Setarea de către utilizator a regimului de sterilizare dorit da.
Control electronic Microprocesor.
Sistem de blocare a ușii autoclavului care împiedică  pornirea ciclului dacă este ușa deschisă da.
Ușa rămâne blocată până la sfârșitul procesului de sterilizare da.
Autoclav dotat cu o ușă - da
Suprafața exterioara să nu se încălzească.
Imprimantă termică da.
Monitorizarea procesului pe ecran LCD sau afișaj LED.
Monitorizarea în timp real: 
 temperatura în camera de sterilizare
 presiune (prin manometru sau digital)
 vacuum (prin manometru sau digital).
Ciclu de sterilizare:
 ciclu de presiune pozitivă
 ciclu de vacuum.
Pre și post vacuum selectabil.
Filtrarea aerului, filtru HEPA.
Sistem de răcire a aburului pentru drenaj da.
Sistem de uscare da.
Facilități de setare
 timp
 temperatura
Volum interior minim 100 l.
Rafturi minim 2 buc.
Precizie timp de sterilizare ± 1 min.
Gama de temperatură: 115 - 134 grade C.
Precizie temperatură ± 2℃.
Autoclavul să fie conectat la conductele de apă și canalizare da.
Rezervor minim 100 litri din care autoclavul preia apa necesară pentru sterilizare da.
Înregistrator date da.
Imprimantă termică obligatoriu.
Tip date imprimate pe hârtie:
 data
 timp
 temperatura
 presiune
Alimentare
  Cerințe de alimentare la rețeaua electrică: 380V, 50 Hz.</t>
  </si>
  <si>
    <t>Descriere: Aspiratoarele chirurgicale cu recipient de unică folosință pentru colectarea fluidelor biologice.
Parametru Specificația:
 Limita maximă a presiunii de vacuum ≥ - 60KPa
 Reglator aspirație.
 Vas colector recipient de unica folosința pentru colectarea fluidelor biologice.
 Capacitatea: 1-2 L.
 Protecție la umplere pentru fiecare vas / recipient
 Suport din material acril sau analog.
 Filtru protecție sursa vacuum 1 buc.
 Conectare sursa vacuum (standard DIN 13620-2) - 1 buc.
 Tub conectare sursa de vacuum 1 buc.
 Tub conectare sonda de aspirație 1 buc.
Accesorii:
 recipient de unica folosința pentru colectarea fluidelor - 10 buc
 universal rail clamp - 1 buc.</t>
  </si>
  <si>
    <t>Descriere: Pompa de alimentare enterală permite pacienților cu hrănire atât pentru copii, cât și pentru adulți, capacitatea de a menține un stil de viață normal, ceea ce duce la o mai mare respectare a regimurilor de hrană prescrise.
Parametrul Specificația:
Display Date afișate:
  Alarme
  Rata
  Volum infuzat
Capacitatea pompei:
 Diapazonul volumului infuzat 0.1 ml - 3000 ml.
 Rata fluxului  1-400 ml/hr.
 Incrementarea volum 1-3000 ml/hr, incrementare 1ml sau 50ml.
Greutate &lt;500g.
Alimentarea, rețea electrică: 220 V, 50 Hz.
Baterie încorporată. 
Durata de operare autonomă ≥ 24 h.
Accesorii:
Circuite ≥ 200 buc.</t>
  </si>
  <si>
    <t>Descriere: Dulap care permite încălzirea soluțiilor perfuzabile / infuzabile, cât și menținerea lor la o anumită temperatură.
Parametru Specificație:
Capacitate Volum cameră cel puțin 75 litri sau aproximativ 35-40 flacoane, 500 ml.
Domeniul de temperatură programabil cel puțin în diapazonul de la 35 până la 50 grade Celsius.
Afișaj LCD sau LED.
Control Microprocesor.
Sertare / rafturi da.
Construcția interioară din oțel inox / aluminiu.
Mobil 4 roti, 2 frâne.
Alarmă vizuală și sonoră.
 Alarma în cazul ușii / sertarelor deschise sau a temperaturii prea mici.
 Alimentarea 220 V, 50 Hz.</t>
  </si>
  <si>
    <t>Descriere: Dispozitiv pentru dezinfecția aerului din încăpere prin distrugerea: virușilor, bacteriilor, fungilor.
Parametru Specificație:
Volum efectiv de prelucrare 250 m3/oră, ±50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t>
  </si>
  <si>
    <t>Descriere: Dispozitiv pentru dezinfecția aerului din încăpere prin distrugerea: virușilor, bacteriilor, fungilor.
Parametru Specificație:
Volum efectiv de prelucrare 100 m3/oră, ±20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t>
  </si>
  <si>
    <t>Vizualizarea structurilor interne ale corpului și depistarea sau absența bolilor, anomaliilor, a obiectelor străine, a modificărilor în structura organelor, oaselor etc.
Sistem de radiografie pentru scanarea întregului corp, utilizează un fascicul cu raze X colimat sub formă de fantă, care scanează continuu în direcția S-I (Superior-Inferior) pentru a face expuneri repetate. 
Tub deasupra mesei; 
Operarea de la distanță; 
Masa telecomandată; 
Panou de control în sala de comandă; 
Dispozitiv intercom -  Comunicare pacient doctor; 
Turnul de imagine Radiografie în afara mesei; 
Grila detașabilă; 
(SID) max: ≥ 130 cm; (SID) ≤ 110 cm;
 Panou de control complet, inclusiv controlul mesei și al generatorului în sala de control;
 Panou de control pentru funcțiile de bază în sala de examinare; 
Panou de control complet, inclusiv monitoare ce dublează informația de pe monitoarele din sala de control: opțional; 
Detector, Mărime pixel: ≤ 140mm; 
Tip: Panou plat (flat panel);
Mărimea maximă a matricei în regim captare radiografie: min. 3024x3024 pixel; 
Adâncime captare regim radiografie: min. 16 bit; 
Mărimea maximă a matricei în regim captare fluoroscopie: min. 1024x1024 pixel; 
Adâncime captare regim fluoroscopie: min. 16 bit; 
Mărime detector: 43x43 cm (17”x17”); 
Caracteristicile imaginii Afișarea ultimei imagini;
Colimare virtuală; 
Masa de examinare Greutatea maximă a pacientului: min. 250 kg; Dimensiuni: ≥ 225x70 cm; 
Mișcarea laterală: ≥ 25 cm; 
Deplasarea longitudinală a turnului de imagine: ≥160 cm; 
Înclinarea mesei: 90/-90°; 
Greutatea maximă a pacientului, inclusiv în poziție înclinată: min. 200 kg; 
Indicatori poziție; 
Asigurarea mișcării motorizată; 
Reglarea vitezei pentru direcțiile motorizate în trepte: min. 3 trepte; 
Generatorul  Putere maximă la ieșire: min. 80 kW; 
Diapazon kV regim radiografie: diapazon min. 40-150kV; 
Gama radiografică: diapazon min. 0.5...800mAs; 
Diapazon kV regim Fluoroscopie: diapazon min. 50...120kV; 
Curentul maximal de ieșire radiofluoroscopie: min. 20 mA; 
Regim de lucru radiografie seriată: min.15 FPS, ±1 FPS; 
Regim de lucru fluoroscopie pulsativă: în diapazonul 3...30 FPS, minim în 3 trepte; 
AEC (Automatic Exposure control): min. 4 câmpuri; 
Tub X-RAY  Capacitate de stocare termică a ansamblului: min.700 kHU; 
Pată focală: min. 2; 
Pata focală mică, dimensiune: max.0.7mm;
Pata focală mare, dimensiune: min.1.1mm; 
Putere pata focală mică: max. 60 kW; 
Putere pata focală mare: min. 80 kW; 
kV max radiografie: min. 150 kV; 
kV max radiofluoroscopie: min. 125 kV; 
Colimator, Regim de lucru: min. automat și manual;
Tip sursa lumină: LED; 
Tip colimare min. rectangular și iris/octagonal; 
Asimetric din stânga și din dreapta; 
Filtre încorporate: min. 3 tipuri; 
Selectare filtre automat și manual;  
Display și Stație de lucru (Captare/postprocesare)  
Mărime display: min.19 inch;  
Accesorii:
Set radioprotecție pacient (șorț, guleraș protecție glanda tiroidă): min. 1 set pentru maturi; 
Set radioprotecție operator (șorț): min. 1 (min.0,35 mm Pb);
Imprimantă:
Tip procesare: Termal direct sau echivalent; 
Interfață: DICOM; 
Rezoluție spațială: min.12 pixel/mm; 
Format film: 20x25...35x43 cm; Formate disponibil simultan: min. 2; 
Cantitate monitoare în sala de control: min. 2; 
Cantitate monitoare în sala de examinare: min. 2 (opțional);
Diagonala monitor medical Full HD: min. 19 inch sau echivalent;
Rezoluție monitor: min.1920x1080;
Cerințe pentru calculator:
Procesor Intel Core i7-7600U sau echivalent; 
HDD: min. 1 TB; 
SSD: min. 500 GB (opțional); 
RAM min. 8 GB; 
CD/DVD - da; 
USB min. 4 porturi; 
Compatibilitate sisteme PACS; 
Accesorii: tastatură și mouse; 
Radiofluoroscopia:  
Memorie directă; 
Memorie ciclu; 
Memorie ultima imagine; 
Radiografie:
Captare imagini singulare mărimi: min. 5; 
Diapazon mărimi: min.15x15 cm... 42x42 cm; 
Imagini țintite: min. ”patru în una”; 
Captare imagini în serie; 
Captare imagini cu contrast: opțional;  
Tomosinteză digitală:
Regim captare automată pentru reconstrucție tomosinteză digitală; 
Rata de captare: min.15 FPS; 
Reconstrucție automată pe stația de captare; 
Posibilitatea captării imaginii pentru orice unghi de înclinare a mesei; 
Parametri reconstrucție:
Grosime strat diapazon: diapazon min.0,5mm...10 mm; 
Adâncimea de captare față de masa pacientului: diapazon minim 0...20 cm; 
Programe presetate pentru diferite zone anatomice: min 5; 
Posibilitate de ajustare individuală a programelor, min 3; 
Soft reducere artefacte metal; 
Soft postreconstrucție ce permite reconstrucție tomosinteză cu diferiți parametri fără a iradia repetat pacientul (inclusiv grosimea și adâncimea stratului); 
Postprocesare, inclusiv instrumente de prelucrare imagine; 
Reconstrucția de imagini oblice față de axa verticală sau orizontală; 
Tehnologie radiografie scanare:
Captare tip scanare longitudinală cu fantă; 
Regim de captare automată pentru reconstrucție radiografie scan; 
Reconstrucție radiografie scan automată pe stația de captare; 
Zona de scanare: min. 42x140 cm; 
Viteză scanare: min. 10cm/s; 
Rata de captare: min. 3 FPS;
DAP integrat cu afișarea rezultatelor în baza de date a pacientului;
Soft de prelucrare:  
Post-procesare; 
Control nivel: Zoom/Mărire - Rotire/Inversare;
Adnotări pe imagine: marker, text, linii, unghi, lipse;  
DICOM 3.0:
DICOM Verification; 
DICOM Modality worklist; 
DICOM MPPS; 
DICOM Storage; 
DICOM Storage Commitment; 
DICOM Grayscale print; 
DICOM Query/Retrive;
DICOM GSPS; 
Imort/Export imagini PACS; 
Export imagini CD/DVD;
Export rezultate examinări pe HIS/RIS: ; 
Soft pentru tomosinteză; 
Soft radiografie scan;  
Sistem PACS:
Procesor Intel Core i7-7600U sau echivalent; 
HDD: min. 1 TB; SSD: min. 500 GB (opțional); 
RAM: min. 8 GB; 
Monitor diagonala: min. 21 inch sau echivalent; 
Rezoluție monitor: min.1920x1080;
Modul software PACS: 
Funcții manipulare imagine; 
Măsurători, adnotări, salvare; 
Suport pentru afișaj de diagnostic pentru mai multe monitoare, de înaltă rezoluție, bazat pe reguli DICOM de rulare;
DICOM Import pe CD și pe documente, administrare și diagnostic la distanță; 
Licență: minim o licență; 
Licență de acces de pe web sau LAN: minim două.
Generator/Instalație raze-X: funcționarea pe bază de curent alternativ: cu tensiunea 380V±10%  Frecvența: 50Hz / 220 – 240 V  50/60 Hz;
Unit radiologic digital: 220 - 240V; 50/60 Hz / 380 V±10%; 50 Hz
Disponibilitatea pieselor de schimb urmează a fi asigurate pentru o perioadă cuprinsă între 7 - 10 ani, din data livrării produsului.
Actualizări software/hardware la necesitate.
Manualul de utilizare tradus în limba română.</t>
  </si>
  <si>
    <t>Descriere: Angiomat cu 2 seringi este un dispozitiv medical folosit pentru injectarea agentului de contrast în timpul procedurilor de imagistică medicală, cum ar fi angiografia sau tomografia computerizată (CT). Acesta constă din două seringi pentru injectare, un sistem de conectare și un dispozitiv de control al fluxului de contrast.
Parametrul Specificația:
Display LCD/Touch screen
Date afișate :
  Alarme
  Rata
  Volum infuzat
Parametri injectorului:
 Capacitatea seringi acceptate minim 200 ml / seringă.
 Presiunea de injecție minimum 300 psi.
 Rata fluxului minim 0.1ml/s.
 Funcție de evacuarea a aerului.
 Cantitate seringi concomitent 2.
 Metoda de livrare a fluidului pe bază de piston.
 Controlul fluxului de contrast Touch screen, butoane sau manete de control.
 Consola de control cu conectare prin wi-fi sau cablu.
Alarme și indicatori:
 Bula de aer da
 Eroare de sistem da
 Set decuplat da
 Rezervor gol da
 Alarmă ocluzie da
 Alarmă vizuală da
 Alarmă sonoră da
Alimentarea la rețea electrică: 220 V, 50 Hz.
Accesorii:
 Suport - troleu mobil cu roți.
 Set cu seringi de unica folosință compatibile cu injectorul 50 buc.</t>
  </si>
  <si>
    <t>Achiziționarea Dispozitivelor medicale conform necesităților IMSP Institutul de Medicină Urgentă (repetat)</t>
  </si>
  <si>
    <t>Descriere: Sistem de terapie prin compresie în jurul membrelor posterioare prin intermediul unor manșete, astfel îmbunătățește circulația venoasă pentru a atenua edemul limfatic la nivelul membrelor inferioare și pentru a preveni tromboza venoasă profundă (TVP) și embolia pulmonară (EP).
Parametrul Specificația:
Caracteristici sistem (compresor) Compresie secvențiala  
 Interval de presiune ajustabil.
 Permite scăderea presiunii de lucru.
 Ciclul de umflare  6-15 minute.
 Ciclul de dezumflare sa fie bazat pe măsurarea detecției umplerii vasculare.
 Număr de canale 2.
Afișaj: Ecran LCD.
Cârlige pentru fixare de marginea patului.
 Alarme audibile de presiune joasa/ridicată, baterie.
 Nivel de zgomot redus până la 60 dB.
Autonomie baterie până la 4 ore.
Alimentare rețea electrică 220 V, 50 Hz. 
Accesorii Tipul manșetă /mânecă Reutilizabile 
 Cantitatea manșetă / mânecă mărimea S, 2 buc.
 Cantitatea manșetă / mânecă mărimea M, 2 buc.
 Cantitatea manșetă / mânecă mărimea L, 2 buc.
 Material impermeabil, rezistent la curățare și dezinfecție 
 Set de tuburi.
Note:
 Garanție 2 ani.
 Training personal medical, ingineri.
 Manual de utilizare în limba de stat.
 Manual de Service. se vor accepta echipamentele electrice și electronice - Cerințe pentru echipamentele electrice și electronice (care nu sunt dispozitive medicale). Declarație de conformitate CE/SM şi/sau Certificat de conformitate CE/SM, certificat de calitate ce atestă conformitatea produsului oferit.</t>
  </si>
  <si>
    <t>Descriere: Aparat electric ce produce apă distilată de înaltă calitate, chiar și în condițiile utilizării unei surse de apă de calitate scăzută cu domeniul de utilizare în laborator, farmacie, medical.
Parametru Specificație
Recipient  24 l, ± 4 l.
Capacitatea de distilare ≥ 12 l/h.
Materialul carcasei oțel inox / metal vopsit.
Materialul de contact și elemente de încălzire oțel inox.
pH 5,0-7.
Conductivitate 0,056-5,0 µs/cm.
Modul de operare continuu  / automat.
Protecție în cazul întreruperii accidentale a alimentarii cu apă da.
Presiune alimentare cu apă 4-6 bar (±2 bar)
Sursă de alimentare cu curent electric Monofazată sau trifazată (220 / 400 V), 50 / 60 Hz.
Panou electric de pornire / oprire: încorporat sau separat.
Putere de consum a elementelor de încălzire ≤ 10 kW.
Clasa de protecție electrică minim clasa I.
Accesorii
Filtru prefiltrare: colbă + element de filtrare (5 sau 1 μm).
Filtru: colbă + element de filtrare (declorinare / cărbune activ).
Filtru: colbă + element de filtrare (dedurizare apă / fosfatare).
Elemente de fixare pe perete a filtrelor, furtunuri, coturi, robinete, etc.
Consumabile: Element de filtrare (cartușe), etc. - pentru minim 12 luni
Garanție minim 12 luni.
Manual de utilizare În limba română (format electronic).
Manual de service / tehnic În limba engleză (format electronic). se vor accepta echipamentele electrice și electronice - Cerințe pentru echipamentele electrice și electronice (care nu sunt dispozitive medicale). Declarație de conformitate CE/SM şi/sau Certificat de conformitate CE/SM, certificat de calitate ce atestă conformitatea produsului oferit.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</si>
</sst>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5">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3" fillId="0" borderId="0"/>
    <xf numFmtId="0" fontId="17" fillId="0" borderId="0"/>
    <xf numFmtId="0" fontId="34"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9" fontId="17" fillId="0" borderId="0"/>
    <xf numFmtId="167" fontId="17" fillId="0" borderId="0"/>
    <xf numFmtId="165" fontId="17" fillId="0" borderId="0"/>
    <xf numFmtId="168" fontId="17" fillId="0" borderId="0"/>
    <xf numFmtId="166" fontId="17" fillId="0" borderId="0"/>
  </cellStyleXfs>
  <cellXfs count="12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9" fillId="0" borderId="1" xfId="0" applyFont="1" applyBorder="1"/>
    <xf numFmtId="0" fontId="30"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0" fontId="31"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29" fillId="0" borderId="1" xfId="34" applyFont="1" applyBorder="1" applyAlignment="1">
      <alignment vertical="center"/>
    </xf>
    <xf numFmtId="0" fontId="29" fillId="3" borderId="1" xfId="0" applyFont="1" applyFill="1" applyBorder="1"/>
    <xf numFmtId="0" fontId="0" fillId="0" borderId="0" xfId="0" applyAlignment="1">
      <alignment vertical="top"/>
    </xf>
    <xf numFmtId="0" fontId="31" fillId="0" borderId="1" xfId="0" applyFont="1" applyBorder="1" applyAlignment="1">
      <alignment vertical="top" wrapText="1"/>
    </xf>
    <xf numFmtId="0" fontId="28" fillId="3" borderId="1" xfId="0" applyFont="1" applyFill="1" applyBorder="1" applyAlignment="1">
      <alignment horizontal="left" vertical="top" wrapText="1"/>
    </xf>
    <xf numFmtId="0" fontId="32" fillId="0" borderId="1" xfId="0" applyFont="1" applyBorder="1" applyAlignment="1">
      <alignment vertical="top"/>
    </xf>
    <xf numFmtId="0" fontId="31" fillId="0" borderId="0" xfId="0" applyFont="1" applyAlignment="1">
      <alignment vertical="center" wrapText="1"/>
    </xf>
    <xf numFmtId="0" fontId="31" fillId="0" borderId="0" xfId="0" applyFont="1" applyAlignment="1">
      <alignment vertical="center"/>
    </xf>
    <xf numFmtId="0" fontId="32" fillId="3" borderId="1" xfId="4" applyFont="1" applyFill="1" applyBorder="1" applyAlignment="1">
      <alignment horizontal="left" vertical="center" wrapText="1"/>
    </xf>
    <xf numFmtId="0" fontId="32" fillId="3" borderId="1" xfId="0" applyFont="1" applyFill="1" applyBorder="1" applyAlignment="1">
      <alignment horizontal="left" vertical="center" wrapText="1"/>
    </xf>
    <xf numFmtId="0" fontId="28" fillId="3" borderId="1" xfId="4" applyFont="1" applyFill="1" applyBorder="1" applyAlignment="1">
      <alignment horizontal="left" vertical="top" wrapText="1"/>
    </xf>
    <xf numFmtId="0" fontId="0" fillId="0" borderId="0" xfId="0" applyAlignment="1">
      <alignment horizontal="center" vertical="center"/>
    </xf>
    <xf numFmtId="0" fontId="31"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1" fillId="0" borderId="1" xfId="0" applyFont="1" applyBorder="1" applyAlignment="1">
      <alignment vertical="center"/>
    </xf>
    <xf numFmtId="43" fontId="29"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1" fillId="0" borderId="1" xfId="0" applyFont="1" applyBorder="1" applyAlignment="1">
      <alignment horizontal="center" vertical="center"/>
    </xf>
    <xf numFmtId="4" fontId="28" fillId="3" borderId="1" xfId="0" applyNumberFormat="1" applyFont="1" applyFill="1" applyBorder="1" applyAlignment="1">
      <alignment horizontal="center" vertical="center" wrapText="1"/>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8"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16" fillId="0" borderId="0" xfId="1" applyFont="1" applyAlignment="1" applyProtection="1">
      <alignment vertical="top"/>
      <protection locked="0"/>
    </xf>
    <xf numFmtId="0" fontId="11" fillId="2" borderId="5" xfId="0" applyFont="1" applyFill="1" applyBorder="1" applyAlignment="1" applyProtection="1">
      <alignment horizontal="left" vertical="center" wrapText="1"/>
    </xf>
    <xf numFmtId="0" fontId="29"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36"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28"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9" fillId="3" borderId="0" xfId="0" applyFont="1" applyFill="1" applyBorder="1" applyAlignment="1">
      <alignment vertical="center"/>
    </xf>
    <xf numFmtId="0" fontId="10" fillId="3" borderId="0" xfId="0" applyFont="1" applyFill="1" applyBorder="1" applyAlignment="1" applyProtection="1">
      <alignment vertical="center" wrapText="1"/>
      <protection locked="0"/>
    </xf>
    <xf numFmtId="43" fontId="29" fillId="3" borderId="0" xfId="34" applyFont="1" applyFill="1" applyBorder="1" applyAlignment="1">
      <alignment horizontal="center" vertical="center"/>
    </xf>
    <xf numFmtId="0" fontId="28" fillId="3" borderId="0" xfId="0" applyFont="1" applyFill="1" applyBorder="1" applyAlignment="1">
      <alignment horizontal="left" vertical="center" wrapText="1"/>
    </xf>
    <xf numFmtId="4" fontId="10" fillId="0" borderId="0" xfId="1" applyNumberFormat="1" applyFont="1" applyProtection="1">
      <protection locked="0"/>
    </xf>
    <xf numFmtId="0" fontId="11" fillId="2" borderId="1" xfId="2" applyFont="1" applyFill="1" applyBorder="1" applyAlignment="1" applyProtection="1">
      <alignment horizontal="center" vertical="top" wrapText="1"/>
    </xf>
    <xf numFmtId="0" fontId="11" fillId="2" borderId="5" xfId="0" applyFont="1" applyFill="1" applyBorder="1" applyAlignment="1" applyProtection="1">
      <alignment horizontal="left" vertical="top" wrapText="1"/>
    </xf>
    <xf numFmtId="0" fontId="29" fillId="3" borderId="1" xfId="0" applyFont="1" applyFill="1" applyBorder="1" applyAlignment="1">
      <alignment vertical="top" wrapText="1"/>
    </xf>
    <xf numFmtId="0" fontId="29" fillId="3" borderId="0" xfId="0" applyFont="1" applyFill="1" applyBorder="1" applyAlignment="1">
      <alignment vertical="top" wrapText="1"/>
    </xf>
  </cellXfs>
  <cellStyles count="75">
    <cellStyle name="Comma" xfId="34" builtinId="3"/>
    <cellStyle name="Comma [0] 2" xfId="74" xr:uid="{8DF562F9-3CEA-4DC2-ADDF-50125784066D}"/>
    <cellStyle name="Comma 2" xfId="41" xr:uid="{B34412C8-A5E3-4D86-8840-AFD782CA7C48}"/>
    <cellStyle name="Comma 2 2" xfId="73" xr:uid="{103D88E1-2D91-430C-A896-2CADB57BD355}"/>
    <cellStyle name="Currency [0] 2" xfId="72" xr:uid="{7C59A3D7-9159-43CC-B70B-B0040848DCF4}"/>
    <cellStyle name="Currency 2" xfId="71" xr:uid="{4A07DD9B-CACA-470F-B0B8-181AC3BC2822}"/>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Percent 2" xfId="70" xr:uid="{078C713A-C06F-4A26-B5AE-8EC3F7C86FBD}"/>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zoomScale="70" zoomScaleNormal="70" workbookViewId="0">
      <selection activeCell="H9" sqref="H9"/>
    </sheetView>
  </sheetViews>
  <sheetFormatPr defaultRowHeight="15.75"/>
  <cols>
    <col min="1" max="1" width="5.7109375" style="25" customWidth="1"/>
    <col min="2" max="2" width="5.7109375" style="56" customWidth="1"/>
    <col min="3" max="3" width="39.140625" style="33" customWidth="1"/>
    <col min="4" max="4" width="28.140625" style="25" customWidth="1"/>
    <col min="5" max="5" width="10.5703125" style="57" customWidth="1"/>
    <col min="6" max="6" width="11.28515625" style="56" customWidth="1"/>
    <col min="7" max="7" width="10.7109375" style="25" customWidth="1"/>
    <col min="8" max="8" width="108.42578125" style="25" customWidth="1"/>
    <col min="9" max="9" width="15.5703125" style="57" customWidth="1"/>
    <col min="10" max="10" width="30" style="25" customWidth="1"/>
    <col min="11" max="11" width="14" style="25" customWidth="1"/>
    <col min="12" max="15" width="9.140625" style="25"/>
    <col min="16" max="16" width="18.7109375" style="82" customWidth="1"/>
    <col min="17" max="16384" width="9.140625" style="25"/>
  </cols>
  <sheetData>
    <row r="1" spans="1:18">
      <c r="A1" s="50"/>
      <c r="B1" s="50"/>
      <c r="C1" s="96" t="s">
        <v>24</v>
      </c>
      <c r="D1" s="96"/>
      <c r="E1" s="96"/>
      <c r="F1" s="96"/>
      <c r="G1" s="96"/>
      <c r="H1" s="96"/>
      <c r="I1" s="96"/>
      <c r="J1" s="96"/>
      <c r="K1" s="96"/>
    </row>
    <row r="2" spans="1:18">
      <c r="A2" s="50"/>
      <c r="B2" s="50"/>
      <c r="C2" s="50"/>
      <c r="D2" s="98" t="s">
        <v>31</v>
      </c>
      <c r="E2" s="98"/>
      <c r="F2" s="98"/>
      <c r="G2" s="98"/>
      <c r="H2" s="98"/>
      <c r="I2" s="77"/>
      <c r="J2" s="50"/>
      <c r="K2" s="50"/>
    </row>
    <row r="3" spans="1:18" ht="47.25">
      <c r="A3" s="99" t="s">
        <v>8</v>
      </c>
      <c r="B3" s="99"/>
      <c r="C3" s="99"/>
      <c r="D3" s="100" t="s">
        <v>25</v>
      </c>
      <c r="E3" s="100"/>
      <c r="F3" s="100"/>
      <c r="G3" s="100"/>
      <c r="H3" s="100"/>
      <c r="I3" s="78" t="s">
        <v>9</v>
      </c>
      <c r="J3" s="47" t="s">
        <v>10</v>
      </c>
      <c r="K3" s="50"/>
    </row>
    <row r="4" spans="1:18" s="22" customFormat="1">
      <c r="A4" s="101" t="s">
        <v>7</v>
      </c>
      <c r="B4" s="101"/>
      <c r="C4" s="101"/>
      <c r="D4" s="102" t="s">
        <v>78</v>
      </c>
      <c r="E4" s="102"/>
      <c r="F4" s="102"/>
      <c r="G4" s="102"/>
      <c r="H4" s="102"/>
      <c r="I4" s="102"/>
      <c r="J4" s="45" t="s">
        <v>11</v>
      </c>
      <c r="K4" s="46"/>
      <c r="P4" s="83"/>
    </row>
    <row r="5" spans="1:18" s="22" customFormat="1" ht="16.5" thickBot="1">
      <c r="A5" s="51"/>
      <c r="B5" s="51"/>
      <c r="C5" s="52"/>
      <c r="D5" s="97"/>
      <c r="E5" s="97"/>
      <c r="F5" s="97"/>
      <c r="G5" s="97"/>
      <c r="H5" s="97"/>
      <c r="I5" s="97"/>
      <c r="J5" s="97"/>
      <c r="K5" s="46"/>
      <c r="P5" s="83"/>
    </row>
    <row r="6" spans="1:18" ht="79.5" thickBot="1">
      <c r="A6" s="53" t="s">
        <v>2</v>
      </c>
      <c r="B6" s="53" t="s">
        <v>0</v>
      </c>
      <c r="C6" s="53" t="s">
        <v>1</v>
      </c>
      <c r="D6" s="76" t="s">
        <v>3</v>
      </c>
      <c r="E6" s="42" t="s">
        <v>4</v>
      </c>
      <c r="F6" s="42" t="s">
        <v>28</v>
      </c>
      <c r="G6" s="42" t="s">
        <v>5</v>
      </c>
      <c r="H6" s="118" t="s">
        <v>6</v>
      </c>
      <c r="I6" s="42" t="s">
        <v>29</v>
      </c>
      <c r="J6" s="41" t="s">
        <v>30</v>
      </c>
      <c r="K6" s="24"/>
    </row>
    <row r="7" spans="1:18">
      <c r="A7" s="88">
        <v>1</v>
      </c>
      <c r="B7" s="29">
        <v>2</v>
      </c>
      <c r="C7" s="34"/>
      <c r="D7" s="34"/>
      <c r="E7" s="29">
        <v>3</v>
      </c>
      <c r="F7" s="29">
        <v>4</v>
      </c>
      <c r="G7" s="88">
        <v>5</v>
      </c>
      <c r="H7" s="119">
        <v>6</v>
      </c>
      <c r="I7" s="73"/>
      <c r="J7" s="88">
        <v>8</v>
      </c>
      <c r="K7" s="24"/>
    </row>
    <row r="8" spans="1:18" ht="409.5">
      <c r="A8" s="95" t="s">
        <v>26</v>
      </c>
      <c r="B8" s="85">
        <v>1</v>
      </c>
      <c r="C8" s="85" t="s">
        <v>60</v>
      </c>
      <c r="D8" s="85" t="s">
        <v>60</v>
      </c>
      <c r="E8" s="85"/>
      <c r="F8" s="89"/>
      <c r="G8" s="90"/>
      <c r="H8" s="120" t="s">
        <v>70</v>
      </c>
      <c r="I8" s="79"/>
      <c r="J8" s="74"/>
      <c r="K8" s="54"/>
      <c r="L8" s="54"/>
      <c r="M8" s="54"/>
      <c r="N8" s="54"/>
      <c r="O8" s="54"/>
      <c r="P8" s="84"/>
      <c r="Q8" s="54"/>
      <c r="R8" s="54"/>
    </row>
    <row r="9" spans="1:18" ht="405">
      <c r="A9" s="95" t="s">
        <v>26</v>
      </c>
      <c r="B9" s="85">
        <v>2</v>
      </c>
      <c r="C9" s="85" t="s">
        <v>61</v>
      </c>
      <c r="D9" s="85" t="s">
        <v>61</v>
      </c>
      <c r="E9" s="85"/>
      <c r="F9" s="89"/>
      <c r="G9" s="90"/>
      <c r="H9" s="120" t="s">
        <v>80</v>
      </c>
      <c r="I9" s="80"/>
      <c r="J9" s="74"/>
      <c r="K9" s="54"/>
      <c r="L9" s="54"/>
      <c r="M9" s="54"/>
      <c r="N9" s="54"/>
      <c r="O9" s="54"/>
      <c r="P9" s="84"/>
      <c r="Q9" s="54"/>
      <c r="R9" s="54"/>
    </row>
    <row r="10" spans="1:18" ht="409.5">
      <c r="A10" s="95" t="s">
        <v>26</v>
      </c>
      <c r="B10" s="85">
        <v>3</v>
      </c>
      <c r="C10" s="85" t="s">
        <v>62</v>
      </c>
      <c r="D10" s="85" t="s">
        <v>62</v>
      </c>
      <c r="E10" s="85"/>
      <c r="F10" s="89"/>
      <c r="G10" s="91"/>
      <c r="H10" s="120" t="s">
        <v>79</v>
      </c>
      <c r="I10" s="75"/>
      <c r="J10" s="35"/>
      <c r="K10" s="55"/>
    </row>
    <row r="11" spans="1:18" ht="225">
      <c r="A11" s="95" t="s">
        <v>26</v>
      </c>
      <c r="B11" s="85">
        <v>4</v>
      </c>
      <c r="C11" s="85" t="s">
        <v>63</v>
      </c>
      <c r="D11" s="85" t="s">
        <v>63</v>
      </c>
      <c r="E11" s="85"/>
      <c r="F11" s="89"/>
      <c r="G11" s="91"/>
      <c r="H11" s="120" t="s">
        <v>71</v>
      </c>
      <c r="I11" s="72"/>
      <c r="J11" s="72"/>
      <c r="K11" s="55"/>
    </row>
    <row r="12" spans="1:18" ht="255">
      <c r="A12" s="95" t="s">
        <v>26</v>
      </c>
      <c r="B12" s="85">
        <v>5</v>
      </c>
      <c r="C12" s="85" t="s">
        <v>64</v>
      </c>
      <c r="D12" s="85" t="s">
        <v>64</v>
      </c>
      <c r="E12" s="93"/>
      <c r="F12" s="89"/>
      <c r="G12" s="91"/>
      <c r="H12" s="120" t="s">
        <v>72</v>
      </c>
      <c r="I12" s="75"/>
      <c r="J12" s="35"/>
      <c r="K12" s="55"/>
    </row>
    <row r="13" spans="1:18" ht="180">
      <c r="A13" s="95" t="s">
        <v>26</v>
      </c>
      <c r="B13" s="85">
        <v>6</v>
      </c>
      <c r="C13" s="85" t="s">
        <v>65</v>
      </c>
      <c r="D13" s="85" t="s">
        <v>65</v>
      </c>
      <c r="E13" s="93"/>
      <c r="F13" s="89"/>
      <c r="G13" s="90"/>
      <c r="H13" s="120" t="s">
        <v>73</v>
      </c>
      <c r="I13" s="75"/>
      <c r="J13" s="35"/>
      <c r="K13" s="54"/>
      <c r="L13" s="54"/>
      <c r="M13" s="54"/>
      <c r="N13" s="54"/>
      <c r="O13" s="54"/>
      <c r="P13" s="84"/>
    </row>
    <row r="14" spans="1:18" ht="225">
      <c r="A14" s="95" t="s">
        <v>26</v>
      </c>
      <c r="B14" s="85">
        <v>7</v>
      </c>
      <c r="C14" s="85" t="s">
        <v>66</v>
      </c>
      <c r="D14" s="85" t="s">
        <v>66</v>
      </c>
      <c r="E14" s="93"/>
      <c r="F14" s="89"/>
      <c r="G14" s="90"/>
      <c r="H14" s="120" t="s">
        <v>74</v>
      </c>
      <c r="I14" s="75"/>
      <c r="J14" s="35"/>
      <c r="K14" s="54"/>
      <c r="L14" s="54"/>
      <c r="M14" s="54"/>
      <c r="N14" s="54"/>
      <c r="O14" s="54"/>
      <c r="P14" s="84"/>
    </row>
    <row r="15" spans="1:18" ht="225">
      <c r="A15" s="95" t="s">
        <v>26</v>
      </c>
      <c r="B15" s="85">
        <v>8</v>
      </c>
      <c r="C15" s="85" t="s">
        <v>67</v>
      </c>
      <c r="D15" s="85" t="s">
        <v>67</v>
      </c>
      <c r="E15" s="93"/>
      <c r="F15" s="89"/>
      <c r="G15" s="90"/>
      <c r="H15" s="120" t="s">
        <v>75</v>
      </c>
      <c r="I15" s="75"/>
      <c r="J15" s="35"/>
      <c r="K15" s="54"/>
      <c r="L15" s="54"/>
      <c r="M15" s="54"/>
      <c r="N15" s="54"/>
      <c r="O15" s="54"/>
      <c r="P15" s="84"/>
    </row>
    <row r="16" spans="1:18" ht="409.5">
      <c r="A16" s="95" t="s">
        <v>26</v>
      </c>
      <c r="B16" s="85">
        <v>9</v>
      </c>
      <c r="C16" s="85" t="s">
        <v>68</v>
      </c>
      <c r="D16" s="85" t="s">
        <v>68</v>
      </c>
      <c r="E16" s="93"/>
      <c r="F16" s="89"/>
      <c r="G16" s="91"/>
      <c r="H16" s="120" t="s">
        <v>76</v>
      </c>
      <c r="I16" s="75"/>
      <c r="J16" s="35"/>
      <c r="K16" s="55"/>
    </row>
    <row r="17" spans="1:15" ht="409.5">
      <c r="A17" s="95" t="s">
        <v>26</v>
      </c>
      <c r="B17" s="85">
        <v>10</v>
      </c>
      <c r="C17" s="85" t="s">
        <v>69</v>
      </c>
      <c r="D17" s="85" t="s">
        <v>69</v>
      </c>
      <c r="E17" s="94"/>
      <c r="F17" s="89"/>
      <c r="G17" s="91"/>
      <c r="H17" s="120" t="s">
        <v>77</v>
      </c>
      <c r="I17" s="75"/>
      <c r="J17" s="35"/>
      <c r="K17" s="55"/>
    </row>
    <row r="18" spans="1:15">
      <c r="A18" s="95"/>
      <c r="B18" s="111"/>
      <c r="C18" s="111"/>
      <c r="D18" s="111"/>
      <c r="E18" s="112"/>
      <c r="F18" s="113"/>
      <c r="G18" s="114"/>
      <c r="H18" s="121"/>
      <c r="I18" s="115"/>
      <c r="J18" s="116"/>
      <c r="K18" s="58"/>
      <c r="L18" s="58"/>
      <c r="M18" s="58"/>
      <c r="N18" s="58"/>
      <c r="O18" s="58"/>
    </row>
    <row r="19" spans="1:15" ht="20.25">
      <c r="B19" s="44" t="s">
        <v>12</v>
      </c>
      <c r="C19" s="44"/>
      <c r="D19" s="87"/>
      <c r="E19" s="86"/>
      <c r="F19" s="44"/>
      <c r="G19" s="44"/>
      <c r="H19" s="87"/>
      <c r="I19" s="81"/>
      <c r="J19" s="44"/>
      <c r="K19" s="44"/>
      <c r="L19" s="44"/>
      <c r="M19" s="44"/>
      <c r="N19" s="44"/>
      <c r="O19" s="44"/>
    </row>
    <row r="20" spans="1:15" ht="20.25">
      <c r="B20" s="44"/>
      <c r="C20" s="44"/>
      <c r="D20" s="87"/>
      <c r="E20" s="86"/>
      <c r="F20" s="44"/>
      <c r="G20"/>
      <c r="H20" s="62"/>
      <c r="I20" s="71"/>
      <c r="J20"/>
      <c r="K20"/>
      <c r="L20"/>
      <c r="M20"/>
      <c r="N20"/>
      <c r="O20"/>
    </row>
    <row r="21" spans="1:15" ht="20.25">
      <c r="B21" s="44" t="s">
        <v>13</v>
      </c>
      <c r="C21" s="44"/>
      <c r="D21" s="87"/>
      <c r="E21" s="86"/>
      <c r="F21" s="44"/>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
  <sheetViews>
    <sheetView zoomScale="70" zoomScaleNormal="70" workbookViewId="0">
      <selection activeCell="J14" sqref="J1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7" customWidth="1"/>
    <col min="14" max="14" width="11.7109375" style="37" bestFit="1" customWidth="1"/>
    <col min="15" max="16384" width="9.140625" style="2"/>
  </cols>
  <sheetData>
    <row r="1" spans="1:14">
      <c r="D1" s="105" t="s">
        <v>23</v>
      </c>
      <c r="E1" s="105"/>
      <c r="F1" s="105"/>
      <c r="G1" s="105"/>
      <c r="H1" s="105"/>
      <c r="I1" s="105"/>
      <c r="J1" s="105"/>
      <c r="K1" s="105"/>
      <c r="L1" s="105"/>
    </row>
    <row r="2" spans="1:14">
      <c r="D2" s="106" t="s">
        <v>14</v>
      </c>
      <c r="E2" s="106"/>
      <c r="F2" s="106"/>
      <c r="G2" s="106"/>
      <c r="H2" s="106"/>
      <c r="I2" s="106"/>
      <c r="J2" s="106"/>
      <c r="K2" s="13"/>
    </row>
    <row r="3" spans="1:14">
      <c r="B3" s="107" t="s">
        <v>8</v>
      </c>
      <c r="C3" s="107"/>
      <c r="D3" s="107"/>
      <c r="E3" s="108" t="s">
        <v>25</v>
      </c>
      <c r="F3" s="108"/>
      <c r="G3" s="108"/>
      <c r="H3" s="108"/>
      <c r="I3" s="108"/>
      <c r="K3" s="2" t="s">
        <v>9</v>
      </c>
      <c r="L3" s="2" t="s">
        <v>10</v>
      </c>
    </row>
    <row r="4" spans="1:14" s="4" customFormat="1" ht="32.25" customHeight="1">
      <c r="A4" s="3"/>
      <c r="B4" s="109" t="s">
        <v>7</v>
      </c>
      <c r="C4" s="109"/>
      <c r="D4" s="109"/>
      <c r="E4" s="102" t="s">
        <v>78</v>
      </c>
      <c r="F4" s="102"/>
      <c r="G4" s="102"/>
      <c r="H4" s="102"/>
      <c r="I4" s="102"/>
      <c r="J4" s="102"/>
      <c r="K4" s="102"/>
      <c r="L4" s="16" t="s">
        <v>11</v>
      </c>
      <c r="M4" s="38"/>
      <c r="N4" s="38"/>
    </row>
    <row r="5" spans="1:14" s="5" customFormat="1" ht="20.100000000000001" customHeight="1">
      <c r="A5" s="3"/>
      <c r="C5" s="31"/>
      <c r="D5" s="4"/>
      <c r="E5" s="103"/>
      <c r="F5" s="103"/>
      <c r="G5" s="103"/>
      <c r="H5" s="103"/>
      <c r="I5" s="103"/>
      <c r="J5" s="26"/>
      <c r="K5" s="26"/>
      <c r="L5" s="26"/>
      <c r="M5" s="39"/>
      <c r="N5" s="39"/>
    </row>
    <row r="6" spans="1:14" ht="47.25">
      <c r="A6" s="6"/>
      <c r="B6" s="1" t="s">
        <v>2</v>
      </c>
      <c r="C6" s="59" t="s">
        <v>0</v>
      </c>
      <c r="D6" s="1" t="s">
        <v>1</v>
      </c>
      <c r="E6" s="59" t="s">
        <v>3</v>
      </c>
      <c r="F6" s="59" t="s">
        <v>15</v>
      </c>
      <c r="G6" s="27" t="s">
        <v>16</v>
      </c>
      <c r="H6" s="59" t="s">
        <v>17</v>
      </c>
      <c r="I6" s="59" t="s">
        <v>18</v>
      </c>
      <c r="J6" s="19" t="s">
        <v>19</v>
      </c>
      <c r="K6" s="59" t="s">
        <v>20</v>
      </c>
      <c r="L6" s="59" t="s">
        <v>21</v>
      </c>
      <c r="M6" s="48" t="s">
        <v>27</v>
      </c>
    </row>
    <row r="7" spans="1:14">
      <c r="A7" s="6"/>
      <c r="B7" s="59">
        <v>1</v>
      </c>
      <c r="C7" s="104">
        <v>2</v>
      </c>
      <c r="D7" s="104"/>
      <c r="E7" s="104"/>
      <c r="F7" s="59">
        <v>3</v>
      </c>
      <c r="G7" s="27">
        <v>4</v>
      </c>
      <c r="H7" s="59">
        <v>5</v>
      </c>
      <c r="I7" s="59">
        <v>6</v>
      </c>
      <c r="J7" s="59">
        <v>7</v>
      </c>
      <c r="K7" s="59">
        <v>8</v>
      </c>
      <c r="L7" s="15">
        <v>9</v>
      </c>
      <c r="M7" s="15"/>
    </row>
    <row r="8" spans="1:14" ht="76.5">
      <c r="A8" s="18"/>
      <c r="B8" s="23" t="s">
        <v>26</v>
      </c>
      <c r="C8" s="85">
        <v>1</v>
      </c>
      <c r="D8" s="85" t="s">
        <v>60</v>
      </c>
      <c r="E8" s="85" t="s">
        <v>60</v>
      </c>
      <c r="F8" s="85" t="s">
        <v>58</v>
      </c>
      <c r="G8" s="85">
        <v>1</v>
      </c>
      <c r="H8" s="20"/>
      <c r="I8" s="20"/>
      <c r="J8" s="20"/>
      <c r="K8" s="21"/>
      <c r="L8" s="17" t="s">
        <v>59</v>
      </c>
      <c r="M8" s="60">
        <v>166666.66666666669</v>
      </c>
    </row>
    <row r="9" spans="1:14" ht="76.5">
      <c r="A9" s="32"/>
      <c r="B9" s="23" t="s">
        <v>26</v>
      </c>
      <c r="C9" s="85">
        <v>2</v>
      </c>
      <c r="D9" s="85" t="s">
        <v>61</v>
      </c>
      <c r="E9" s="85" t="s">
        <v>61</v>
      </c>
      <c r="F9" s="85" t="s">
        <v>58</v>
      </c>
      <c r="G9" s="85">
        <v>4</v>
      </c>
      <c r="H9" s="20"/>
      <c r="I9" s="20"/>
      <c r="J9" s="20"/>
      <c r="K9" s="21"/>
      <c r="L9" s="17" t="s">
        <v>59</v>
      </c>
      <c r="M9" s="60">
        <v>133333.33333333334</v>
      </c>
    </row>
    <row r="10" spans="1:14" ht="76.5">
      <c r="A10" s="32"/>
      <c r="B10" s="23" t="s">
        <v>26</v>
      </c>
      <c r="C10" s="85">
        <v>3</v>
      </c>
      <c r="D10" s="85" t="s">
        <v>62</v>
      </c>
      <c r="E10" s="85" t="s">
        <v>62</v>
      </c>
      <c r="F10" s="85" t="s">
        <v>58</v>
      </c>
      <c r="G10" s="85">
        <v>2</v>
      </c>
      <c r="H10" s="20"/>
      <c r="I10" s="20"/>
      <c r="J10" s="20"/>
      <c r="K10" s="21"/>
      <c r="L10" s="17" t="s">
        <v>59</v>
      </c>
      <c r="M10" s="60">
        <v>50000</v>
      </c>
    </row>
    <row r="11" spans="1:14" ht="76.5">
      <c r="A11" s="32"/>
      <c r="B11" s="23" t="s">
        <v>26</v>
      </c>
      <c r="C11" s="85">
        <v>4</v>
      </c>
      <c r="D11" s="85" t="s">
        <v>63</v>
      </c>
      <c r="E11" s="85" t="s">
        <v>63</v>
      </c>
      <c r="F11" s="85" t="s">
        <v>58</v>
      </c>
      <c r="G11" s="85">
        <v>9</v>
      </c>
      <c r="H11" s="20"/>
      <c r="I11" s="20"/>
      <c r="J11" s="20"/>
      <c r="K11" s="21"/>
      <c r="L11" s="17" t="s">
        <v>59</v>
      </c>
      <c r="M11" s="60">
        <v>100000</v>
      </c>
    </row>
    <row r="12" spans="1:14" ht="76.5">
      <c r="A12" s="32"/>
      <c r="B12" s="23" t="s">
        <v>26</v>
      </c>
      <c r="C12" s="85">
        <v>5</v>
      </c>
      <c r="D12" s="85" t="s">
        <v>64</v>
      </c>
      <c r="E12" s="85" t="s">
        <v>64</v>
      </c>
      <c r="F12" s="92" t="s">
        <v>58</v>
      </c>
      <c r="G12" s="93">
        <v>9</v>
      </c>
      <c r="H12" s="20"/>
      <c r="I12" s="20"/>
      <c r="J12" s="20"/>
      <c r="K12" s="21"/>
      <c r="L12" s="17" t="s">
        <v>59</v>
      </c>
      <c r="M12" s="60">
        <v>158333.33333333334</v>
      </c>
    </row>
    <row r="13" spans="1:14" ht="76.5">
      <c r="A13" s="32"/>
      <c r="B13" s="23" t="s">
        <v>26</v>
      </c>
      <c r="C13" s="85">
        <v>6</v>
      </c>
      <c r="D13" s="85" t="s">
        <v>65</v>
      </c>
      <c r="E13" s="85" t="s">
        <v>65</v>
      </c>
      <c r="F13" s="92" t="s">
        <v>58</v>
      </c>
      <c r="G13" s="93">
        <v>10</v>
      </c>
      <c r="H13" s="20"/>
      <c r="I13" s="20"/>
      <c r="J13" s="20"/>
      <c r="K13" s="21"/>
      <c r="L13" s="17" t="s">
        <v>59</v>
      </c>
      <c r="M13" s="60">
        <v>1000000</v>
      </c>
    </row>
    <row r="14" spans="1:14" ht="76.5">
      <c r="B14" s="23" t="s">
        <v>26</v>
      </c>
      <c r="C14" s="85">
        <v>7</v>
      </c>
      <c r="D14" s="85" t="s">
        <v>66</v>
      </c>
      <c r="E14" s="85" t="s">
        <v>66</v>
      </c>
      <c r="F14" s="92" t="s">
        <v>58</v>
      </c>
      <c r="G14" s="93">
        <v>12</v>
      </c>
      <c r="H14" s="20"/>
      <c r="I14" s="20"/>
      <c r="J14" s="20"/>
      <c r="K14" s="21"/>
      <c r="L14" s="17" t="s">
        <v>59</v>
      </c>
      <c r="M14" s="60">
        <v>150000</v>
      </c>
    </row>
    <row r="15" spans="1:14" ht="76.5">
      <c r="B15" s="23" t="s">
        <v>26</v>
      </c>
      <c r="C15" s="85">
        <v>8</v>
      </c>
      <c r="D15" s="85" t="s">
        <v>67</v>
      </c>
      <c r="E15" s="85" t="s">
        <v>67</v>
      </c>
      <c r="F15" s="92" t="s">
        <v>58</v>
      </c>
      <c r="G15" s="93">
        <v>34</v>
      </c>
      <c r="H15" s="20"/>
      <c r="I15" s="20"/>
      <c r="J15" s="20"/>
      <c r="K15" s="21"/>
      <c r="L15" s="17" t="s">
        <v>59</v>
      </c>
      <c r="M15" s="60">
        <v>198333.33333333334</v>
      </c>
    </row>
    <row r="16" spans="1:14" s="21" customFormat="1" ht="76.5">
      <c r="A16" s="18"/>
      <c r="B16" s="23" t="s">
        <v>26</v>
      </c>
      <c r="C16" s="85">
        <v>9</v>
      </c>
      <c r="D16" s="85" t="s">
        <v>68</v>
      </c>
      <c r="E16" s="85" t="s">
        <v>68</v>
      </c>
      <c r="F16" s="92" t="s">
        <v>58</v>
      </c>
      <c r="G16" s="93">
        <v>1</v>
      </c>
      <c r="H16" s="20"/>
      <c r="I16" s="20"/>
      <c r="J16" s="20"/>
      <c r="L16" s="17" t="s">
        <v>59</v>
      </c>
      <c r="M16" s="60">
        <v>3333334</v>
      </c>
      <c r="N16" s="36"/>
    </row>
    <row r="17" spans="1:18" s="21" customFormat="1" ht="76.5">
      <c r="A17" s="18"/>
      <c r="B17" s="23" t="s">
        <v>26</v>
      </c>
      <c r="C17" s="85">
        <v>10</v>
      </c>
      <c r="D17" s="85" t="s">
        <v>69</v>
      </c>
      <c r="E17" s="85" t="s">
        <v>69</v>
      </c>
      <c r="F17" s="92" t="s">
        <v>58</v>
      </c>
      <c r="G17" s="94">
        <v>1</v>
      </c>
      <c r="H17" s="20"/>
      <c r="I17" s="20"/>
      <c r="J17" s="20"/>
      <c r="L17" s="17" t="s">
        <v>59</v>
      </c>
      <c r="M17" s="60">
        <v>208333</v>
      </c>
      <c r="N17" s="36"/>
    </row>
    <row r="18" spans="1:18">
      <c r="M18" s="117">
        <f>SUM(M8:M17)</f>
        <v>5498333.666666667</v>
      </c>
    </row>
    <row r="19" spans="1:18">
      <c r="C19" s="10"/>
      <c r="D19" s="10"/>
      <c r="E19" s="11"/>
      <c r="F19" s="10"/>
      <c r="G19" s="110" t="s">
        <v>22</v>
      </c>
      <c r="H19" s="110"/>
      <c r="I19" s="8" t="e">
        <f>SUM(#REF!)</f>
        <v>#REF!</v>
      </c>
      <c r="J19" s="8" t="e">
        <f>SUM(#REF!)</f>
        <v>#REF!</v>
      </c>
      <c r="K19" s="10"/>
      <c r="L19" s="43"/>
      <c r="M19" s="43"/>
      <c r="N19" s="43"/>
      <c r="O19" s="43"/>
      <c r="P19" s="43"/>
      <c r="Q19" s="43"/>
      <c r="R19" s="43"/>
    </row>
    <row r="20" spans="1:18">
      <c r="C20" s="43"/>
      <c r="D20" s="43"/>
      <c r="E20" s="7"/>
      <c r="F20" s="43"/>
      <c r="G20" s="43"/>
      <c r="H20" s="43"/>
      <c r="I20" s="43"/>
      <c r="J20" s="43"/>
      <c r="K20" s="43"/>
      <c r="L20" s="43"/>
      <c r="M20" s="43"/>
      <c r="N20" s="43"/>
      <c r="O20" s="43"/>
      <c r="P20" s="43"/>
      <c r="Q20" s="43"/>
      <c r="R20" s="43"/>
    </row>
    <row r="21" spans="1:18">
      <c r="C21" s="43"/>
      <c r="D21" s="43"/>
      <c r="E21" s="7"/>
      <c r="F21" s="43"/>
      <c r="G21" s="43"/>
      <c r="H21" s="43"/>
      <c r="I21" s="43"/>
      <c r="J21" s="43"/>
      <c r="K21" s="43"/>
      <c r="L21" s="43"/>
      <c r="M21" s="43"/>
      <c r="N21" s="43"/>
      <c r="O21" s="43"/>
      <c r="P21" s="43"/>
      <c r="Q21" s="43"/>
      <c r="R21" s="43"/>
    </row>
    <row r="22" spans="1:18" ht="20.25">
      <c r="C22" s="44" t="s">
        <v>12</v>
      </c>
      <c r="D22" s="44"/>
      <c r="E22" s="44"/>
      <c r="F22" s="44"/>
      <c r="G22" s="44"/>
      <c r="H22" s="44"/>
      <c r="I22" s="44"/>
      <c r="J22" s="44"/>
      <c r="K22" s="44"/>
      <c r="L22" s="44"/>
      <c r="M22" s="44"/>
      <c r="N22" s="44"/>
      <c r="O22" s="44"/>
      <c r="P22" s="44"/>
      <c r="Q22" s="44"/>
      <c r="R22" s="44"/>
    </row>
    <row r="23" spans="1:18" ht="20.25">
      <c r="C23" s="44"/>
      <c r="D23" s="44"/>
      <c r="E23" s="44"/>
      <c r="F23" s="44"/>
      <c r="G23" s="44"/>
      <c r="H23" s="44"/>
      <c r="I23" s="44"/>
      <c r="J23" s="44"/>
      <c r="K23" s="44"/>
      <c r="L23" s="44"/>
      <c r="M23" s="44"/>
      <c r="N23" s="44"/>
      <c r="O23" s="44"/>
      <c r="P23" s="44"/>
      <c r="Q23" s="44"/>
      <c r="R23" s="44"/>
    </row>
    <row r="24" spans="1:18" ht="20.25">
      <c r="C24" s="44" t="s">
        <v>13</v>
      </c>
      <c r="D24" s="44"/>
      <c r="E24" s="44"/>
      <c r="F24" s="44"/>
      <c r="G24" s="44"/>
      <c r="H24" s="44"/>
      <c r="I24" s="44"/>
      <c r="J24" s="44"/>
      <c r="K24" s="44"/>
      <c r="L24" s="44"/>
      <c r="M24" s="44"/>
      <c r="N24" s="44"/>
      <c r="O24" s="44"/>
      <c r="P24" s="44"/>
      <c r="Q24" s="44"/>
      <c r="R24" s="44"/>
    </row>
    <row r="25" spans="1:18">
      <c r="C25"/>
      <c r="D25"/>
      <c r="E25"/>
      <c r="F25"/>
      <c r="G25"/>
      <c r="H25"/>
      <c r="I25"/>
      <c r="J25"/>
      <c r="K25"/>
      <c r="L25"/>
      <c r="M25"/>
      <c r="N25"/>
      <c r="O25"/>
      <c r="P25"/>
      <c r="Q25"/>
      <c r="R25"/>
    </row>
  </sheetData>
  <mergeCells count="9">
    <mergeCell ref="G19:H1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10" t="s">
        <v>22</v>
      </c>
      <c r="I12" s="11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C24" sqref="C24"/>
    </sheetView>
  </sheetViews>
  <sheetFormatPr defaultRowHeight="20.100000000000001" customHeight="1"/>
  <cols>
    <col min="1" max="1" width="51.85546875" style="62" customWidth="1"/>
    <col min="3" max="3" width="16" customWidth="1"/>
    <col min="5" max="5" width="11.42578125" customWidth="1"/>
    <col min="8" max="8" width="10.5703125" customWidth="1"/>
    <col min="10" max="10" width="11" customWidth="1"/>
  </cols>
  <sheetData>
    <row r="1" spans="1:11" ht="72" customHeight="1">
      <c r="C1" s="69" t="s">
        <v>55</v>
      </c>
      <c r="D1" s="67" t="s">
        <v>39</v>
      </c>
      <c r="E1" s="66" t="s">
        <v>56</v>
      </c>
      <c r="F1" s="69" t="s">
        <v>44</v>
      </c>
      <c r="G1" s="68" t="s">
        <v>48</v>
      </c>
      <c r="H1" s="68" t="s">
        <v>49</v>
      </c>
      <c r="I1" s="68" t="s">
        <v>51</v>
      </c>
      <c r="J1" s="67" t="s">
        <v>57</v>
      </c>
      <c r="K1" s="49" t="s">
        <v>54</v>
      </c>
    </row>
    <row r="2" spans="1:11" ht="20.100000000000001" customHeight="1">
      <c r="A2" s="64" t="s">
        <v>33</v>
      </c>
      <c r="B2" s="40">
        <v>3</v>
      </c>
    </row>
    <row r="3" spans="1:11" ht="20.100000000000001" customHeight="1">
      <c r="A3" s="64" t="s">
        <v>34</v>
      </c>
      <c r="B3" s="40">
        <v>1</v>
      </c>
    </row>
    <row r="4" spans="1:11" ht="20.100000000000001" customHeight="1">
      <c r="A4" s="64" t="s">
        <v>35</v>
      </c>
      <c r="B4" s="40">
        <v>2</v>
      </c>
    </row>
    <row r="5" spans="1:11" ht="20.100000000000001" customHeight="1">
      <c r="A5" s="63" t="s">
        <v>36</v>
      </c>
      <c r="B5" s="40">
        <v>1</v>
      </c>
    </row>
    <row r="6" spans="1:11" ht="20.100000000000001" customHeight="1">
      <c r="A6" s="64" t="s">
        <v>37</v>
      </c>
      <c r="B6" s="40">
        <v>2</v>
      </c>
    </row>
    <row r="7" spans="1:11" ht="20.100000000000001" customHeight="1">
      <c r="A7" s="64" t="s">
        <v>38</v>
      </c>
      <c r="B7" s="61">
        <v>1</v>
      </c>
    </row>
    <row r="8" spans="1:11" ht="20.100000000000001" customHeight="1">
      <c r="A8" s="64" t="s">
        <v>40</v>
      </c>
      <c r="B8" s="61">
        <v>1</v>
      </c>
    </row>
    <row r="9" spans="1:11" ht="20.100000000000001" customHeight="1">
      <c r="A9" s="64" t="s">
        <v>41</v>
      </c>
      <c r="B9" s="61">
        <v>1</v>
      </c>
    </row>
    <row r="10" spans="1:11" ht="20.100000000000001" customHeight="1">
      <c r="A10" s="64" t="s">
        <v>42</v>
      </c>
      <c r="B10" s="61">
        <v>1</v>
      </c>
    </row>
    <row r="11" spans="1:11" ht="20.100000000000001" customHeight="1">
      <c r="A11" s="64" t="s">
        <v>32</v>
      </c>
      <c r="B11" s="61">
        <v>1</v>
      </c>
    </row>
    <row r="12" spans="1:11" ht="20.100000000000001" customHeight="1">
      <c r="A12" s="64" t="s">
        <v>43</v>
      </c>
      <c r="B12" s="61">
        <v>1</v>
      </c>
    </row>
    <row r="13" spans="1:11" ht="20.100000000000001" customHeight="1">
      <c r="A13" s="64" t="s">
        <v>45</v>
      </c>
      <c r="B13" s="61">
        <v>8</v>
      </c>
    </row>
    <row r="14" spans="1:11" ht="20.100000000000001" customHeight="1">
      <c r="A14" s="64" t="s">
        <v>46</v>
      </c>
      <c r="B14" s="61">
        <v>1</v>
      </c>
    </row>
    <row r="15" spans="1:11" ht="20.100000000000001" customHeight="1">
      <c r="A15" s="64" t="s">
        <v>47</v>
      </c>
      <c r="B15" s="61">
        <v>10</v>
      </c>
    </row>
    <row r="16" spans="1:11" ht="20.100000000000001" customHeight="1">
      <c r="A16" s="70" t="s">
        <v>50</v>
      </c>
      <c r="B16" s="61">
        <v>2</v>
      </c>
    </row>
    <row r="17" spans="1:2" ht="20.100000000000001" customHeight="1">
      <c r="A17" s="65" t="s">
        <v>52</v>
      </c>
      <c r="B17" s="40">
        <v>4</v>
      </c>
    </row>
    <row r="18" spans="1:2" ht="20.100000000000001" customHeight="1">
      <c r="A18" s="64" t="s">
        <v>53</v>
      </c>
      <c r="B18" s="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2024-10-23T13:12:06Z</dcterms:modified>
</cp:coreProperties>
</file>