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a 2023\Demarare\"/>
    </mc:Choice>
  </mc:AlternateContent>
  <xr:revisionPtr revIDLastSave="0" documentId="13_ncr:1_{7E12D807-1B65-41D8-8BBE-DCFED06777B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preț'!$A$6:$L$39</definedName>
    <definedName name="_xlnm._FilterDatabase" localSheetId="0" hidden="1">'Specificaţii tehnice'!$A$6:$K$38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5" l="1"/>
  <c r="K58" i="5"/>
  <c r="J59" i="5"/>
  <c r="K59" i="5"/>
  <c r="J60" i="5"/>
  <c r="K60" i="5"/>
  <c r="J61" i="5"/>
  <c r="K61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K8" i="5"/>
  <c r="J8" i="5"/>
  <c r="K12" i="7"/>
  <c r="J12" i="7"/>
  <c r="K62" i="5" l="1"/>
  <c r="K63" i="5" s="1"/>
  <c r="J62" i="5"/>
  <c r="K64" i="5" l="1"/>
  <c r="K65" i="5" s="1"/>
  <c r="K66" i="5" s="1"/>
  <c r="J63" i="5"/>
  <c r="K67" i="5" l="1"/>
  <c r="J64" i="5"/>
  <c r="J65" i="5"/>
  <c r="K68" i="5"/>
  <c r="J66" i="5" l="1"/>
  <c r="J67" i="5" s="1"/>
  <c r="K69" i="5"/>
  <c r="J68" i="5" l="1"/>
  <c r="K70" i="5"/>
  <c r="K71" i="5" s="1"/>
  <c r="J69" i="5" l="1"/>
  <c r="K72" i="5"/>
  <c r="K73" i="5"/>
  <c r="K74" i="5" l="1"/>
  <c r="K75" i="5" s="1"/>
  <c r="J70" i="5"/>
  <c r="K76" i="5"/>
  <c r="K77" i="5" s="1"/>
  <c r="K78" i="5" s="1"/>
  <c r="J71" i="5" l="1"/>
  <c r="J73" i="5" s="1"/>
  <c r="J72" i="5"/>
  <c r="K79" i="5"/>
  <c r="K80" i="5" s="1"/>
  <c r="K81" i="5" s="1"/>
  <c r="J74" i="5" l="1"/>
  <c r="J75" i="5" s="1"/>
  <c r="J76" i="5" s="1"/>
  <c r="K82" i="5"/>
  <c r="J77" i="5" l="1"/>
  <c r="K83" i="5"/>
  <c r="J78" i="5" l="1"/>
  <c r="K84" i="5"/>
  <c r="J79" i="5" l="1"/>
  <c r="K85" i="5"/>
  <c r="K86" i="5" l="1"/>
  <c r="J80" i="5"/>
  <c r="K87" i="5" l="1"/>
  <c r="J81" i="5"/>
  <c r="K88" i="5" l="1"/>
  <c r="J82" i="5"/>
  <c r="J83" i="5" l="1"/>
  <c r="K89" i="5"/>
  <c r="J84" i="5" l="1"/>
  <c r="K90" i="5"/>
  <c r="J85" i="5" l="1"/>
  <c r="K91" i="5"/>
  <c r="K92" i="5" l="1"/>
  <c r="J86" i="5"/>
  <c r="K93" i="5" l="1"/>
  <c r="J87" i="5"/>
  <c r="J88" i="5" l="1"/>
  <c r="K94" i="5"/>
  <c r="J89" i="5" l="1"/>
  <c r="K95" i="5"/>
  <c r="J90" i="5" l="1"/>
  <c r="K96" i="5"/>
  <c r="J91" i="5" l="1"/>
  <c r="K97" i="5"/>
  <c r="K98" i="5" l="1"/>
  <c r="J92" i="5"/>
  <c r="K99" i="5" l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J93" i="5"/>
  <c r="J94" i="5" l="1"/>
  <c r="J95" i="5" l="1"/>
  <c r="J96" i="5" l="1"/>
  <c r="J97" i="5" l="1"/>
  <c r="J98" i="5" l="1"/>
  <c r="J99" i="5" l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l="1"/>
  <c r="J148" i="5" s="1"/>
</calcChain>
</file>

<file path=xl/sharedStrings.xml><?xml version="1.0" encoding="utf-8"?>
<sst xmlns="http://schemas.openxmlformats.org/spreadsheetml/2006/main" count="1170" uniqueCount="311">
  <si>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</si>
  <si>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</si>
  <si>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</si>
  <si>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</si>
  <si>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</si>
  <si>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</si>
  <si>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</si>
  <si>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</si>
  <si>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</si>
  <si>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</si>
  <si>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</si>
  <si>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</si>
  <si>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</si>
  <si>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</si>
  <si>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</si>
  <si>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</si>
  <si>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</si>
  <si>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</si>
  <si>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</si>
  <si>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</si>
  <si>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</si>
  <si>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</si>
  <si>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</si>
  <si>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</si>
  <si>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</si>
  <si>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</si>
  <si>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</si>
  <si>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</si>
  <si>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</si>
  <si>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Prețul estimativ</t>
  </si>
  <si>
    <t>Specificaţii tehnice</t>
  </si>
  <si>
    <t>Specificaţii de preț</t>
  </si>
  <si>
    <t>Inconterms 2020 DDP - Franco Destinație Vămuit, cu transportul Vînzătorului pe parcursul anului 2023:
a)	În cazul în care valoarea totală a contractului, inclusiv TVA, nu depășește 10 mii lei moldovenești, livrarea se va realiza într-o singură tranșă, pînă la data de 31 martie 2023;
b)  În cazul în care valoarea totală a contractului, inclusiv TVA, depășește 10 mii lei moldovenești, livrarea se va realiza:
- la fiecare 2 luni, în proporție de  a câte 10% per lot din cantitatea totală contractată (I tranșă: pînă la 28 februarie 2023, II tranșă: pînă la 30 aprilie 2023, III tranșă: pînă la 30 iunie 2023, IV tranșă: pînă la 31 august 2023, V tranșă: pînă la 31 octombrie 2023, VI tranșă: pînă la 31 decembrie 2023), iar restul 40% din cantitatea totală contractată  - livrarea se va efectua doar la solicitarea în scris a Beneficiarului, în termen de 20 zile calendaristice din data plasării bonului de comandă, conform necesităților reale ale beneficiarului.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</si>
  <si>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</si>
  <si>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</si>
  <si>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</si>
  <si>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</si>
  <si>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</si>
  <si>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</si>
  <si>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</si>
  <si>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USP 4/0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</si>
  <si>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</si>
  <si>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</si>
  <si>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</si>
  <si>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</si>
  <si>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</si>
  <si>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</si>
  <si>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</si>
  <si>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</si>
  <si>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ac- taper point 26mm ½</t>
  </si>
  <si>
    <t>Matase  fara ac</t>
  </si>
  <si>
    <t>Matase 1ac 1/2 tăios-30mm</t>
  </si>
  <si>
    <t>Matase ac rotund 30mm</t>
  </si>
  <si>
    <t xml:space="preserve">Matase ac rotund 35mm  </t>
  </si>
  <si>
    <t>Matase ac taios 25mm</t>
  </si>
  <si>
    <t>Matase USP 3/0</t>
  </si>
  <si>
    <t>Matase  USP 3/0</t>
  </si>
  <si>
    <t>Nylon 10,0</t>
  </si>
  <si>
    <t>Nylon 4-0</t>
  </si>
  <si>
    <t>Nylon 9,0</t>
  </si>
  <si>
    <t>Petice de teflon p/u suturi  Marimea - 2-3x3x1-2mm</t>
  </si>
  <si>
    <t>Petice de teflon p/u suturi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</si>
  <si>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</si>
  <si>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</si>
  <si>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</si>
  <si>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</si>
  <si>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</si>
  <si>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</si>
  <si>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</si>
  <si>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</si>
  <si>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</si>
  <si>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</si>
  <si>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</si>
  <si>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</si>
  <si>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</si>
  <si>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</si>
  <si>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</si>
  <si>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</si>
  <si>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</si>
  <si>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</si>
  <si>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</si>
  <si>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</si>
  <si>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</si>
  <si>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</si>
  <si>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</si>
  <si>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</si>
  <si>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</si>
  <si>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</si>
  <si>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</si>
  <si>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>Polipropilen (monofilament) USP 4/0 L – 45 cm, 1/2 ac tăietor 19 mm</t>
  </si>
  <si>
    <t>Polipropilen (monofilament) USP 4/0 L – 90 cm,  1/2 ac rotund 20 mm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</si>
  <si>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</si>
  <si>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</si>
  <si>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</si>
  <si>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</si>
  <si>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</si>
  <si>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</si>
  <si>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</si>
  <si>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</si>
  <si>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</si>
  <si>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</si>
  <si>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</si>
  <si>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</si>
  <si>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</si>
  <si>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</si>
  <si>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</si>
  <si>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</si>
  <si>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</si>
  <si>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</si>
  <si>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</si>
  <si>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cardiovasculară atraumatică cu 2 ace, Polyester  (asamblat din fibre de masă moleculară mare, lant lung, polister linear cu inele aromatice recurente ca o componentă integrantă) ac specific p/u cardiochirurgie</t>
  </si>
  <si>
    <t>Sutură cardiovasculară atraumatică cu 2 ace, Polyester (asamblat din fibre de masă moleculară mare, lant lung, polister linear cu inele aromatice recurente ca o componentă integrantă) ac specific p/u cardiochirurgie USP 3/0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</si>
  <si>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</si>
  <si>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</si>
  <si>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 Lungimea acului (mm) – 25-26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</si>
  <si>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</si>
  <si>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</si>
  <si>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</si>
  <si>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</si>
  <si>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</si>
  <si>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</si>
  <si>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 xml:space="preserve">Capron / steril  împletit. USP 1 -METRIC 4, 20m, sutura  împletită,  nevopsită, pe suport cilindric tip bobină-mosor, steril.
</t>
  </si>
  <si>
    <t xml:space="preserve">Capron / steril  împletit USP 2/0-METRIC 3,20m, sutura  împletită,  nevopsită, pe suport cilindric tip bobină-mosor, steril.
</t>
  </si>
  <si>
    <t xml:space="preserve">Capron / steril  împletit. USP 2-METRIC 5, 20m, sutura  împletită,  nevopsită, pe suport cilindric tip bobină-mosor, steril.
</t>
  </si>
  <si>
    <t xml:space="preserve">Capron / steril  împletit. USP 3/0-METRIC 2,20m, sutura  împletită,  nevopsită, pe suport cilindric tip bobină-mosor, steril.
</t>
  </si>
  <si>
    <t>USP 1 ; Lunjimea suturii(cm)-150,cu bucla; Lunjimea acului(mm)-48; Curbura acului-1/2; Forma acului-Taper; (Echivalent cu CTX; W748)</t>
  </si>
  <si>
    <t>Fire atraumatice cardiovasculară monofilament  cu  2 ace Poliofelin sintetic liniar si polipropilen şi polietilen. USP 3/0; Lungimea suturii (cm) – 90; Lungimea acului (mm) – 17 ± 2%; Curbura acului - 1/2 Taper;</t>
  </si>
  <si>
    <t xml:space="preserve">Fire atraumatice cardiovasculară monofilament  cu  2 ace Poliofelin sintetic liniar si polipropilen şi polietilen. USP 2/0; Lungimea suturii (cm) – 90; Lungimea acului (mm) – 37 ± 2%; Curbura acului - 1/2 Taper;
</t>
  </si>
  <si>
    <t xml:space="preserve">Fire atraumatice cardiovasculară monofilament  cu  2 ace Poliofelin sintetic liniar si polipropilen şi polietilen. USP 4/0; Lungimea suturii (cm) – 75; Lungimea acului (mm) – 17 ± 2%; Curbura acului - 1/2 Taper;
</t>
  </si>
  <si>
    <t xml:space="preserve">Fire atraumatice cardiovasculară monofilament  cu  2 ace Poliofelin sintetic liniar si polipropilen şi polietilen. USP 4/0; Lungimea suturii (cm) – 75; Lungimea acului (mm) – 22  ± 2%; Curbura acului - 1/2 Taper;
</t>
  </si>
  <si>
    <t xml:space="preserve">Fire atraumatice cardiovasculară monofilament  cu  2 ace Poliofelin sintetic liniar si polipropilen şi polietilen. USP 4/0; Lungimea suturii (cm) – 90; Lungimea acului (mm) – 17 ± 2%; Curbura acului - 3/8 Taper;
</t>
  </si>
  <si>
    <t xml:space="preserve">Fire atraumatice cardiovasculară monofilament  cu  2 ace Poliofelin sintetic liniar si polipropilen şi polietilen. USP 4/0; Lungimea suturii (cm) – 75; Lungimea acului (mm) – 22 ± 2%; Curbura acului - 3/8 Taper;
</t>
  </si>
  <si>
    <t xml:space="preserve">Fire atraumatice cardiovasculară monofilament  cu  2 ace Poliofelin sintetic liniar si polipropilen şi polietilen. USP 4/0; Lungimea suturii (cm) – 90; Lungimea acului (mm) – 17 ± 2%; Curbura acului – ½ Taper;
</t>
  </si>
  <si>
    <t xml:space="preserve">Fire atraumatice cardiovasculară monofilament  cu  2 ace Poliofelin sintetic liniar si polipropilen şi polietilen.  USP 4/0; Lungimea suturii (cm) – 90; Lungimea acului (mm) – 22 ± 2%; Curbura acului – ½ Taper;
</t>
  </si>
  <si>
    <t xml:space="preserve">Fire atraumatice cardiovasculară monofilament  cu  2 ace Poliofelin sintetic liniar si polipropilen şi polietilen. USP 4/0; Lungimea suturii (cm) – 90; Lungimea acului (mm) – 26 ± 2%; Curbura acului – ½ Taper;
</t>
  </si>
  <si>
    <t xml:space="preserve">Fire atraumatice cardiovasculară monofilament  cu  2 ace Poliofelin sintetic liniar si polipropilen şi polietilen. USP 5/0; Lungimea suturii (cm) – 75; Lungimea acului (mm) – 13 ± 2%; Curbura acului – 1/2Taper;
</t>
  </si>
  <si>
    <t xml:space="preserve">Fire atraumatice cardiovasculară monofilament  cu  2 ace Poliofelin sintetic liniar si polipropilen şi polietilen. USP 5/0; Lungimea suturii (cm) – 75; Lungimea acului (mm) – 17 ± 2%; Curbura acului – 1/2Taper;
</t>
  </si>
  <si>
    <t xml:space="preserve">Fire atraumatice cardiovasculară monofilament  cu  2 ace Poliofelin sintetic liniar si polipropilen şi polietilen. USP 5/0; Lungimea suturii (cm.) – 90 ; Lungimea acului (mm.) – 17 ± 2%; Curbura acului – 1/2Taper;
</t>
  </si>
  <si>
    <t xml:space="preserve">Fire atraumatice cardiovasculară monofilament  cu  2 ace Poliofelin sintetic liniar si polipropilen şi polietilen. USP 6/0; Lungimea suturii (cm) – 75; Lungimea acului (mm) – 13 ± 2%; Curbura acului – 3/8; vîrful acului – Taper; Tip acului 55-85 gram de efort asupra acului
</t>
  </si>
  <si>
    <t xml:space="preserve">Fire atraumatice cardiovasculară monofilament  cu  2 ace Poliofelin sintetic liniar si polipropilen şi polietilen pentru artere coronare. USP 6/0; Lungimea suturii (cm) – 60; Lungimea acului (mm) – 10 ± 2%; Curbura acului -  1/2 taper.
</t>
  </si>
  <si>
    <t xml:space="preserve">Fire atraumatice cardiovasculară monofilament  cu  2 ace Poliofelin sintetic liniar si polipropilen şi polietilen pentru artere coronare. USP 6/0; Lungimea suturii (cm) – 60; Lungimea acului (mm) – 9 ± 2%; Curbura acului - 3/8 taper;
</t>
  </si>
  <si>
    <t xml:space="preserve">Fire atraumatice cardiovasculară monofilament  cu  2 ace Poliofelin sintetic liniar si polipropilen şi polietilen pentru artere coronare. USP 6/0; Lungimea suturii (cm) – 75; Lungimea acului (mm) – 13 ± 2%; Curbura acului -  1/2 taper; Tip acului 55-85 gram de efort asupra acului
</t>
  </si>
  <si>
    <t xml:space="preserve">Fire atraumatice cardiovasculară monofilament  cu  2 ace Poliofelin sintetic liniar si polipropilen şi polietilen pentru artere coronare. USP 7/0;  Lungimea suturii (cm) – 60; Lungimea acului (mm) –  8 ± 2%; Curbura acului – 3/8 taper;
</t>
  </si>
  <si>
    <t xml:space="preserve">Fire atraumatice cardiovasculară monofilament  cu  2 ace Poliofelin sintetic liniar si polipropilen şi polietilen pentru artere coronare. USP 8/0; Lungimea suturii (cm) – 60-75; Lungimea acului (mm) – 8 ± 2%; Curbura acului - 3/8 taper. Tip acului 55-85 gram de efort asupra acului
</t>
  </si>
  <si>
    <t xml:space="preserve">Fire atraumatice cardiovasculară monofilament  cu  2 ace Poliofelin sintetic liniar si polipropilen şi polietilen. USP 3/0; Lungimea suturii (cm) – 90; Lungimea acului (mm) – 22 ± 2%; Curbura acului – ½ Taper;
</t>
  </si>
  <si>
    <t xml:space="preserve">Fire atraumatice cardiovasculară monofilament  cu 2 ace Poliofelin sintetic liniar si polipropilen. USP  0; Lungimea suturii (cm) – 90; Lungimea acelor (mm) – 35± 2%; Curbura acului - 1/2 Taper Point 
</t>
  </si>
  <si>
    <t xml:space="preserve">Fire atraumatice cardiovasculară monofilament  cu 2 ace Poliofelin sintetic liniar si polipropilen. USP 2/0; Lungimea suturii (cm) – 90; Lungimea acelor (mm) – 26± 2%; Curbura acului - 1/2 Taper Point 
</t>
  </si>
  <si>
    <t xml:space="preserve">Polipropilen. USP 6/0 L -75 cm   2ace ½ rotund 13mm ± 2%. corespunderea grosimii acului cu grosimea firului de sutură
</t>
  </si>
  <si>
    <t>Polipropilen 10/0. Polypropylene albastru monofilament: 2 ace drepte 16 mm ± 2%, lungimea suturii 20 cm,  sterile.corespunderea grosimii acului cu grosimea firului de sutură</t>
  </si>
  <si>
    <t xml:space="preserve">USP 2/0 L -90cm 2 ace  ½rotund 20mm ±2% ½. Corespunderea grosimii acului cu grosimea firului de sutură
</t>
  </si>
  <si>
    <t xml:space="preserve">USP 2/0 L -90cm. 2 ace  ½rotund 26 mm ±2%. Corespunderea grosimii acului cu grosimea firului de sutură
</t>
  </si>
  <si>
    <t xml:space="preserve">USP 3/0 L -90 cm 2 ace  ½rotund  26mm ±2%. Corespunderea grosimii acului cu grosimea firului de sutură
</t>
  </si>
  <si>
    <t xml:space="preserve">USP 4/0 L -90 cm 2 ace  ½rotund  17mm ±2%. corespunderea grosimii acului cu grosimea firului de sutură
</t>
  </si>
  <si>
    <t xml:space="preserve">USP 5/0 L -90 cm 2 ace  ½rotund  16mm ±2%. corespunderea grosimii acului cu grosimea firului de sutură
</t>
  </si>
  <si>
    <t xml:space="preserve">Polyglactin (PGA) 6,0. PGA Absorbabil violet împletit: lungimea suturii 45 cm, 2 ace, spatulă 6,5 mm ±2%, diametru 0,24 mm ± 2%, curbura  ¼, 90° , sterila. </t>
  </si>
  <si>
    <t xml:space="preserve">Polyglactin (PGA) 7,0.  Absorbabil violet împletit 2 ace,  spatulă 5,5 mm ± 2%, diametru 0,20 mm± 2%, curbura  3/8, 158°, lungimea suturii 45 cm, sterilă. </t>
  </si>
  <si>
    <t xml:space="preserve">Polyglactin (PGA) 8,0. PGA Absorbabil violet împletit 2 ace,  spatulă 6,5 mm ± 2%, diametru 0,20 mm ± 2%, curbura  3/8, 135°, lungimea suturii 30 cm, sterilă. </t>
  </si>
  <si>
    <t xml:space="preserve">Sutură absorbabila PDO ,tip V-LOC-90. USP 2/0; Lungimea suturii (cm) 25-30; Lungimea acului (mm) 26 ± 2%;  Curbura acului – ½ Taper;   compoziție glycolid, dioxanon și trimethylen 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</t>
  </si>
  <si>
    <t xml:space="preserve">Sutură cardiovasculară atraumatică cu 2 ace, Polyester (asamblat din fibre de masă moleculară mare, lant lung, polister linear cu inele aromatice recurente ca o componentă integrantă) ac specific p/u cardiochirurgie USP 3/0; Lungimea suturii (cm) – 75-90; Lungimea acului (mm) – 20-22; Curbura acului – ½ Taper;
</t>
  </si>
  <si>
    <t>Bucată</t>
  </si>
  <si>
    <t>SUMA TOTALĂ</t>
  </si>
  <si>
    <t>Achiziționarea centralizată a materialelor de sutură, conform necesităților IMSP-rilor beneficiare pentru anul 2023</t>
  </si>
  <si>
    <t>Fire atraumatice cardiovasculară monofilament  cu  2 ace, USP 3/0 , lungime ac 17 mm</t>
  </si>
  <si>
    <t>Fire atraumatice cardiovasculară monofilament  cu  2 ace, USP 3/0, lungime ac 25-26 mm</t>
  </si>
  <si>
    <t>Fire atraumatice cardiovasculară monofilament  cu  2 ace, USP 2/0,  lungime ac 37 mm</t>
  </si>
  <si>
    <t>Fire atraumatice cardiovasculară monofilament  cu  2 ace, USP 4/0,  lungime ac 17 mm</t>
  </si>
  <si>
    <t>Fire atraumatice cardiovasculară monofilament  cu  2 ace, USP 4/0,  lungime ac 22 mm</t>
  </si>
  <si>
    <t>Fire atraumatice cardiovasculară monofilament  cu  2 ace, USP 4/0,  lungime ac 26 mm</t>
  </si>
  <si>
    <t>Fire atraumatice cardiovasculară monofilament  cu  2 ace, USP 5/0,  lungime ac 13 mm</t>
  </si>
  <si>
    <t>Fire atraumatice cardiovasculară monofilament  cu  2 ace, USP 5/0,  lungime ac 17 mm</t>
  </si>
  <si>
    <t>Fire atraumatice cardiovasculară monofilament  cu  2 ace, USP 6/0,  lungime ac 13 mm</t>
  </si>
  <si>
    <t>Fire atraumatice cardiovasculară monofilament  cu  2 ace, USP 6/0,  lungime ac 10 mm</t>
  </si>
  <si>
    <t>Fire atraumatice cardiovasculară monofilament  cu  2 ace, USP 6/0,  lungime ac 9 mm</t>
  </si>
  <si>
    <t>Fire atraumatice cardiovasculară monofilament  cu  2 ace, USP 7/0,  lungime ac 10-11 mm</t>
  </si>
  <si>
    <t>Fire atraumatice cardiovasculară monofilament  cu  2 ace, USP 7/0,  lungime ac 8 mm</t>
  </si>
  <si>
    <t>Fire atraumatice cardiovasculară monofilament  cu  2 ace, USP 8/0,  lungime ac 8 mm</t>
  </si>
  <si>
    <t>Fire atraumatice cardiovasculară monofilament  cu  2 ace, USP 3/0,  lungime ac 22 mm</t>
  </si>
  <si>
    <t xml:space="preserve">Fire atraumatice cardiovasculară monofilament  cu  un ac, USP 3/0, Lungimea acului 26 mm. </t>
  </si>
  <si>
    <t xml:space="preserve">Fire atraumatice cardiovasculară monofilament  cu  un ac, USP 3/0, Lungimea acului 17 mm. </t>
  </si>
  <si>
    <t xml:space="preserve">Fire atraumatice cardiovasculară monofilament  cu  un ac, USP 4/0, Lungimea acului 17 mm. </t>
  </si>
  <si>
    <t xml:space="preserve">Fire atraumatice cardiovasculară monofilament  cu  un ac, USP 4/0, Lungimea acului 22 mm. </t>
  </si>
  <si>
    <t xml:space="preserve">Fire atraumatice cardiovasculară monofilament  cu  un ac, USP 5/0, Lungimea acului 13 mm. </t>
  </si>
  <si>
    <t xml:space="preserve">Fire atraumatice cardiovasculară monofilament  cu  un ac, USP 6/0, Lungimea acului 13 mm. </t>
  </si>
  <si>
    <t>Fire atraumatice cardiovasculară monofilament  cu 2 ace, USP 0, lungimea acului 35 mm</t>
  </si>
  <si>
    <t>Fire atraumatice cardiovasculară monofilament  cu 2 ace, USP 2/0, lungimea acului 26 mm</t>
  </si>
  <si>
    <t>Matase ac  3/8 tăietor 38-40</t>
  </si>
  <si>
    <t>Matase ac 3/8 tăietor 29-30mm</t>
  </si>
  <si>
    <t>Matase ac rotund 25-26mm</t>
  </si>
  <si>
    <t>Matase ac tăietor 24-25mm</t>
  </si>
  <si>
    <t>Poliglicolic acid rapid (PGA rapid), 36-38 mm, USP 1</t>
  </si>
  <si>
    <t>Poliglicolic acid rapid (PGA rapid), 26-28 mm, USP 2/0</t>
  </si>
  <si>
    <t>Poliglicolic acid rapid (PGA rapid), 36-38 mm, USP 2/0</t>
  </si>
  <si>
    <t>Poliglicolic acid rapid (PGA rapid), 17-18 mm</t>
  </si>
  <si>
    <t>Poliglicolic acid rapid (PGA rapid), 26-28 mm, USP 3/0</t>
  </si>
  <si>
    <t>Poliglicolic acid rapid USP 0 L-90cm. 1ac  1/2 rotund 36-38mm</t>
  </si>
  <si>
    <t xml:space="preserve">Poliglicolic acid USP </t>
  </si>
  <si>
    <t>Burete hemostatic absorbabil, steril. Mărimea:10x20 cm.</t>
  </si>
  <si>
    <t>Burete hemostatic absorbabil, steril. Mărimea: 1.25 x5 cm</t>
  </si>
  <si>
    <t>Burete hemostatic absorbabil, steril. Mărimea: 5x7 cm.</t>
  </si>
  <si>
    <t>Sutura din Mătase Naturală fara ac non absorbabile USP 0</t>
  </si>
  <si>
    <t>Sutura din  Mătase Naturală fara ac non absorbabile USP 3/0</t>
  </si>
  <si>
    <t xml:space="preserve">Sutură atraumatică absorbabilă PGLA, împletită şi acoperită cu substanţa pentru a trece mai uşor prin ţesuturi. USP 2/0; </t>
  </si>
  <si>
    <t xml:space="preserve">Sutură atraumatică absorbabilă PGLA, împletită şi acoperită cu substanţa pentru a trece mai uşor prin ţesuturi. USP 2/0; Lungimea suturii (cm) – 75-90 ; Lungimea acului (mm) – 37-36; Curbura acului – ½ Taper; </t>
  </si>
  <si>
    <t xml:space="preserve">Sutură atraumatică absorbabilă PGLA, împletită şi acoperită cu substanţa pentru a trece mai uşor prin ţesuturi. USP 3/0; </t>
  </si>
  <si>
    <t xml:space="preserve">Sutură atraumatică absorbabilă PGLA, împletită şi acoperită cu substanţa pentru a trece mai uşor prin ţesuturi. USP 3/0; Lungimea suturii (cm) – 75-90  ; Lungimea acului (mm) – 37 ± 2%; Curbura acului – ½ Tapercut; </t>
  </si>
  <si>
    <t>Sutură atraumatică absorbabilă PGLA, împletită şi acoperită cu substanţa pentru a trece mai uşor prin ţesuturi. USP 3/0; Lungimea suturii (cm) – 75 ; Lungimea acului (mm) – 16-17 ; Curbura acului – cutting;</t>
  </si>
  <si>
    <t xml:space="preserve">Sutură atraumatică absorbabilă PGLA, împletită şi acoperită cu substanţa pentru a trece mai uşor prin ţesuturi. USP 0/0; </t>
  </si>
  <si>
    <t>Sutură atraumatică absorbabilă PGLA, împletită şi acoperită cu substanţa pentru a trece mai uşor prin ţesuturi. USP 0/0; Lungimea suturii (cm) – minm 75 ; Lungimea acului (mm) – 45 ± 2%; Curbura acului – 1/2 Taper;</t>
  </si>
  <si>
    <t xml:space="preserve">Sutură atraumatică absorbabilă PGLA, împletită şi acoperită cu substanţa pentru a trece mai uşor prin ţesuturi. USP 3/0; Lungimea suturii (cm) – 45-55 ; Cantitatea în pachet :3-6 suturi, fără ac. </t>
  </si>
  <si>
    <t>Sutură cardiovasculară atraumatică cu 2 ace, Polyester, USP 2/0, ac specific p/u cardiochirurgie</t>
  </si>
  <si>
    <t>Sutură cardiovasculară atraumatică cu 2 ace, Polyester, USP 4/0, ac specific p/u cardiochirurgie</t>
  </si>
  <si>
    <t>Sutură cardiovasculară atraumatică cu 2 ace, Polyester, USP 3/0, ac specific p/u cardiochirurgie</t>
  </si>
  <si>
    <t>Sutura  din  Mătase Naturală cu ac atraumatica  non absorbabile USP 0/0</t>
  </si>
  <si>
    <t>Sutura  din  Mătase Naturală cu ac atraumatica  non absorbabile USP 2/0</t>
  </si>
  <si>
    <t>Sutura  din  Mătase Naturală  cu ac atraumatica  non absorbabile USP 3/0</t>
  </si>
  <si>
    <t xml:space="preserve">Fire  atraumatice cardiovasculare cu 1 ac Poliamid sintetic USP 0 ; Lunjimea suturii(cm)-150,cu bucla; Lungimea acului(mm)-40 ±2%; Curbura acului-1/2; Forma acului-Taper; (Echivalent cu CT;W740)                                                                               </t>
  </si>
  <si>
    <t xml:space="preserve">Fire atraumatice cardiovasculară monofilament  cu  2 ace Poliofelin sintetic liniar si polipropilen şi polietilen. USP 3/0; Lungimea suturii (cm) – 90; Lungimea acului (mm) – 25-26 ; Curbura acului - 1/2 Taper;
</t>
  </si>
  <si>
    <t xml:space="preserve"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acului.
</t>
  </si>
  <si>
    <t xml:space="preserve">Fire atraumatice cardiovasculară monofilament  cu  2 ace Poliofelin sintetic liniar si polipropilen şi polietilen pentru artere coronare. USP 7/0; Lungimea suturii (cm) – 75; Lungimea acului (mm) – 10-11; Curbura acului - 3/8 taper. 
</t>
  </si>
  <si>
    <t xml:space="preserve">Fire atraumatice cardiovasculară monofilament  cu  un ac Poliofelin sintetic liniar si polipropilen şi polietilen . USP 3/0; Lungimea suturii (cm.) – minim 75; Lungimea acului (mm.) – 26± 2%; Curbura acului – 1/2; Forma acului – Taper;
</t>
  </si>
  <si>
    <t xml:space="preserve">Fire atraumatice cardiovasculară monofilament  cu  un ac Poliofelin sintetic liniar si polipropilen şi polietilen. USP 3/0;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</si>
  <si>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</si>
  <si>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22± 2% ; Curbura acului – 1/2; Forma acului – Taper;
</t>
  </si>
  <si>
    <t xml:space="preserve">Fire atraumatice cardiovasculară monofilament  cu  un ac Poliofelin sintetic liniar si polipropilen şi polietilen. USP 5/0; Lungimea suturii (cm.) – minim 75; Lungimea acului (mm.) – 13± 2%; Curbura acului – 3/8; Forma acului – Taper;
</t>
  </si>
  <si>
    <t xml:space="preserve">Fire atraumatice cardiovasculară monofilament  cu  un ac Poliofelin sintetic liniar si polipropilen şi polietilen. USP 6/0; Lungimea suturii (cm.) – minim 75; Lungimea acului (mm.) – 13± 2%; Curbura acului – 3/8; Forma acului – Taper;
</t>
  </si>
  <si>
    <t xml:space="preserve">Fire metalice pentru stern, 316L otel inoxidabil ASTM, Standard F138 Grade 2, cu rotaţia acului. Metric EP 2; Lungimea suturii (cm.) – minim  45; Lungimea acului (mm.) – 48± 2%; Curbura acului - 1/2 Taper;
</t>
  </si>
  <si>
    <t xml:space="preserve">Fire metalice pentru stern, 316L otel inoxidabil ASTM, Standard F138 Grade 2, cu rotaţia acului. Metric EP 3; Lungimea suturii (cm) – minim 45; Lungimea acului (mm) – 48± 2%; Curbura acului - 1/2 Taper;
</t>
  </si>
  <si>
    <t xml:space="preserve">Fire metalice pentru stern, 316L otel inoxidabil ASTM, Standard F138 Grade 2, cu rotaţia acului. Metric EP 6; Lungimea suturii (cm) – minim 45; Lungimea acului (mm) – 48± 2%; Curbura acului - 1/2 Tapercut;
</t>
  </si>
  <si>
    <t xml:space="preserve">Fire metalice pentru stern, 316L otel inoxidabil ASTM, Standard F138 Grade 2, cu rotaţia acului.Metric EP 7; Lungimea suturii (cm) – minim 75; Lungimea acului (mm) – 57± 2%; Curbura acului – 1/2 Tapercut;
</t>
  </si>
  <si>
    <t>Lenta pentru turnichete. Lungimea- minim 75 cm; Latimea - 3mm.</t>
  </si>
  <si>
    <t xml:space="preserve">USP 2/0 L- minim 75cm ac rotund 22mm ½. corespunderea grosimii acului cu grosimea firului de sutură.
</t>
  </si>
  <si>
    <t xml:space="preserve">USP 0 L- minim 75cm un 1 ac- taper point 26mm ½. corespunderea grosimii acului cu grosimea firului de sutură
</t>
  </si>
  <si>
    <t xml:space="preserve">USP  0  L - minim 60cm. fara ac .culoarea suturii- neagra ; Cantitatea in pachet -12 buc.
</t>
  </si>
  <si>
    <t xml:space="preserve">USP 3/0 L -minim 75 cm. 1ac 1/2 tăios-30mm ±2%. corespunderea grosimii acului cu grosimea firului de sutură
</t>
  </si>
  <si>
    <t xml:space="preserve">Matase. USP 2/0L- minim 75cm ac  3/8 tăietor 38-40 mm. corespunderea grosimii acului cu grosimea firului de sutură
</t>
  </si>
  <si>
    <t xml:space="preserve">Matase. USP 3/0 Lungime- minim 75cm, ac 3/8 tăietor 29-30 mm, corespunderea grosimii acului cu grosimea firului de sutură
</t>
  </si>
  <si>
    <t xml:space="preserve">USP 3/0L- minim 75cm ac rotund ½, 25-26 mm  corespunderea grosimii acului cu grosimea firului de sutură
</t>
  </si>
  <si>
    <t xml:space="preserve">USP2/0L-minim 75cm ac rotund 30mm ±2%½. corespunderea grosimii acului cu grosimea firului de sutură
</t>
  </si>
  <si>
    <t xml:space="preserve">USP 0 L-minim 75cm ac rotund 35mm  ½ ± 2%. corespunderea grosimii acului cu grosimea firului de sutură
</t>
  </si>
  <si>
    <t xml:space="preserve">USP 3/0L-minim 75cm ac tăietor 3/8, 24-25 mm  corespunderea grosimii acului cu grosimea firului de sutură
</t>
  </si>
  <si>
    <t xml:space="preserve">USP 3/0 L-minim 75cm ac taios 25mm ±2% ½. corespunderea grosimii acului cu grosimea firului de sutură
</t>
  </si>
  <si>
    <t xml:space="preserve">USP 3/0 L -minim 60cm. fara ac .culoarea suturii- neagra ; Cantitatea in pachet -12 buc.
</t>
  </si>
  <si>
    <t xml:space="preserve">Neilon negru monofilament: lungimea suturii 30 cm, 2 ace, spatulă, lungimea 6,0 ±2% mm; diametru 0,14mm ±2%, curbura 3/8 , steril. </t>
  </si>
  <si>
    <t xml:space="preserve">Nylon 4-0 . 2 ace, 45 cm, ac rotund, lungimea 8-9 mm, curbura 5/8. corespunderea grosimii acului cu grosimea firului de sutură
</t>
  </si>
  <si>
    <t xml:space="preserve">Nylon 9,0. Neilon negru monofilament: lungimea suturii 30cm, 2 ace, spatulă,   lungimea 6,0mm ± 2%;, diametru 0,20mm ± 2%, curbura 3/8, steril </t>
  </si>
  <si>
    <t>Polyester verde împletit:  lungimea suturii 45 cm, 2 ace,  spatulă 8 mm ±2%,   diametru 0,33 mm ±2%,  curbura ¼, sterile</t>
  </si>
  <si>
    <t xml:space="preserve">Poliglicolic acid (PGA) USP 0 L- minim 75cm, 1ac 1/2 rotund 64 mm ± 2%. Corespunderea grosimii acului cu grosimea firului de sutură.
</t>
  </si>
  <si>
    <t xml:space="preserve">Poliglicolic acid (PGA). USP 1 L- minim 75cm,  1ac 1/2 rotund 64 mm ± 2% . Corespunderea grosimii acului cu grosimea firului de sutură.
</t>
  </si>
  <si>
    <t xml:space="preserve">USP 4/0 L-minim 75cm, 17mm ±2%, ½ , (rotund); taper, echivalent  CV-23
</t>
  </si>
  <si>
    <t xml:space="preserve">USP 5/0 L-minim 75cm, 17mm ±2%, ½ , (rotund); taper , echivalent CV-23
*Certificat CE sau declaratiție de conformitate CE în funcție de evaluarea conformității </t>
  </si>
  <si>
    <t xml:space="preserve">Poliglicolic acid rapid (PGA rapid). USP 1 L- minim 75cm. 1ac 1/2 rotund 36-38 mm.  Corespunderea grosimii acului cu grosimea firului de sutură.
</t>
  </si>
  <si>
    <t xml:space="preserve">Poliglicolic acid rapid (PGA rapid). USP 2/0 L- minim 75cm. 1 ac ½rotund 26-28 mm. Corespunderea grosimii acului cu grosimea firului de sutură.
</t>
  </si>
  <si>
    <t xml:space="preserve">Poliglicolic acid rapid (PGA rapid). USP 2/0-L minim 75cm. 1 ac ½rotund 36-38 mm.   Corespunderea grosimii acului cu grosimea firului de sutură.
</t>
  </si>
  <si>
    <t xml:space="preserve">Poliglicolic acid rapid (PGA rapid). USP 3/0 L- minim 120cm. 1 ac ½rotund 17-18 mm. Corespunderea grosimii acului cu grosimea firului de sutură.
</t>
  </si>
  <si>
    <t xml:space="preserve">Poliglicolic acid rapid (PGA rapid). USP 3/0 L- minim 75cm. 1 ac ½rotund- 26-28 mm.  Corespunderea grosimii acului cu grosimea firului de sutură.
</t>
  </si>
  <si>
    <t>USP 0 L-minim 90cm. 1ac  1/2 rotund 30mm ± 2%. Corespunderea grosimii acului cu grosimea firului de sutură.</t>
  </si>
  <si>
    <t xml:space="preserve">USP 0 L-minim 90cm. 1 ac 1/2 rotund 40mm. Corespunderea grosimii acului cu grosimea firului de sutură.
</t>
  </si>
  <si>
    <t xml:space="preserve">USP 0 L- minim 90cm. 1ac  1/2 rotund 30mm ±2%. Corespunderea grosimii acului cu grosimea firului de sutură.
</t>
  </si>
  <si>
    <t xml:space="preserve">USP 0 L- minim 90cm. 1ac  1/2 rotund 36-38 mm. Corespunderea grosimii acului cu grosimea firului de sutură.
</t>
  </si>
  <si>
    <t xml:space="preserve">USP 1-L minim 90cm. 1ac 1/2 rotund 48mm ±2%. Corespunderea grosimii acului cu grosimea firului de sutură.
</t>
  </si>
  <si>
    <t xml:space="preserve">USP 1-L- minim 90cm. 1 ac 1/2 rotund 30mm ±2%. Corespunderea grosimii acului cu grosimea firului de sutură.
</t>
  </si>
  <si>
    <t xml:space="preserve">USP 2/0 L - minim 75cm. 1 ac ½rotund 30mm ±2%.  Corespunderea grosimii acului cu grosimea firului de sutură.
</t>
  </si>
  <si>
    <t xml:space="preserve">USP 2-L minim 100cm. 1 ac ½rotund 48mm ±2%. Corespunderea grosimii acului cu grosimea firului de sutură.
</t>
  </si>
  <si>
    <t xml:space="preserve">USP 3/0 L- minim 70cm. 1 ac ½rotund 17-18 mm. Corespunderea grosimii acului cu grosimea firului de sutură.
</t>
  </si>
  <si>
    <t xml:space="preserve">USP 3/0 L-minim 75cm. 1 ac ½rotund - 20 mm ±2%.  Corespunderea grosimii acului cu grosimea firului de sutură.
</t>
  </si>
  <si>
    <t xml:space="preserve">USP 0 L- minim 75cm. 1ac 1/2 rotund 48mm ±2%. Corespunderea grosimii acului cu grosimea firului de sutură.
</t>
  </si>
  <si>
    <t xml:space="preserve">USP 1 L- minim 75cm. 1ac 1/2 rotund 48mm ±2%. Corespunderea grosimii acului cu grosimea firului de sutură.
</t>
  </si>
  <si>
    <t xml:space="preserve">USP 2; Lungimea suturii (cm) – minim  75; 1 ac rotund 1/2– 48mm ±2%. Corespunderea grosimii acului cu grosimea firului de sutură.
</t>
  </si>
  <si>
    <t xml:space="preserve">USP 2/0 L- minim 75cm, 1ac 1/2 rotund 30 mm ±2%. Corespunderea grosimii acului cu grosimea firului de sutură.
</t>
  </si>
  <si>
    <t xml:space="preserve">USP 3/0 L- minim 75cm 1 ac ½ rotund 26 mm ±2%. Corespunderea grosimii acului cu grosimea firului de sutură.
</t>
  </si>
  <si>
    <t xml:space="preserve">USP 3/0 L- minim 75cm 1 ac ½ rotund 20 mm ±2%. Corespunderea grosimii acului cu grosimea firului de sutură.
</t>
  </si>
  <si>
    <t xml:space="preserve">USP 4/0 L- minim 75cm, 1 ac ½ rotund 17mm ±2%. Corespunderea grosimii acului cu grosimea firului de sutură.
</t>
  </si>
  <si>
    <t>USP 5/ 0 L- minim 75cm. 1 ac ½rotund 15mm ±2%.</t>
  </si>
  <si>
    <t xml:space="preserve">USP 5/0 L- v 75cm 1 ac ½rotund 17mm ±2%. Corespunderea grosimii acului cu grosimea firului de sutură.
</t>
  </si>
  <si>
    <t xml:space="preserve">USP 3&amp;4 L- minim 75cm. 1 ac ½rotund 48mm ±2%. Corespunderea grosimii acului cu grosimea firului de sutură.
</t>
  </si>
  <si>
    <t xml:space="preserve">Polipropilen (monofilament). USP 3/0 L – minim 75 cm,  1/2 ac rotund 22 mm ± 2%. corespunderea grosimii acului cu grosimea firului de sutură
</t>
  </si>
  <si>
    <t xml:space="preserve">Polipropilen (monofilament). USP 5/0 L – minim  45 cm,  1/2 ac rotund 13 mm ± 2%. corespunderea grosimii acului cu grosimea firului de sutură
</t>
  </si>
  <si>
    <t xml:space="preserve">USP 1-L- minim 90cm. 1 ac 1/2 rotund 30mm± 2%. Corespunderea grosimii acului cu grosimea firului de sutură.
</t>
  </si>
  <si>
    <t xml:space="preserve">USP 2/0 L – minim 75 cm, 1/2 ac rotund 26 mm. corespunderea grosimii acului cu grosimea firului de sutură
</t>
  </si>
  <si>
    <t xml:space="preserve">USP 4/0 L – minim 45 cm, 1/2 ac tăietor 19 mm ±2%. corespunderea grosimii acului cu grosimea firului de sutură
</t>
  </si>
  <si>
    <t xml:space="preserve">USP 4/0 L – minim 90 cm,  1/2 ac rotund 20 mm ±2%. corespunderea grosimii acului cu grosimea firului de sutură
</t>
  </si>
  <si>
    <t xml:space="preserve">USP 6/0 L – minim 75 cm,  1/2 ac rotund 13 mm  ±2%. corespunderea grosimii acului cu grosimea firului de sutură
</t>
  </si>
  <si>
    <t xml:space="preserve">Polydioxanone (PDO). USP 4/0 L - minim 90 cm ac ½rotund  17mm ± 2%. corespunderea grosimii acului cu grosimea firului de sutură
</t>
  </si>
  <si>
    <t xml:space="preserve">Polydioxanone (PDO). USP 7/0 L - minim  70cm ac ½rotund 13mm ± 2%. corespunderea grosimii acului cu grosimea firului de sutură
</t>
  </si>
  <si>
    <t xml:space="preserve">USP 3/0 L - minim  90 cm 1 ac ½rotund  26mm ±2%. corespunderea grosimii acului cu grosimea firului de sutură
</t>
  </si>
  <si>
    <t xml:space="preserve">USP 6/0 L - minim  70cm ac ½rotund 13mm ±2%. corespunderea grosimii acului cu grosimea firului de sutură
</t>
  </si>
  <si>
    <t xml:space="preserve">USP 2/0 L – minim  90 cm,  1/2 ac rotund 36 mm ±2%. corespunderea grosimii acului cu grosimea firului de sutură
</t>
  </si>
  <si>
    <t xml:space="preserve">USP 3/0 L – minim  70 cm,  1/2 ac rotund 22 mm ±2%. corespunderea grosimii acului cu grosimea firului de sutură
</t>
  </si>
  <si>
    <t>Burete hemostatic (tip Surgicel) absorbabil, steril. Mărimea:10x20 cm.</t>
  </si>
  <si>
    <t>Burete hemostatic (tip Surgicel) absorbabil, steril. Mărimea: 1.25 x5 cm</t>
  </si>
  <si>
    <t>Burete hemostatic (tip Surgicel) absorbabil, steril. Mărimea: 5x7 cm.</t>
  </si>
  <si>
    <t xml:space="preserve">Sutura din  Mătase Naturală fara ac non absorbabile  USP 0; Lungimea suturii (cm) 60; 
</t>
  </si>
  <si>
    <t xml:space="preserve"> Sutura   din  Mătase Naturală fara ac non absorbabile USP 3/0; Lungimea suturii (cm) 75; 
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</si>
  <si>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</si>
  <si>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75-80% la 14 zile şi 40-50% la 21 de zile.. 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</si>
  <si>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</si>
  <si>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ac, împletită şi acoperită cu substanţa pentru a trece mai uşor prin ţesuturi (PGLA). USP 0; Lungimea suturii (cm) – minim  75; Lungimea acului (mm) – 45± 2%; Curbura acului - 1/2 Taper; 
</t>
  </si>
  <si>
    <t xml:space="preserve">Sutură cardiovasculară atraumatică cu 2 ace, Polyester (asamblat din fibre de masă moleculară mare, lant lung, polister linear cu inele aromatice recurente ca o componentă integrantă) ac specific p/u cardiochirurgie. USP 2/0; Lungimea suturii (cm.) – 75-90; Lungimea acului (mm.) – 20-22 ; Curbura acului – ½ Taper;
</t>
  </si>
  <si>
    <t xml:space="preserve">Sutură cardiovasculară atraumatică cu 2 ace, Polyester  (asamblat din fibre de masă moleculară mare, lant lung, polister linear cu inele aromatice recurente ca o componentă integrantă) ac specific p/u cardiochirurgie. USP 4/0; Lungimea suturii (cm) – minim  45; Lungimea acului (mm) – 13 ± 2%; Curbura acului – ½ Taper;
</t>
  </si>
  <si>
    <t xml:space="preserve">Sutură cardiovasculară atraumatică cu 2 ace, în pachet cîte 8- 10 suturi pe petice asamblat din fibre de masă moleculară mare, lant lung, Polyester  linear cu inele aromatice recurente ca o componentă integrantă) ac specific p/u cardiochirurgie USP 2/0; Lungimea suturii (cm) – 75; Lungimea acului (mm) – 16-17 ; Curbura acului – ½ Taper; Marimea la petic 3x3 mm;
</t>
  </si>
  <si>
    <t xml:space="preserve">Sutură cardiovasculară atraumatică cu 2 ace, în pachet cîte 8- 10 suturi pe petice asamblat din fibre de masă moleculară mare, lant lung, Polyester linear cu inele aromatice recurente ca o componentă integrantă) ac specific p/u cardiochirurgie USP 2/0; Lungimea suturii (cm) – 75; Lungimea acului (mm) – 25-26; Curbura acului – ½ Taper; Marimea la petic 3x7 mm;
</t>
  </si>
  <si>
    <t>Matasa neagra împletita: lungimea suturii 45 cm, 2 ace (posibil de folosit fiecare ac in parte), spatulă,  lungimea 6,5 ±2%; diametru 0,20 mm ±2%, curbura 3/8 , sterila.</t>
  </si>
  <si>
    <t xml:space="preserve">Mătasa oftalmologică 4,0. Matasa neagra împletita: lungimea suturii 45 cm, 2 ace (posibil de folosit fiecare ac in parte), spatulă,  lungimea 6,5 ± 2% mm; diametru 0,20 mm ± 2%, curbura 3/8 , steril.
</t>
  </si>
  <si>
    <t>Matasa neagra  împletita: lungimea suturii 50 cm, 2 ace (posibil de folosit fiecare ac in parte), spatulă,  lungimea 11,0; diametru 0,38 mm, curbura 3/8 , sterila.</t>
  </si>
  <si>
    <t xml:space="preserve">Matasa neagra împletita : lungimea suturii 45 cm, 2 ace (posibil de folosit fiecare ac in parte), spatulă,  lungimea 6,5 ±2% mm; diametru 0,28 mm ±2%, curbura 3/8 , sterila </t>
  </si>
  <si>
    <t xml:space="preserve">Matasa neagra împletita: lungimea suturii 45 cm, 2 ace(posibil de folosit fiecare ac in parte), spatulă,  lungimea 6,5 mm ±2%;  diametru 0,20 mm ±2%; curbura 3/8 , sterila </t>
  </si>
  <si>
    <t xml:space="preserve">Matasa Virgin albastra rasucita:  lungimea suturii 45 cm, 2 ace, spatulă,  lungimea 6,5 ±2%; diametru 0,20 mm ±2%, curbura 3/8,  sterila </t>
  </si>
  <si>
    <t xml:space="preserve">Sutura  din  Mătase Naturală cu ac atraumatica  non absorbabile USP 0/0; Lungimea suturii (cm) minim 75; Lungimea acului (mm) 25 ±2%;  Curbura acului – ½ Taper;
</t>
  </si>
  <si>
    <t xml:space="preserve">Sutura  din  Mătase Naturală cu ac atraumatica  non absorbabile USP 2/0 ; Lungimea suturii (cm) minim  75; Lungimea acului (mm) 25 ±2%;  Curbura acului – ½ Taper;
</t>
  </si>
  <si>
    <t>Sutura  din  Mătase Naturală  cu ac atraumatica  non absorbabile USP 3/0; Lungimea suturii (cm) minim  45; Lungimea acului (mm) 26 ±2%;  Curbura acului – ½ cutting;
*</t>
  </si>
  <si>
    <t xml:space="preserve">LP nr.  ocds-b3wdp1-MD-1666167332209/   21065771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</si>
</sst>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sz val="12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02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164" fontId="1" fillId="0" borderId="0" xfId="1" applyNumberFormat="1" applyFont="1"/>
    <xf numFmtId="0" fontId="3" fillId="0" borderId="0" xfId="1" applyFont="1" applyProtection="1">
      <protection locked="0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top" shrinkToFi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3" borderId="1" xfId="1" applyFont="1" applyFill="1" applyBorder="1" applyProtection="1">
      <protection locked="0"/>
    </xf>
    <xf numFmtId="0" fontId="12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vertical="top"/>
      <protection locked="0"/>
    </xf>
    <xf numFmtId="0" fontId="13" fillId="3" borderId="1" xfId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/>
      <protection locked="0"/>
    </xf>
    <xf numFmtId="0" fontId="14" fillId="3" borderId="1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7" fillId="3" borderId="1" xfId="1" applyFont="1" applyFill="1" applyBorder="1" applyAlignment="1" applyProtection="1">
      <alignment vertical="top" wrapText="1"/>
      <protection locked="0"/>
    </xf>
    <xf numFmtId="0" fontId="7" fillId="3" borderId="1" xfId="1" applyFont="1" applyFill="1" applyBorder="1" applyAlignment="1" applyProtection="1">
      <alignment wrapText="1"/>
      <protection locked="0"/>
    </xf>
    <xf numFmtId="0" fontId="9" fillId="3" borderId="1" xfId="1" applyFont="1" applyFill="1" applyBorder="1" applyAlignment="1" applyProtection="1">
      <alignment vertical="top" wrapText="1"/>
      <protection locked="0"/>
    </xf>
    <xf numFmtId="0" fontId="2" fillId="3" borderId="0" xfId="1" applyFont="1" applyFill="1" applyAlignment="1" applyProtection="1">
      <alignment horizontal="left" vertical="top" wrapText="1"/>
      <protection locked="0"/>
    </xf>
    <xf numFmtId="0" fontId="9" fillId="4" borderId="8" xfId="1" applyFont="1" applyFill="1" applyBorder="1" applyAlignment="1">
      <alignment vertical="center" wrapText="1"/>
    </xf>
    <xf numFmtId="0" fontId="9" fillId="4" borderId="8" xfId="1" applyFont="1" applyFill="1" applyBorder="1" applyAlignment="1">
      <alignment horizontal="center" vertical="center" wrapText="1"/>
    </xf>
    <xf numFmtId="2" fontId="9" fillId="4" borderId="8" xfId="1" applyNumberFormat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Protection="1"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vertical="top"/>
      <protection locked="0"/>
    </xf>
    <xf numFmtId="4" fontId="7" fillId="3" borderId="1" xfId="1" applyNumberFormat="1" applyFont="1" applyFill="1" applyBorder="1" applyProtection="1">
      <protection locked="0"/>
    </xf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/>
    <xf numFmtId="0" fontId="7" fillId="0" borderId="0" xfId="1" applyFont="1" applyProtection="1">
      <protection locked="0"/>
    </xf>
    <xf numFmtId="0" fontId="7" fillId="0" borderId="1" xfId="1" applyFont="1" applyBorder="1" applyProtection="1">
      <protection locked="0"/>
    </xf>
    <xf numFmtId="4" fontId="7" fillId="0" borderId="1" xfId="1" applyNumberFormat="1" applyFont="1" applyBorder="1" applyProtection="1"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2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2" fontId="7" fillId="3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wrapText="1"/>
      <protection locked="0"/>
    </xf>
    <xf numFmtId="0" fontId="7" fillId="3" borderId="0" xfId="1" applyFont="1" applyFill="1" applyAlignment="1" applyProtection="1">
      <alignment horizontal="center"/>
      <protection locked="0"/>
    </xf>
    <xf numFmtId="2" fontId="7" fillId="3" borderId="0" xfId="1" applyNumberFormat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16" fillId="0" borderId="0" xfId="0" applyFont="1"/>
    <xf numFmtId="0" fontId="7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3" borderId="1" xfId="0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1" fontId="9" fillId="3" borderId="1" xfId="1" applyNumberFormat="1" applyFont="1" applyFill="1" applyBorder="1" applyAlignment="1">
      <alignment horizontal="center" vertical="center" wrapText="1"/>
    </xf>
    <xf numFmtId="2" fontId="7" fillId="5" borderId="1" xfId="1" applyNumberFormat="1" applyFont="1" applyFill="1" applyBorder="1" applyAlignment="1" applyProtection="1">
      <alignment horizontal="center" vertical="center"/>
      <protection locked="0"/>
    </xf>
    <xf numFmtId="0" fontId="7" fillId="5" borderId="1" xfId="1" applyFont="1" applyFill="1" applyBorder="1" applyProtection="1"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7" xfId="1" applyFont="1" applyFill="1" applyBorder="1" applyAlignment="1" applyProtection="1">
      <alignment horizontal="center" vertical="top" wrapText="1"/>
      <protection locked="0"/>
    </xf>
    <xf numFmtId="0" fontId="2" fillId="3" borderId="3" xfId="1" applyFont="1" applyFill="1" applyBorder="1" applyAlignment="1" applyProtection="1">
      <alignment horizontal="center" vertical="top" wrapText="1"/>
      <protection locked="0"/>
    </xf>
    <xf numFmtId="0" fontId="12" fillId="3" borderId="6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12" fillId="3" borderId="3" xfId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152"/>
  <sheetViews>
    <sheetView zoomScaleNormal="100" workbookViewId="0">
      <selection activeCell="D4" sqref="D4:I4"/>
    </sheetView>
  </sheetViews>
  <sheetFormatPr defaultColWidth="9.109375" defaultRowHeight="13.2" x14ac:dyDescent="0.25"/>
  <cols>
    <col min="1" max="1" width="5.6640625" style="13" customWidth="1"/>
    <col min="2" max="2" width="4.44140625" style="8" customWidth="1"/>
    <col min="3" max="3" width="25.88671875" style="15" customWidth="1"/>
    <col min="4" max="4" width="27" style="15" customWidth="1"/>
    <col min="5" max="5" width="10.5546875" style="13" customWidth="1"/>
    <col min="6" max="6" width="11.33203125" style="14" customWidth="1"/>
    <col min="7" max="7" width="10.6640625" style="13" customWidth="1"/>
    <col min="8" max="8" width="54.6640625" style="62" customWidth="1"/>
    <col min="9" max="9" width="22.33203125" style="59" customWidth="1"/>
    <col min="10" max="10" width="28.5546875" style="13" customWidth="1"/>
    <col min="11" max="11" width="1.6640625" style="13" customWidth="1"/>
    <col min="12" max="16384" width="9.109375" style="13"/>
  </cols>
  <sheetData>
    <row r="1" spans="1:11" x14ac:dyDescent="0.25">
      <c r="C1" s="83" t="s">
        <v>30</v>
      </c>
      <c r="D1" s="83"/>
      <c r="E1" s="83"/>
      <c r="F1" s="83"/>
      <c r="G1" s="83"/>
      <c r="H1" s="83"/>
      <c r="I1" s="83"/>
      <c r="J1" s="83"/>
    </row>
    <row r="2" spans="1:11" x14ac:dyDescent="0.25">
      <c r="D2" s="84" t="s">
        <v>17</v>
      </c>
      <c r="E2" s="84"/>
      <c r="F2" s="84"/>
      <c r="G2" s="84"/>
      <c r="H2" s="84"/>
    </row>
    <row r="3" spans="1:11" x14ac:dyDescent="0.25">
      <c r="A3" s="85" t="s">
        <v>12</v>
      </c>
      <c r="B3" s="85"/>
      <c r="C3" s="85"/>
      <c r="D3" s="86" t="s">
        <v>310</v>
      </c>
      <c r="E3" s="86"/>
      <c r="F3" s="86"/>
      <c r="G3" s="86"/>
      <c r="H3" s="86"/>
      <c r="I3" s="59" t="s">
        <v>13</v>
      </c>
      <c r="J3" s="13" t="s">
        <v>15</v>
      </c>
    </row>
    <row r="4" spans="1:11" s="62" customFormat="1" x14ac:dyDescent="0.25">
      <c r="A4" s="87" t="s">
        <v>11</v>
      </c>
      <c r="B4" s="87"/>
      <c r="C4" s="87"/>
      <c r="D4" s="88" t="s">
        <v>161</v>
      </c>
      <c r="E4" s="89"/>
      <c r="F4" s="89"/>
      <c r="G4" s="89"/>
      <c r="H4" s="89"/>
      <c r="I4" s="90"/>
      <c r="J4" s="60" t="s">
        <v>16</v>
      </c>
      <c r="K4" s="61"/>
    </row>
    <row r="5" spans="1:11" x14ac:dyDescent="0.25">
      <c r="D5" s="80"/>
      <c r="E5" s="80"/>
      <c r="F5" s="80"/>
      <c r="G5" s="80"/>
      <c r="H5" s="80"/>
      <c r="I5" s="80"/>
      <c r="J5" s="80"/>
      <c r="K5" s="61"/>
    </row>
    <row r="6" spans="1:11" ht="39.6" x14ac:dyDescent="0.25">
      <c r="A6" s="63" t="s">
        <v>3</v>
      </c>
      <c r="B6" s="9" t="s">
        <v>0</v>
      </c>
      <c r="C6" s="9" t="s">
        <v>1</v>
      </c>
      <c r="D6" s="64" t="s">
        <v>4</v>
      </c>
      <c r="E6" s="65" t="s">
        <v>5</v>
      </c>
      <c r="F6" s="66" t="s">
        <v>6</v>
      </c>
      <c r="G6" s="65" t="s">
        <v>7</v>
      </c>
      <c r="H6" s="67" t="s">
        <v>8</v>
      </c>
      <c r="I6" s="68" t="s">
        <v>9</v>
      </c>
      <c r="J6" s="67" t="s">
        <v>10</v>
      </c>
      <c r="K6" s="61"/>
    </row>
    <row r="7" spans="1:11" x14ac:dyDescent="0.25">
      <c r="A7" s="67">
        <v>1</v>
      </c>
      <c r="B7" s="81">
        <v>2</v>
      </c>
      <c r="C7" s="81"/>
      <c r="D7" s="82"/>
      <c r="E7" s="69">
        <v>3</v>
      </c>
      <c r="F7" s="70">
        <v>4</v>
      </c>
      <c r="G7" s="67">
        <v>5</v>
      </c>
      <c r="H7" s="67">
        <v>6</v>
      </c>
      <c r="I7" s="64">
        <v>7</v>
      </c>
      <c r="J7" s="67">
        <v>8</v>
      </c>
      <c r="K7" s="61"/>
    </row>
    <row r="8" spans="1:11" s="73" customFormat="1" ht="39.6" x14ac:dyDescent="0.25">
      <c r="A8" s="7" t="s">
        <v>2</v>
      </c>
      <c r="B8" s="38">
        <v>1</v>
      </c>
      <c r="C8" s="39" t="s">
        <v>33</v>
      </c>
      <c r="D8" s="39" t="s">
        <v>33</v>
      </c>
      <c r="E8" s="71"/>
      <c r="F8" s="10"/>
      <c r="G8" s="10"/>
      <c r="H8" s="72" t="s">
        <v>121</v>
      </c>
      <c r="I8" s="18"/>
    </row>
    <row r="9" spans="1:11" s="73" customFormat="1" ht="39.6" x14ac:dyDescent="0.25">
      <c r="A9" s="7" t="s">
        <v>2</v>
      </c>
      <c r="B9" s="38">
        <v>2</v>
      </c>
      <c r="C9" s="39" t="s">
        <v>34</v>
      </c>
      <c r="D9" s="39" t="s">
        <v>34</v>
      </c>
      <c r="E9" s="71"/>
      <c r="F9" s="10"/>
      <c r="G9" s="10"/>
      <c r="H9" s="72" t="s">
        <v>122</v>
      </c>
      <c r="I9" s="18"/>
    </row>
    <row r="10" spans="1:11" s="73" customFormat="1" ht="39.6" x14ac:dyDescent="0.25">
      <c r="A10" s="7" t="s">
        <v>2</v>
      </c>
      <c r="B10" s="38">
        <v>3</v>
      </c>
      <c r="C10" s="39" t="s">
        <v>35</v>
      </c>
      <c r="D10" s="39" t="s">
        <v>35</v>
      </c>
      <c r="E10" s="71"/>
      <c r="F10" s="10"/>
      <c r="G10" s="10"/>
      <c r="H10" s="72" t="s">
        <v>123</v>
      </c>
      <c r="I10" s="18"/>
    </row>
    <row r="11" spans="1:11" s="73" customFormat="1" ht="39.6" x14ac:dyDescent="0.25">
      <c r="A11" s="7" t="s">
        <v>2</v>
      </c>
      <c r="B11" s="38">
        <v>4</v>
      </c>
      <c r="C11" s="39" t="s">
        <v>36</v>
      </c>
      <c r="D11" s="39" t="s">
        <v>36</v>
      </c>
      <c r="E11" s="71"/>
      <c r="F11" s="10"/>
      <c r="G11" s="10"/>
      <c r="H11" s="72" t="s">
        <v>124</v>
      </c>
      <c r="I11" s="18"/>
    </row>
    <row r="12" spans="1:11" s="73" customFormat="1" ht="39.6" x14ac:dyDescent="0.25">
      <c r="A12" s="7" t="s">
        <v>2</v>
      </c>
      <c r="B12" s="38">
        <v>5</v>
      </c>
      <c r="C12" s="39" t="s">
        <v>37</v>
      </c>
      <c r="D12" s="39" t="s">
        <v>37</v>
      </c>
      <c r="E12" s="71"/>
      <c r="F12" s="10"/>
      <c r="G12" s="10"/>
      <c r="H12" s="72" t="s">
        <v>215</v>
      </c>
      <c r="I12" s="18"/>
    </row>
    <row r="13" spans="1:11" s="73" customFormat="1" ht="39.6" x14ac:dyDescent="0.25">
      <c r="A13" s="7" t="s">
        <v>2</v>
      </c>
      <c r="B13" s="38">
        <v>6</v>
      </c>
      <c r="C13" s="39" t="s">
        <v>38</v>
      </c>
      <c r="D13" s="39" t="s">
        <v>38</v>
      </c>
      <c r="E13" s="71"/>
      <c r="F13" s="10"/>
      <c r="G13" s="10"/>
      <c r="H13" s="72" t="s">
        <v>125</v>
      </c>
      <c r="I13" s="18"/>
    </row>
    <row r="14" spans="1:11" s="73" customFormat="1" ht="52.8" x14ac:dyDescent="0.25">
      <c r="A14" s="7" t="s">
        <v>2</v>
      </c>
      <c r="B14" s="38">
        <v>7</v>
      </c>
      <c r="C14" s="39" t="s">
        <v>162</v>
      </c>
      <c r="D14" s="39" t="s">
        <v>39</v>
      </c>
      <c r="E14" s="71"/>
      <c r="F14" s="10"/>
      <c r="G14" s="10"/>
      <c r="H14" s="72" t="s">
        <v>126</v>
      </c>
      <c r="I14" s="18"/>
    </row>
    <row r="15" spans="1:11" s="73" customFormat="1" ht="66" x14ac:dyDescent="0.25">
      <c r="A15" s="7" t="s">
        <v>2</v>
      </c>
      <c r="B15" s="38">
        <v>8</v>
      </c>
      <c r="C15" s="39" t="s">
        <v>163</v>
      </c>
      <c r="D15" s="39" t="s">
        <v>39</v>
      </c>
      <c r="E15" s="71"/>
      <c r="F15" s="10"/>
      <c r="G15" s="10"/>
      <c r="H15" s="72" t="s">
        <v>216</v>
      </c>
      <c r="I15" s="18"/>
    </row>
    <row r="16" spans="1:11" s="73" customFormat="1" ht="66" x14ac:dyDescent="0.25">
      <c r="A16" s="7" t="s">
        <v>2</v>
      </c>
      <c r="B16" s="38">
        <v>9</v>
      </c>
      <c r="C16" s="39" t="s">
        <v>164</v>
      </c>
      <c r="D16" s="39" t="s">
        <v>39</v>
      </c>
      <c r="E16" s="71"/>
      <c r="F16" s="10"/>
      <c r="G16" s="10"/>
      <c r="H16" s="72" t="s">
        <v>127</v>
      </c>
      <c r="I16" s="18"/>
    </row>
    <row r="17" spans="1:9" s="73" customFormat="1" ht="66" x14ac:dyDescent="0.25">
      <c r="A17" s="7" t="s">
        <v>2</v>
      </c>
      <c r="B17" s="38">
        <v>10</v>
      </c>
      <c r="C17" s="39" t="s">
        <v>165</v>
      </c>
      <c r="D17" s="39" t="s">
        <v>40</v>
      </c>
      <c r="E17" s="71"/>
      <c r="F17" s="10"/>
      <c r="G17" s="10"/>
      <c r="H17" s="72" t="s">
        <v>128</v>
      </c>
      <c r="I17" s="18"/>
    </row>
    <row r="18" spans="1:9" s="73" customFormat="1" ht="66" x14ac:dyDescent="0.25">
      <c r="A18" s="7" t="s">
        <v>2</v>
      </c>
      <c r="B18" s="38">
        <v>11</v>
      </c>
      <c r="C18" s="39" t="s">
        <v>166</v>
      </c>
      <c r="D18" s="39" t="s">
        <v>39</v>
      </c>
      <c r="E18" s="71"/>
      <c r="F18" s="10"/>
      <c r="G18" s="10"/>
      <c r="H18" s="72" t="s">
        <v>129</v>
      </c>
      <c r="I18" s="18"/>
    </row>
    <row r="19" spans="1:9" s="73" customFormat="1" ht="66" x14ac:dyDescent="0.25">
      <c r="A19" s="7" t="s">
        <v>2</v>
      </c>
      <c r="B19" s="38">
        <v>12</v>
      </c>
      <c r="C19" s="39" t="s">
        <v>165</v>
      </c>
      <c r="D19" s="39" t="s">
        <v>39</v>
      </c>
      <c r="E19" s="71"/>
      <c r="F19" s="10"/>
      <c r="G19" s="10"/>
      <c r="H19" s="72" t="s">
        <v>130</v>
      </c>
      <c r="I19" s="18"/>
    </row>
    <row r="20" spans="1:9" s="73" customFormat="1" ht="66" x14ac:dyDescent="0.25">
      <c r="A20" s="7" t="s">
        <v>2</v>
      </c>
      <c r="B20" s="38">
        <v>13</v>
      </c>
      <c r="C20" s="39" t="s">
        <v>166</v>
      </c>
      <c r="D20" s="39" t="s">
        <v>39</v>
      </c>
      <c r="E20" s="71"/>
      <c r="F20" s="10"/>
      <c r="G20" s="10"/>
      <c r="H20" s="72" t="s">
        <v>131</v>
      </c>
      <c r="I20" s="18"/>
    </row>
    <row r="21" spans="1:9" s="73" customFormat="1" ht="66" x14ac:dyDescent="0.25">
      <c r="A21" s="7" t="s">
        <v>2</v>
      </c>
      <c r="B21" s="38">
        <v>14</v>
      </c>
      <c r="C21" s="39" t="s">
        <v>165</v>
      </c>
      <c r="D21" s="39" t="s">
        <v>39</v>
      </c>
      <c r="E21" s="71"/>
      <c r="F21" s="10"/>
      <c r="G21" s="10"/>
      <c r="H21" s="72" t="s">
        <v>132</v>
      </c>
      <c r="I21" s="18"/>
    </row>
    <row r="22" spans="1:9" s="73" customFormat="1" ht="66" x14ac:dyDescent="0.25">
      <c r="A22" s="7" t="s">
        <v>2</v>
      </c>
      <c r="B22" s="38">
        <v>15</v>
      </c>
      <c r="C22" s="39" t="s">
        <v>166</v>
      </c>
      <c r="D22" s="39" t="s">
        <v>39</v>
      </c>
      <c r="E22" s="71"/>
      <c r="F22" s="10"/>
      <c r="G22" s="10"/>
      <c r="H22" s="72" t="s">
        <v>133</v>
      </c>
      <c r="I22" s="18"/>
    </row>
    <row r="23" spans="1:9" s="73" customFormat="1" ht="66" x14ac:dyDescent="0.25">
      <c r="A23" s="7" t="s">
        <v>2</v>
      </c>
      <c r="B23" s="38">
        <v>16</v>
      </c>
      <c r="C23" s="39" t="s">
        <v>167</v>
      </c>
      <c r="D23" s="39" t="s">
        <v>39</v>
      </c>
      <c r="E23" s="71"/>
      <c r="F23" s="10"/>
      <c r="G23" s="10"/>
      <c r="H23" s="72" t="s">
        <v>134</v>
      </c>
      <c r="I23" s="18"/>
    </row>
    <row r="24" spans="1:9" s="73" customFormat="1" ht="66" x14ac:dyDescent="0.25">
      <c r="A24" s="7" t="s">
        <v>2</v>
      </c>
      <c r="B24" s="38">
        <v>17</v>
      </c>
      <c r="C24" s="39" t="s">
        <v>168</v>
      </c>
      <c r="D24" s="39" t="s">
        <v>39</v>
      </c>
      <c r="E24" s="71"/>
      <c r="F24" s="10"/>
      <c r="G24" s="10"/>
      <c r="H24" s="72" t="s">
        <v>135</v>
      </c>
      <c r="I24" s="18"/>
    </row>
    <row r="25" spans="1:9" s="73" customFormat="1" ht="66" x14ac:dyDescent="0.25">
      <c r="A25" s="7" t="s">
        <v>2</v>
      </c>
      <c r="B25" s="38">
        <v>18</v>
      </c>
      <c r="C25" s="39" t="s">
        <v>169</v>
      </c>
      <c r="D25" s="39" t="s">
        <v>39</v>
      </c>
      <c r="E25" s="71"/>
      <c r="F25" s="10"/>
      <c r="G25" s="10"/>
      <c r="H25" s="72" t="s">
        <v>136</v>
      </c>
      <c r="I25" s="18"/>
    </row>
    <row r="26" spans="1:9" s="73" customFormat="1" ht="66" x14ac:dyDescent="0.25">
      <c r="A26" s="7" t="s">
        <v>2</v>
      </c>
      <c r="B26" s="38">
        <v>19</v>
      </c>
      <c r="C26" s="39" t="s">
        <v>169</v>
      </c>
      <c r="D26" s="39" t="s">
        <v>39</v>
      </c>
      <c r="E26" s="71"/>
      <c r="F26" s="10"/>
      <c r="G26" s="10"/>
      <c r="H26" s="72" t="s">
        <v>137</v>
      </c>
      <c r="I26" s="18"/>
    </row>
    <row r="27" spans="1:9" s="73" customFormat="1" ht="66" x14ac:dyDescent="0.25">
      <c r="A27" s="7" t="s">
        <v>2</v>
      </c>
      <c r="B27" s="38">
        <v>20</v>
      </c>
      <c r="C27" s="39" t="s">
        <v>170</v>
      </c>
      <c r="D27" s="39" t="s">
        <v>39</v>
      </c>
      <c r="E27" s="71"/>
      <c r="F27" s="10"/>
      <c r="G27" s="10"/>
      <c r="H27" s="72" t="s">
        <v>138</v>
      </c>
      <c r="I27" s="18"/>
    </row>
    <row r="28" spans="1:9" s="73" customFormat="1" ht="66" x14ac:dyDescent="0.25">
      <c r="A28" s="7" t="s">
        <v>2</v>
      </c>
      <c r="B28" s="38">
        <v>21</v>
      </c>
      <c r="C28" s="39" t="s">
        <v>171</v>
      </c>
      <c r="D28" s="39" t="s">
        <v>41</v>
      </c>
      <c r="E28" s="71"/>
      <c r="F28" s="10"/>
      <c r="G28" s="10"/>
      <c r="H28" s="72" t="s">
        <v>139</v>
      </c>
      <c r="I28" s="18"/>
    </row>
    <row r="29" spans="1:9" s="73" customFormat="1" ht="66" x14ac:dyDescent="0.25">
      <c r="A29" s="7" t="s">
        <v>2</v>
      </c>
      <c r="B29" s="38">
        <v>22</v>
      </c>
      <c r="C29" s="39" t="s">
        <v>172</v>
      </c>
      <c r="D29" s="39" t="s">
        <v>41</v>
      </c>
      <c r="E29" s="71"/>
      <c r="F29" s="10"/>
      <c r="G29" s="10"/>
      <c r="H29" s="72" t="s">
        <v>140</v>
      </c>
      <c r="I29" s="18"/>
    </row>
    <row r="30" spans="1:9" s="73" customFormat="1" ht="79.2" x14ac:dyDescent="0.25">
      <c r="A30" s="7" t="s">
        <v>2</v>
      </c>
      <c r="B30" s="38">
        <v>23</v>
      </c>
      <c r="C30" s="39" t="s">
        <v>170</v>
      </c>
      <c r="D30" s="39" t="s">
        <v>41</v>
      </c>
      <c r="E30" s="71"/>
      <c r="F30" s="10"/>
      <c r="G30" s="10"/>
      <c r="H30" s="72" t="s">
        <v>141</v>
      </c>
      <c r="I30" s="18"/>
    </row>
    <row r="31" spans="1:9" s="73" customFormat="1" ht="79.2" x14ac:dyDescent="0.25">
      <c r="A31" s="7" t="s">
        <v>2</v>
      </c>
      <c r="B31" s="38">
        <v>24</v>
      </c>
      <c r="C31" s="39" t="s">
        <v>173</v>
      </c>
      <c r="D31" s="39" t="s">
        <v>41</v>
      </c>
      <c r="E31" s="71"/>
      <c r="F31" s="10"/>
      <c r="G31" s="10"/>
      <c r="H31" s="72" t="s">
        <v>217</v>
      </c>
      <c r="I31" s="18"/>
    </row>
    <row r="32" spans="1:9" s="73" customFormat="1" ht="66" x14ac:dyDescent="0.25">
      <c r="A32" s="7" t="s">
        <v>2</v>
      </c>
      <c r="B32" s="38">
        <v>25</v>
      </c>
      <c r="C32" s="39" t="s">
        <v>174</v>
      </c>
      <c r="D32" s="39" t="s">
        <v>41</v>
      </c>
      <c r="E32" s="71"/>
      <c r="F32" s="10"/>
      <c r="G32" s="10"/>
      <c r="H32" s="72" t="s">
        <v>142</v>
      </c>
      <c r="I32" s="18"/>
    </row>
    <row r="33" spans="1:22" s="73" customFormat="1" ht="66" x14ac:dyDescent="0.25">
      <c r="A33" s="7" t="s">
        <v>2</v>
      </c>
      <c r="B33" s="38">
        <v>26</v>
      </c>
      <c r="C33" s="39" t="s">
        <v>173</v>
      </c>
      <c r="D33" s="39" t="s">
        <v>41</v>
      </c>
      <c r="E33" s="71"/>
      <c r="F33" s="10"/>
      <c r="G33" s="10"/>
      <c r="H33" s="72" t="s">
        <v>218</v>
      </c>
      <c r="I33" s="18"/>
    </row>
    <row r="34" spans="1:22" s="73" customFormat="1" ht="79.2" x14ac:dyDescent="0.25">
      <c r="A34" s="7" t="s">
        <v>2</v>
      </c>
      <c r="B34" s="38">
        <v>27</v>
      </c>
      <c r="C34" s="39" t="s">
        <v>175</v>
      </c>
      <c r="D34" s="39" t="s">
        <v>41</v>
      </c>
      <c r="E34" s="71"/>
      <c r="F34" s="10"/>
      <c r="G34" s="10"/>
      <c r="H34" s="72" t="s">
        <v>143</v>
      </c>
      <c r="I34" s="18"/>
    </row>
    <row r="35" spans="1:22" s="73" customFormat="1" ht="66" x14ac:dyDescent="0.25">
      <c r="A35" s="7" t="s">
        <v>2</v>
      </c>
      <c r="B35" s="38">
        <v>28</v>
      </c>
      <c r="C35" s="39" t="s">
        <v>176</v>
      </c>
      <c r="D35" s="39" t="s">
        <v>42</v>
      </c>
      <c r="E35" s="71"/>
      <c r="F35" s="10"/>
      <c r="G35" s="10"/>
      <c r="H35" s="72" t="s">
        <v>144</v>
      </c>
      <c r="I35" s="18"/>
    </row>
    <row r="36" spans="1:22" s="73" customFormat="1" ht="66" x14ac:dyDescent="0.25">
      <c r="A36" s="7" t="s">
        <v>2</v>
      </c>
      <c r="B36" s="38">
        <v>29</v>
      </c>
      <c r="C36" s="39" t="s">
        <v>177</v>
      </c>
      <c r="D36" s="39" t="s">
        <v>43</v>
      </c>
      <c r="E36" s="71"/>
      <c r="F36" s="10"/>
      <c r="G36" s="10"/>
      <c r="H36" s="72" t="s">
        <v>219</v>
      </c>
      <c r="I36" s="18"/>
    </row>
    <row r="37" spans="1:22" s="73" customFormat="1" ht="66" x14ac:dyDescent="0.25">
      <c r="A37" s="7" t="s">
        <v>2</v>
      </c>
      <c r="B37" s="38">
        <v>30</v>
      </c>
      <c r="C37" s="39" t="s">
        <v>178</v>
      </c>
      <c r="D37" s="39" t="s">
        <v>43</v>
      </c>
      <c r="E37" s="71"/>
      <c r="F37" s="10"/>
      <c r="G37" s="10"/>
      <c r="H37" s="72" t="s">
        <v>220</v>
      </c>
      <c r="I37" s="18"/>
    </row>
    <row r="38" spans="1:22" s="73" customFormat="1" ht="66" x14ac:dyDescent="0.25">
      <c r="A38" s="7" t="s">
        <v>2</v>
      </c>
      <c r="B38" s="38">
        <v>31</v>
      </c>
      <c r="C38" s="39" t="s">
        <v>179</v>
      </c>
      <c r="D38" s="39" t="s">
        <v>43</v>
      </c>
      <c r="E38" s="71"/>
      <c r="F38" s="10"/>
      <c r="G38" s="10"/>
      <c r="H38" s="72" t="s">
        <v>221</v>
      </c>
      <c r="I38" s="18"/>
      <c r="J38" s="74"/>
    </row>
    <row r="39" spans="1:22" ht="66" x14ac:dyDescent="0.25">
      <c r="A39" s="7" t="s">
        <v>2</v>
      </c>
      <c r="B39" s="38">
        <v>32</v>
      </c>
      <c r="C39" s="39" t="s">
        <v>180</v>
      </c>
      <c r="D39" s="39" t="s">
        <v>43</v>
      </c>
      <c r="H39" s="72" t="s">
        <v>222</v>
      </c>
      <c r="I39" s="42"/>
    </row>
    <row r="40" spans="1:22" ht="66" x14ac:dyDescent="0.25">
      <c r="A40" s="7" t="s">
        <v>2</v>
      </c>
      <c r="B40" s="38">
        <v>33</v>
      </c>
      <c r="C40" s="39" t="s">
        <v>181</v>
      </c>
      <c r="D40" s="39" t="s">
        <v>43</v>
      </c>
      <c r="H40" s="72" t="s">
        <v>223</v>
      </c>
    </row>
    <row r="41" spans="1:22" ht="66" x14ac:dyDescent="0.25">
      <c r="A41" s="7" t="s">
        <v>2</v>
      </c>
      <c r="B41" s="38">
        <v>34</v>
      </c>
      <c r="C41" s="39" t="s">
        <v>182</v>
      </c>
      <c r="D41" s="39" t="s">
        <v>43</v>
      </c>
      <c r="E41" s="47"/>
      <c r="F41" s="47"/>
      <c r="G41" s="47"/>
      <c r="H41" s="72" t="s">
        <v>224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ht="52.8" x14ac:dyDescent="0.25">
      <c r="A42" s="7" t="s">
        <v>2</v>
      </c>
      <c r="B42" s="38">
        <v>35</v>
      </c>
      <c r="C42" s="39" t="s">
        <v>183</v>
      </c>
      <c r="D42" s="39" t="s">
        <v>44</v>
      </c>
      <c r="E42" s="47"/>
      <c r="F42" s="47"/>
      <c r="G42" s="47"/>
      <c r="H42" s="72" t="s">
        <v>145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ht="52.8" x14ac:dyDescent="0.25">
      <c r="A43" s="7" t="s">
        <v>2</v>
      </c>
      <c r="B43" s="38">
        <v>36</v>
      </c>
      <c r="C43" s="39" t="s">
        <v>184</v>
      </c>
      <c r="D43" s="39" t="s">
        <v>44</v>
      </c>
      <c r="E43" s="47"/>
      <c r="F43" s="47"/>
      <c r="G43" s="47"/>
      <c r="H43" s="72" t="s">
        <v>146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66" x14ac:dyDescent="0.25">
      <c r="A44" s="7" t="s">
        <v>2</v>
      </c>
      <c r="B44" s="38">
        <v>37</v>
      </c>
      <c r="C44" s="39" t="s">
        <v>45</v>
      </c>
      <c r="D44" s="39" t="s">
        <v>45</v>
      </c>
      <c r="E44" s="47"/>
      <c r="F44" s="47"/>
      <c r="G44" s="47"/>
      <c r="H44" s="72" t="s">
        <v>225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ht="66" x14ac:dyDescent="0.25">
      <c r="A45" s="7" t="s">
        <v>2</v>
      </c>
      <c r="B45" s="38">
        <v>38</v>
      </c>
      <c r="C45" s="39" t="s">
        <v>45</v>
      </c>
      <c r="D45" s="39" t="s">
        <v>45</v>
      </c>
      <c r="H45" s="72" t="s">
        <v>226</v>
      </c>
    </row>
    <row r="46" spans="1:22" ht="66" x14ac:dyDescent="0.25">
      <c r="A46" s="7" t="s">
        <v>2</v>
      </c>
      <c r="B46" s="38">
        <v>39</v>
      </c>
      <c r="C46" s="39" t="s">
        <v>45</v>
      </c>
      <c r="D46" s="39" t="s">
        <v>45</v>
      </c>
      <c r="H46" s="72" t="s">
        <v>227</v>
      </c>
    </row>
    <row r="47" spans="1:22" ht="66" x14ac:dyDescent="0.25">
      <c r="A47" s="7" t="s">
        <v>2</v>
      </c>
      <c r="B47" s="38">
        <v>40</v>
      </c>
      <c r="C47" s="39" t="s">
        <v>45</v>
      </c>
      <c r="D47" s="39" t="s">
        <v>45</v>
      </c>
      <c r="H47" s="72" t="s">
        <v>228</v>
      </c>
    </row>
    <row r="48" spans="1:22" ht="39.6" x14ac:dyDescent="0.25">
      <c r="A48" s="7" t="s">
        <v>2</v>
      </c>
      <c r="B48" s="38">
        <v>41</v>
      </c>
      <c r="C48" s="39" t="s">
        <v>46</v>
      </c>
      <c r="D48" s="39" t="s">
        <v>46</v>
      </c>
      <c r="H48" s="72" t="s">
        <v>229</v>
      </c>
    </row>
    <row r="49" spans="1:8" ht="39.6" x14ac:dyDescent="0.25">
      <c r="A49" s="7" t="s">
        <v>2</v>
      </c>
      <c r="B49" s="38">
        <v>42</v>
      </c>
      <c r="C49" s="39" t="s">
        <v>47</v>
      </c>
      <c r="D49" s="39" t="s">
        <v>47</v>
      </c>
      <c r="H49" s="72" t="s">
        <v>230</v>
      </c>
    </row>
    <row r="50" spans="1:8" ht="39.6" x14ac:dyDescent="0.25">
      <c r="A50" s="7" t="s">
        <v>2</v>
      </c>
      <c r="B50" s="38">
        <v>43</v>
      </c>
      <c r="C50" s="39" t="s">
        <v>48</v>
      </c>
      <c r="D50" s="39" t="s">
        <v>49</v>
      </c>
      <c r="H50" s="72" t="s">
        <v>231</v>
      </c>
    </row>
    <row r="51" spans="1:8" ht="39.6" x14ac:dyDescent="0.25">
      <c r="A51" s="7" t="s">
        <v>2</v>
      </c>
      <c r="B51" s="38">
        <v>44</v>
      </c>
      <c r="C51" s="39" t="s">
        <v>50</v>
      </c>
      <c r="D51" s="39" t="s">
        <v>50</v>
      </c>
      <c r="H51" s="72" t="s">
        <v>232</v>
      </c>
    </row>
    <row r="52" spans="1:8" ht="39.6" x14ac:dyDescent="0.25">
      <c r="A52" s="7" t="s">
        <v>2</v>
      </c>
      <c r="B52" s="38">
        <v>45</v>
      </c>
      <c r="C52" s="39" t="s">
        <v>51</v>
      </c>
      <c r="D52" s="39" t="s">
        <v>51</v>
      </c>
      <c r="H52" s="72" t="s">
        <v>233</v>
      </c>
    </row>
    <row r="53" spans="1:8" ht="39.6" x14ac:dyDescent="0.25">
      <c r="A53" s="7" t="s">
        <v>2</v>
      </c>
      <c r="B53" s="38">
        <v>46</v>
      </c>
      <c r="C53" s="39" t="s">
        <v>185</v>
      </c>
      <c r="D53" s="39" t="s">
        <v>185</v>
      </c>
      <c r="H53" s="72" t="s">
        <v>234</v>
      </c>
    </row>
    <row r="54" spans="1:8" ht="39.6" x14ac:dyDescent="0.25">
      <c r="A54" s="7" t="s">
        <v>2</v>
      </c>
      <c r="B54" s="38">
        <v>47</v>
      </c>
      <c r="C54" s="39" t="s">
        <v>186</v>
      </c>
      <c r="D54" s="39" t="s">
        <v>186</v>
      </c>
      <c r="H54" s="72" t="s">
        <v>235</v>
      </c>
    </row>
    <row r="55" spans="1:8" ht="39.6" x14ac:dyDescent="0.25">
      <c r="A55" s="7" t="s">
        <v>2</v>
      </c>
      <c r="B55" s="38">
        <v>48</v>
      </c>
      <c r="C55" s="39" t="s">
        <v>187</v>
      </c>
      <c r="D55" s="39" t="s">
        <v>187</v>
      </c>
      <c r="H55" s="72" t="s">
        <v>236</v>
      </c>
    </row>
    <row r="56" spans="1:8" ht="39.6" x14ac:dyDescent="0.25">
      <c r="A56" s="7" t="s">
        <v>2</v>
      </c>
      <c r="B56" s="38">
        <v>49</v>
      </c>
      <c r="C56" s="39" t="s">
        <v>52</v>
      </c>
      <c r="D56" s="39" t="s">
        <v>52</v>
      </c>
      <c r="H56" s="72" t="s">
        <v>237</v>
      </c>
    </row>
    <row r="57" spans="1:8" ht="39.6" x14ac:dyDescent="0.25">
      <c r="A57" s="7" t="s">
        <v>2</v>
      </c>
      <c r="B57" s="38">
        <v>50</v>
      </c>
      <c r="C57" s="39" t="s">
        <v>53</v>
      </c>
      <c r="D57" s="39" t="s">
        <v>53</v>
      </c>
      <c r="H57" s="72" t="s">
        <v>238</v>
      </c>
    </row>
    <row r="58" spans="1:8" ht="39.6" x14ac:dyDescent="0.25">
      <c r="A58" s="7" t="s">
        <v>2</v>
      </c>
      <c r="B58" s="38">
        <v>51</v>
      </c>
      <c r="C58" s="39" t="s">
        <v>188</v>
      </c>
      <c r="D58" s="39" t="s">
        <v>188</v>
      </c>
      <c r="H58" s="72" t="s">
        <v>239</v>
      </c>
    </row>
    <row r="59" spans="1:8" ht="39.6" x14ac:dyDescent="0.25">
      <c r="A59" s="7" t="s">
        <v>2</v>
      </c>
      <c r="B59" s="38">
        <v>52</v>
      </c>
      <c r="C59" s="39" t="s">
        <v>54</v>
      </c>
      <c r="D59" s="39" t="s">
        <v>54</v>
      </c>
      <c r="H59" s="72" t="s">
        <v>240</v>
      </c>
    </row>
    <row r="60" spans="1:8" ht="39.6" x14ac:dyDescent="0.25">
      <c r="A60" s="7" t="s">
        <v>2</v>
      </c>
      <c r="B60" s="38">
        <v>53</v>
      </c>
      <c r="C60" s="39" t="s">
        <v>55</v>
      </c>
      <c r="D60" s="39" t="s">
        <v>56</v>
      </c>
      <c r="H60" s="72" t="s">
        <v>241</v>
      </c>
    </row>
    <row r="61" spans="1:8" ht="39.6" x14ac:dyDescent="0.25">
      <c r="A61" s="7" t="s">
        <v>2</v>
      </c>
      <c r="B61" s="38">
        <v>54</v>
      </c>
      <c r="C61" s="39" t="s">
        <v>57</v>
      </c>
      <c r="D61" s="39" t="s">
        <v>57</v>
      </c>
      <c r="H61" s="72" t="s">
        <v>242</v>
      </c>
    </row>
    <row r="62" spans="1:8" ht="39.6" x14ac:dyDescent="0.25">
      <c r="A62" s="7" t="s">
        <v>2</v>
      </c>
      <c r="B62" s="8">
        <v>55</v>
      </c>
      <c r="C62" s="15" t="s">
        <v>58</v>
      </c>
      <c r="D62" s="15" t="s">
        <v>58</v>
      </c>
      <c r="H62" s="12" t="s">
        <v>243</v>
      </c>
    </row>
    <row r="63" spans="1:8" ht="39.6" x14ac:dyDescent="0.25">
      <c r="A63" s="7" t="s">
        <v>2</v>
      </c>
      <c r="B63" s="8">
        <v>56</v>
      </c>
      <c r="C63" s="15" t="s">
        <v>59</v>
      </c>
      <c r="D63" s="15" t="s">
        <v>59</v>
      </c>
      <c r="H63" s="12" t="s">
        <v>244</v>
      </c>
    </row>
    <row r="64" spans="1:8" ht="39.6" x14ac:dyDescent="0.25">
      <c r="A64" s="7" t="s">
        <v>2</v>
      </c>
      <c r="B64" s="8">
        <v>57</v>
      </c>
      <c r="C64" s="15" t="s">
        <v>60</v>
      </c>
      <c r="D64" s="15" t="s">
        <v>61</v>
      </c>
      <c r="H64" s="12" t="s">
        <v>61</v>
      </c>
    </row>
    <row r="65" spans="1:8" ht="39.6" x14ac:dyDescent="0.25">
      <c r="A65" s="7" t="s">
        <v>2</v>
      </c>
      <c r="B65" s="8">
        <v>58</v>
      </c>
      <c r="C65" s="15" t="s">
        <v>62</v>
      </c>
      <c r="D65" s="15" t="s">
        <v>62</v>
      </c>
      <c r="H65" s="12" t="s">
        <v>62</v>
      </c>
    </row>
    <row r="66" spans="1:8" ht="39.6" x14ac:dyDescent="0.25">
      <c r="A66" s="7" t="s">
        <v>2</v>
      </c>
      <c r="B66" s="8">
        <v>59</v>
      </c>
      <c r="C66" s="15" t="s">
        <v>63</v>
      </c>
      <c r="D66" s="15" t="s">
        <v>63</v>
      </c>
      <c r="H66" s="12" t="s">
        <v>245</v>
      </c>
    </row>
    <row r="67" spans="1:8" ht="52.8" x14ac:dyDescent="0.25">
      <c r="A67" s="7" t="s">
        <v>2</v>
      </c>
      <c r="B67" s="8">
        <v>60</v>
      </c>
      <c r="C67" s="15" t="s">
        <v>64</v>
      </c>
      <c r="D67" s="15" t="s">
        <v>64</v>
      </c>
      <c r="H67" s="12" t="s">
        <v>246</v>
      </c>
    </row>
    <row r="68" spans="1:8" ht="52.8" x14ac:dyDescent="0.25">
      <c r="A68" s="7" t="s">
        <v>2</v>
      </c>
      <c r="B68" s="8">
        <v>61</v>
      </c>
      <c r="C68" s="15" t="s">
        <v>64</v>
      </c>
      <c r="D68" s="15" t="s">
        <v>64</v>
      </c>
      <c r="H68" s="12" t="s">
        <v>247</v>
      </c>
    </row>
    <row r="69" spans="1:8" ht="39.6" x14ac:dyDescent="0.25">
      <c r="A69" s="7" t="s">
        <v>2</v>
      </c>
      <c r="B69" s="8">
        <v>62</v>
      </c>
      <c r="C69" s="15" t="s">
        <v>65</v>
      </c>
      <c r="D69" s="15" t="s">
        <v>65</v>
      </c>
      <c r="H69" s="12" t="s">
        <v>248</v>
      </c>
    </row>
    <row r="70" spans="1:8" ht="52.8" x14ac:dyDescent="0.25">
      <c r="A70" s="7" t="s">
        <v>2</v>
      </c>
      <c r="B70" s="8">
        <v>63</v>
      </c>
      <c r="C70" s="15" t="s">
        <v>66</v>
      </c>
      <c r="D70" s="15" t="s">
        <v>66</v>
      </c>
      <c r="H70" s="12" t="s">
        <v>249</v>
      </c>
    </row>
    <row r="71" spans="1:8" ht="52.8" x14ac:dyDescent="0.25">
      <c r="A71" s="7" t="s">
        <v>2</v>
      </c>
      <c r="B71" s="8">
        <v>64</v>
      </c>
      <c r="C71" s="15" t="s">
        <v>189</v>
      </c>
      <c r="D71" s="15" t="s">
        <v>189</v>
      </c>
      <c r="H71" s="12" t="s">
        <v>250</v>
      </c>
    </row>
    <row r="72" spans="1:8" ht="52.8" x14ac:dyDescent="0.25">
      <c r="A72" s="7" t="s">
        <v>2</v>
      </c>
      <c r="B72" s="8">
        <v>65</v>
      </c>
      <c r="C72" s="15" t="s">
        <v>190</v>
      </c>
      <c r="D72" s="15" t="s">
        <v>190</v>
      </c>
      <c r="H72" s="12" t="s">
        <v>251</v>
      </c>
    </row>
    <row r="73" spans="1:8" ht="52.8" x14ac:dyDescent="0.25">
      <c r="A73" s="7" t="s">
        <v>2</v>
      </c>
      <c r="B73" s="8">
        <v>66</v>
      </c>
      <c r="C73" s="15" t="s">
        <v>191</v>
      </c>
      <c r="D73" s="15" t="s">
        <v>191</v>
      </c>
      <c r="H73" s="12" t="s">
        <v>252</v>
      </c>
    </row>
    <row r="74" spans="1:8" ht="52.8" x14ac:dyDescent="0.25">
      <c r="A74" s="7" t="s">
        <v>2</v>
      </c>
      <c r="B74" s="8">
        <v>67</v>
      </c>
      <c r="C74" s="15" t="s">
        <v>192</v>
      </c>
      <c r="D74" s="15" t="s">
        <v>192</v>
      </c>
      <c r="H74" s="12" t="s">
        <v>253</v>
      </c>
    </row>
    <row r="75" spans="1:8" ht="52.8" x14ac:dyDescent="0.25">
      <c r="A75" s="7" t="s">
        <v>2</v>
      </c>
      <c r="B75" s="8">
        <v>68</v>
      </c>
      <c r="C75" s="15" t="s">
        <v>193</v>
      </c>
      <c r="D75" s="15" t="s">
        <v>193</v>
      </c>
      <c r="H75" s="12" t="s">
        <v>254</v>
      </c>
    </row>
    <row r="76" spans="1:8" ht="39.6" x14ac:dyDescent="0.25">
      <c r="A76" s="7" t="s">
        <v>2</v>
      </c>
      <c r="B76" s="8">
        <v>69</v>
      </c>
      <c r="C76" s="15" t="s">
        <v>67</v>
      </c>
      <c r="D76" s="15" t="s">
        <v>67</v>
      </c>
      <c r="H76" s="12" t="s">
        <v>255</v>
      </c>
    </row>
    <row r="77" spans="1:8" ht="39.6" x14ac:dyDescent="0.25">
      <c r="A77" s="7" t="s">
        <v>2</v>
      </c>
      <c r="B77" s="8">
        <v>70</v>
      </c>
      <c r="C77" s="15" t="s">
        <v>68</v>
      </c>
      <c r="D77" s="15" t="s">
        <v>68</v>
      </c>
      <c r="H77" s="12" t="s">
        <v>256</v>
      </c>
    </row>
    <row r="78" spans="1:8" ht="39.6" x14ac:dyDescent="0.25">
      <c r="A78" s="7" t="s">
        <v>2</v>
      </c>
      <c r="B78" s="8">
        <v>71</v>
      </c>
      <c r="C78" s="15" t="s">
        <v>69</v>
      </c>
      <c r="D78" s="15" t="s">
        <v>69</v>
      </c>
      <c r="H78" s="12" t="s">
        <v>257</v>
      </c>
    </row>
    <row r="79" spans="1:8" ht="39.6" x14ac:dyDescent="0.25">
      <c r="A79" s="7" t="s">
        <v>2</v>
      </c>
      <c r="B79" s="8">
        <v>72</v>
      </c>
      <c r="C79" s="15" t="s">
        <v>194</v>
      </c>
      <c r="D79" s="15" t="s">
        <v>194</v>
      </c>
      <c r="H79" s="12" t="s">
        <v>258</v>
      </c>
    </row>
    <row r="80" spans="1:8" ht="39.6" x14ac:dyDescent="0.25">
      <c r="A80" s="7" t="s">
        <v>2</v>
      </c>
      <c r="B80" s="8">
        <v>73</v>
      </c>
      <c r="C80" s="15" t="s">
        <v>70</v>
      </c>
      <c r="D80" s="15" t="s">
        <v>70</v>
      </c>
      <c r="H80" s="12" t="s">
        <v>259</v>
      </c>
    </row>
    <row r="81" spans="1:8" ht="39.6" x14ac:dyDescent="0.25">
      <c r="A81" s="7" t="s">
        <v>2</v>
      </c>
      <c r="B81" s="8">
        <v>74</v>
      </c>
      <c r="C81" s="15" t="s">
        <v>71</v>
      </c>
      <c r="D81" s="15" t="s">
        <v>71</v>
      </c>
      <c r="H81" s="12" t="s">
        <v>260</v>
      </c>
    </row>
    <row r="82" spans="1:8" ht="39.6" x14ac:dyDescent="0.25">
      <c r="A82" s="7" t="s">
        <v>2</v>
      </c>
      <c r="B82" s="8">
        <v>75</v>
      </c>
      <c r="C82" s="15" t="s">
        <v>72</v>
      </c>
      <c r="D82" s="15" t="s">
        <v>72</v>
      </c>
      <c r="H82" s="12" t="s">
        <v>261</v>
      </c>
    </row>
    <row r="83" spans="1:8" ht="39.6" x14ac:dyDescent="0.25">
      <c r="A83" s="7" t="s">
        <v>2</v>
      </c>
      <c r="B83" s="8">
        <v>76</v>
      </c>
      <c r="C83" s="15" t="s">
        <v>73</v>
      </c>
      <c r="D83" s="15" t="s">
        <v>73</v>
      </c>
      <c r="H83" s="12" t="s">
        <v>262</v>
      </c>
    </row>
    <row r="84" spans="1:8" ht="39.6" x14ac:dyDescent="0.25">
      <c r="A84" s="7" t="s">
        <v>2</v>
      </c>
      <c r="B84" s="8">
        <v>77</v>
      </c>
      <c r="C84" s="15" t="s">
        <v>74</v>
      </c>
      <c r="D84" s="15" t="s">
        <v>74</v>
      </c>
      <c r="H84" s="12" t="s">
        <v>263</v>
      </c>
    </row>
    <row r="85" spans="1:8" ht="39.6" x14ac:dyDescent="0.25">
      <c r="A85" s="7" t="s">
        <v>2</v>
      </c>
      <c r="B85" s="8">
        <v>78</v>
      </c>
      <c r="C85" s="15" t="s">
        <v>75</v>
      </c>
      <c r="D85" s="15" t="s">
        <v>75</v>
      </c>
      <c r="H85" s="12" t="s">
        <v>264</v>
      </c>
    </row>
    <row r="86" spans="1:8" ht="39.6" x14ac:dyDescent="0.25">
      <c r="A86" s="7" t="s">
        <v>2</v>
      </c>
      <c r="B86" s="8">
        <v>79</v>
      </c>
      <c r="C86" s="15" t="s">
        <v>76</v>
      </c>
      <c r="D86" s="15" t="s">
        <v>76</v>
      </c>
      <c r="H86" s="12" t="s">
        <v>265</v>
      </c>
    </row>
    <row r="87" spans="1:8" ht="39.6" x14ac:dyDescent="0.25">
      <c r="A87" s="7" t="s">
        <v>2</v>
      </c>
      <c r="B87" s="8">
        <v>80</v>
      </c>
      <c r="C87" s="15" t="s">
        <v>77</v>
      </c>
      <c r="D87" s="15" t="s">
        <v>77</v>
      </c>
      <c r="H87" s="12" t="s">
        <v>266</v>
      </c>
    </row>
    <row r="88" spans="1:8" ht="39.6" x14ac:dyDescent="0.25">
      <c r="A88" s="7" t="s">
        <v>2</v>
      </c>
      <c r="B88" s="8">
        <v>81</v>
      </c>
      <c r="C88" s="15" t="s">
        <v>78</v>
      </c>
      <c r="D88" s="15" t="s">
        <v>78</v>
      </c>
      <c r="H88" s="12" t="s">
        <v>267</v>
      </c>
    </row>
    <row r="89" spans="1:8" ht="39.6" x14ac:dyDescent="0.25">
      <c r="A89" s="7" t="s">
        <v>2</v>
      </c>
      <c r="B89" s="8">
        <v>82</v>
      </c>
      <c r="C89" s="15" t="s">
        <v>79</v>
      </c>
      <c r="D89" s="15" t="s">
        <v>79</v>
      </c>
      <c r="H89" s="12" t="s">
        <v>268</v>
      </c>
    </row>
    <row r="90" spans="1:8" ht="39.6" x14ac:dyDescent="0.25">
      <c r="A90" s="7" t="s">
        <v>2</v>
      </c>
      <c r="B90" s="8">
        <v>83</v>
      </c>
      <c r="C90" s="15" t="s">
        <v>80</v>
      </c>
      <c r="D90" s="15" t="s">
        <v>80</v>
      </c>
      <c r="H90" s="12" t="s">
        <v>269</v>
      </c>
    </row>
    <row r="91" spans="1:8" ht="39.6" x14ac:dyDescent="0.25">
      <c r="A91" s="7" t="s">
        <v>2</v>
      </c>
      <c r="B91" s="8">
        <v>84</v>
      </c>
      <c r="C91" s="15" t="s">
        <v>81</v>
      </c>
      <c r="D91" s="15" t="s">
        <v>81</v>
      </c>
      <c r="H91" s="12" t="s">
        <v>270</v>
      </c>
    </row>
    <row r="92" spans="1:8" ht="39.6" x14ac:dyDescent="0.25">
      <c r="A92" s="7" t="s">
        <v>2</v>
      </c>
      <c r="B92" s="8">
        <v>85</v>
      </c>
      <c r="C92" s="15" t="s">
        <v>82</v>
      </c>
      <c r="D92" s="15" t="s">
        <v>82</v>
      </c>
      <c r="H92" s="12" t="s">
        <v>271</v>
      </c>
    </row>
    <row r="93" spans="1:8" ht="39.6" x14ac:dyDescent="0.25">
      <c r="A93" s="7" t="s">
        <v>2</v>
      </c>
      <c r="B93" s="8">
        <v>86</v>
      </c>
      <c r="C93" s="15" t="s">
        <v>83</v>
      </c>
      <c r="D93" s="15" t="s">
        <v>83</v>
      </c>
      <c r="H93" s="12" t="s">
        <v>272</v>
      </c>
    </row>
    <row r="94" spans="1:8" ht="39.6" x14ac:dyDescent="0.25">
      <c r="A94" s="7" t="s">
        <v>2</v>
      </c>
      <c r="B94" s="8">
        <v>87</v>
      </c>
      <c r="C94" s="15" t="s">
        <v>84</v>
      </c>
      <c r="D94" s="15" t="s">
        <v>84</v>
      </c>
      <c r="H94" s="12" t="s">
        <v>273</v>
      </c>
    </row>
    <row r="95" spans="1:8" ht="39.6" x14ac:dyDescent="0.25">
      <c r="A95" s="7" t="s">
        <v>2</v>
      </c>
      <c r="B95" s="8">
        <v>88</v>
      </c>
      <c r="C95" s="15" t="s">
        <v>195</v>
      </c>
      <c r="D95" s="15" t="s">
        <v>195</v>
      </c>
      <c r="H95" s="12" t="s">
        <v>274</v>
      </c>
    </row>
    <row r="96" spans="1:8" ht="39.6" x14ac:dyDescent="0.25">
      <c r="A96" s="7" t="s">
        <v>2</v>
      </c>
      <c r="B96" s="8">
        <v>89</v>
      </c>
      <c r="C96" s="15" t="s">
        <v>85</v>
      </c>
      <c r="D96" s="15" t="s">
        <v>85</v>
      </c>
      <c r="H96" s="12" t="s">
        <v>147</v>
      </c>
    </row>
    <row r="97" spans="1:8" ht="52.8" x14ac:dyDescent="0.25">
      <c r="A97" s="7" t="s">
        <v>2</v>
      </c>
      <c r="B97" s="8">
        <v>90</v>
      </c>
      <c r="C97" s="15" t="s">
        <v>86</v>
      </c>
      <c r="D97" s="15" t="s">
        <v>86</v>
      </c>
      <c r="H97" s="12" t="s">
        <v>275</v>
      </c>
    </row>
    <row r="98" spans="1:8" ht="52.8" x14ac:dyDescent="0.25">
      <c r="A98" s="7" t="s">
        <v>2</v>
      </c>
      <c r="B98" s="8">
        <v>91</v>
      </c>
      <c r="C98" s="15" t="s">
        <v>86</v>
      </c>
      <c r="D98" s="15" t="s">
        <v>86</v>
      </c>
      <c r="H98" s="12" t="s">
        <v>276</v>
      </c>
    </row>
    <row r="99" spans="1:8" ht="39.6" x14ac:dyDescent="0.25">
      <c r="A99" s="7" t="s">
        <v>2</v>
      </c>
      <c r="B99" s="8">
        <v>92</v>
      </c>
      <c r="C99" s="15" t="s">
        <v>87</v>
      </c>
      <c r="D99" s="15" t="s">
        <v>87</v>
      </c>
      <c r="H99" s="12" t="s">
        <v>277</v>
      </c>
    </row>
    <row r="100" spans="1:8" ht="39.6" x14ac:dyDescent="0.25">
      <c r="A100" s="7" t="s">
        <v>2</v>
      </c>
      <c r="B100" s="8">
        <v>93</v>
      </c>
      <c r="C100" s="15" t="s">
        <v>88</v>
      </c>
      <c r="D100" s="15" t="s">
        <v>88</v>
      </c>
      <c r="H100" s="12" t="s">
        <v>278</v>
      </c>
    </row>
    <row r="101" spans="1:8" ht="39.6" x14ac:dyDescent="0.25">
      <c r="A101" s="7" t="s">
        <v>2</v>
      </c>
      <c r="B101" s="8">
        <v>95</v>
      </c>
      <c r="C101" s="15" t="s">
        <v>89</v>
      </c>
      <c r="D101" s="15" t="s">
        <v>89</v>
      </c>
      <c r="H101" s="12" t="s">
        <v>279</v>
      </c>
    </row>
    <row r="102" spans="1:8" ht="39.6" x14ac:dyDescent="0.25">
      <c r="A102" s="7" t="s">
        <v>2</v>
      </c>
      <c r="B102" s="8">
        <v>96</v>
      </c>
      <c r="C102" s="15" t="s">
        <v>90</v>
      </c>
      <c r="D102" s="15" t="s">
        <v>90</v>
      </c>
      <c r="H102" s="12" t="s">
        <v>280</v>
      </c>
    </row>
    <row r="103" spans="1:8" ht="39.6" x14ac:dyDescent="0.25">
      <c r="A103" s="7" t="s">
        <v>2</v>
      </c>
      <c r="B103" s="8">
        <v>98</v>
      </c>
      <c r="C103" s="15" t="s">
        <v>91</v>
      </c>
      <c r="D103" s="15" t="s">
        <v>91</v>
      </c>
      <c r="H103" s="12" t="s">
        <v>281</v>
      </c>
    </row>
    <row r="104" spans="1:8" ht="39.6" x14ac:dyDescent="0.25">
      <c r="A104" s="7" t="s">
        <v>2</v>
      </c>
      <c r="B104" s="8">
        <v>99</v>
      </c>
      <c r="C104" s="15" t="s">
        <v>92</v>
      </c>
      <c r="D104" s="15" t="s">
        <v>92</v>
      </c>
      <c r="H104" s="12" t="s">
        <v>148</v>
      </c>
    </row>
    <row r="105" spans="1:8" ht="39.6" x14ac:dyDescent="0.25">
      <c r="A105" s="7" t="s">
        <v>2</v>
      </c>
      <c r="B105" s="8">
        <v>100</v>
      </c>
      <c r="C105" s="15" t="s">
        <v>93</v>
      </c>
      <c r="D105" s="15" t="s">
        <v>93</v>
      </c>
      <c r="H105" s="12" t="s">
        <v>149</v>
      </c>
    </row>
    <row r="106" spans="1:8" ht="39.6" x14ac:dyDescent="0.25">
      <c r="A106" s="7" t="s">
        <v>2</v>
      </c>
      <c r="B106" s="8">
        <v>101</v>
      </c>
      <c r="C106" s="15" t="s">
        <v>94</v>
      </c>
      <c r="D106" s="15" t="s">
        <v>94</v>
      </c>
      <c r="H106" s="12" t="s">
        <v>150</v>
      </c>
    </row>
    <row r="107" spans="1:8" ht="39.6" x14ac:dyDescent="0.25">
      <c r="A107" s="7" t="s">
        <v>2</v>
      </c>
      <c r="B107" s="8">
        <v>102</v>
      </c>
      <c r="C107" s="15" t="s">
        <v>95</v>
      </c>
      <c r="D107" s="15" t="s">
        <v>95</v>
      </c>
      <c r="H107" s="12" t="s">
        <v>151</v>
      </c>
    </row>
    <row r="108" spans="1:8" ht="39.6" x14ac:dyDescent="0.25">
      <c r="A108" s="7" t="s">
        <v>2</v>
      </c>
      <c r="B108" s="8">
        <v>103</v>
      </c>
      <c r="C108" s="15" t="s">
        <v>96</v>
      </c>
      <c r="D108" s="15" t="s">
        <v>96</v>
      </c>
      <c r="H108" s="12" t="s">
        <v>152</v>
      </c>
    </row>
    <row r="109" spans="1:8" ht="39.6" x14ac:dyDescent="0.25">
      <c r="A109" s="7" t="s">
        <v>2</v>
      </c>
      <c r="B109" s="8">
        <v>104</v>
      </c>
      <c r="C109" s="15" t="s">
        <v>97</v>
      </c>
      <c r="D109" s="15" t="s">
        <v>97</v>
      </c>
      <c r="H109" s="12" t="s">
        <v>153</v>
      </c>
    </row>
    <row r="110" spans="1:8" ht="39.6" x14ac:dyDescent="0.25">
      <c r="A110" s="7" t="s">
        <v>2</v>
      </c>
      <c r="B110" s="8">
        <v>105</v>
      </c>
      <c r="C110" s="15" t="s">
        <v>98</v>
      </c>
      <c r="D110" s="15" t="s">
        <v>98</v>
      </c>
      <c r="H110" s="12" t="s">
        <v>282</v>
      </c>
    </row>
    <row r="111" spans="1:8" ht="39.6" x14ac:dyDescent="0.25">
      <c r="A111" s="7" t="s">
        <v>2</v>
      </c>
      <c r="B111" s="8">
        <v>106</v>
      </c>
      <c r="C111" s="15" t="s">
        <v>99</v>
      </c>
      <c r="D111" s="15" t="s">
        <v>99</v>
      </c>
      <c r="H111" s="12" t="s">
        <v>283</v>
      </c>
    </row>
    <row r="112" spans="1:8" ht="39.6" x14ac:dyDescent="0.25">
      <c r="A112" s="7" t="s">
        <v>2</v>
      </c>
      <c r="B112" s="8">
        <v>107</v>
      </c>
      <c r="C112" s="15" t="s">
        <v>100</v>
      </c>
      <c r="D112" s="15" t="s">
        <v>100</v>
      </c>
      <c r="H112" s="12" t="s">
        <v>284</v>
      </c>
    </row>
    <row r="113" spans="1:8" ht="39.6" x14ac:dyDescent="0.25">
      <c r="A113" s="7" t="s">
        <v>2</v>
      </c>
      <c r="B113" s="8">
        <v>108</v>
      </c>
      <c r="C113" s="15" t="s">
        <v>101</v>
      </c>
      <c r="D113" s="15" t="s">
        <v>101</v>
      </c>
      <c r="H113" s="12" t="s">
        <v>285</v>
      </c>
    </row>
    <row r="114" spans="1:8" ht="39.6" x14ac:dyDescent="0.25">
      <c r="A114" s="7" t="s">
        <v>2</v>
      </c>
      <c r="B114" s="8">
        <v>109</v>
      </c>
      <c r="C114" s="15" t="s">
        <v>102</v>
      </c>
      <c r="D114" s="15" t="s">
        <v>102</v>
      </c>
      <c r="H114" s="12" t="s">
        <v>154</v>
      </c>
    </row>
    <row r="115" spans="1:8" ht="39.6" x14ac:dyDescent="0.25">
      <c r="A115" s="7" t="s">
        <v>2</v>
      </c>
      <c r="B115" s="8">
        <v>110</v>
      </c>
      <c r="C115" s="15" t="s">
        <v>103</v>
      </c>
      <c r="D115" s="15" t="s">
        <v>103</v>
      </c>
      <c r="H115" s="12" t="s">
        <v>155</v>
      </c>
    </row>
    <row r="116" spans="1:8" ht="39.6" x14ac:dyDescent="0.25">
      <c r="A116" s="7" t="s">
        <v>2</v>
      </c>
      <c r="B116" s="8">
        <v>111</v>
      </c>
      <c r="C116" s="15" t="s">
        <v>104</v>
      </c>
      <c r="D116" s="15" t="s">
        <v>104</v>
      </c>
      <c r="H116" s="12" t="s">
        <v>156</v>
      </c>
    </row>
    <row r="117" spans="1:8" ht="39.6" x14ac:dyDescent="0.25">
      <c r="A117" s="7" t="s">
        <v>2</v>
      </c>
      <c r="B117" s="8">
        <v>112</v>
      </c>
      <c r="C117" s="15" t="s">
        <v>105</v>
      </c>
      <c r="D117" s="15" t="s">
        <v>105</v>
      </c>
      <c r="H117" s="12" t="s">
        <v>286</v>
      </c>
    </row>
    <row r="118" spans="1:8" ht="39.6" x14ac:dyDescent="0.25">
      <c r="A118" s="7" t="s">
        <v>2</v>
      </c>
      <c r="B118" s="8">
        <v>113</v>
      </c>
      <c r="C118" s="15" t="s">
        <v>106</v>
      </c>
      <c r="D118" s="15" t="s">
        <v>106</v>
      </c>
      <c r="H118" s="12" t="s">
        <v>287</v>
      </c>
    </row>
    <row r="119" spans="1:8" ht="39.6" x14ac:dyDescent="0.25">
      <c r="A119" s="7" t="s">
        <v>2</v>
      </c>
      <c r="B119" s="8">
        <v>114</v>
      </c>
      <c r="C119" s="15" t="s">
        <v>196</v>
      </c>
      <c r="D119" s="15" t="s">
        <v>196</v>
      </c>
      <c r="H119" s="12" t="s">
        <v>288</v>
      </c>
    </row>
    <row r="120" spans="1:8" ht="39.6" x14ac:dyDescent="0.25">
      <c r="A120" s="7" t="s">
        <v>2</v>
      </c>
      <c r="B120" s="8">
        <v>115</v>
      </c>
      <c r="C120" s="15" t="s">
        <v>197</v>
      </c>
      <c r="D120" s="15" t="s">
        <v>197</v>
      </c>
      <c r="H120" s="12" t="s">
        <v>289</v>
      </c>
    </row>
    <row r="121" spans="1:8" ht="39.6" x14ac:dyDescent="0.25">
      <c r="A121" s="7" t="s">
        <v>2</v>
      </c>
      <c r="B121" s="8">
        <v>116</v>
      </c>
      <c r="C121" s="15" t="s">
        <v>198</v>
      </c>
      <c r="D121" s="15" t="s">
        <v>198</v>
      </c>
      <c r="H121" s="12" t="s">
        <v>290</v>
      </c>
    </row>
    <row r="122" spans="1:8" ht="39.6" x14ac:dyDescent="0.25">
      <c r="A122" s="7" t="s">
        <v>2</v>
      </c>
      <c r="B122" s="8">
        <v>117</v>
      </c>
      <c r="C122" s="15" t="s">
        <v>199</v>
      </c>
      <c r="D122" s="15" t="s">
        <v>199</v>
      </c>
      <c r="H122" s="62" t="s">
        <v>291</v>
      </c>
    </row>
    <row r="123" spans="1:8" ht="39.6" x14ac:dyDescent="0.25">
      <c r="A123" s="7" t="s">
        <v>2</v>
      </c>
      <c r="B123" s="8">
        <v>118</v>
      </c>
      <c r="C123" s="15" t="s">
        <v>200</v>
      </c>
      <c r="D123" s="15" t="s">
        <v>200</v>
      </c>
      <c r="H123" s="62" t="s">
        <v>292</v>
      </c>
    </row>
    <row r="124" spans="1:8" ht="118.8" x14ac:dyDescent="0.25">
      <c r="A124" s="7" t="s">
        <v>2</v>
      </c>
      <c r="B124" s="8">
        <v>119</v>
      </c>
      <c r="C124" s="15" t="s">
        <v>107</v>
      </c>
      <c r="D124" s="15" t="s">
        <v>107</v>
      </c>
      <c r="H124" s="62" t="s">
        <v>157</v>
      </c>
    </row>
    <row r="125" spans="1:8" ht="66" x14ac:dyDescent="0.25">
      <c r="A125" s="7" t="s">
        <v>2</v>
      </c>
      <c r="B125" s="8">
        <v>120</v>
      </c>
      <c r="C125" s="15" t="s">
        <v>108</v>
      </c>
      <c r="D125" s="15" t="s">
        <v>108</v>
      </c>
      <c r="H125" s="62" t="s">
        <v>293</v>
      </c>
    </row>
    <row r="126" spans="1:8" ht="66" x14ac:dyDescent="0.25">
      <c r="A126" s="7" t="s">
        <v>2</v>
      </c>
      <c r="B126" s="8">
        <v>121</v>
      </c>
      <c r="C126" s="15" t="s">
        <v>108</v>
      </c>
      <c r="D126" s="15" t="s">
        <v>108</v>
      </c>
      <c r="H126" s="62" t="s">
        <v>294</v>
      </c>
    </row>
    <row r="127" spans="1:8" ht="79.2" x14ac:dyDescent="0.25">
      <c r="A127" s="7" t="s">
        <v>2</v>
      </c>
      <c r="B127" s="8">
        <v>122</v>
      </c>
      <c r="C127" s="15" t="s">
        <v>108</v>
      </c>
      <c r="D127" s="15" t="s">
        <v>108</v>
      </c>
      <c r="H127" s="62" t="s">
        <v>295</v>
      </c>
    </row>
    <row r="128" spans="1:8" ht="66" x14ac:dyDescent="0.25">
      <c r="A128" s="7" t="s">
        <v>2</v>
      </c>
      <c r="B128" s="8">
        <v>123</v>
      </c>
      <c r="C128" s="15" t="s">
        <v>109</v>
      </c>
      <c r="D128" s="15" t="s">
        <v>109</v>
      </c>
      <c r="H128" s="62" t="s">
        <v>296</v>
      </c>
    </row>
    <row r="129" spans="1:8" ht="92.4" x14ac:dyDescent="0.25">
      <c r="A129" s="7" t="s">
        <v>2</v>
      </c>
      <c r="B129" s="8">
        <v>125</v>
      </c>
      <c r="C129" s="15" t="s">
        <v>201</v>
      </c>
      <c r="D129" s="15" t="s">
        <v>202</v>
      </c>
      <c r="H129" s="62" t="s">
        <v>202</v>
      </c>
    </row>
    <row r="130" spans="1:8" ht="92.4" x14ac:dyDescent="0.25">
      <c r="A130" s="7" t="s">
        <v>2</v>
      </c>
      <c r="B130" s="8">
        <v>126</v>
      </c>
      <c r="C130" s="15" t="s">
        <v>203</v>
      </c>
      <c r="D130" s="15" t="s">
        <v>204</v>
      </c>
      <c r="H130" s="62" t="s">
        <v>204</v>
      </c>
    </row>
    <row r="131" spans="1:8" ht="92.4" x14ac:dyDescent="0.25">
      <c r="A131" s="7" t="s">
        <v>2</v>
      </c>
      <c r="B131" s="8">
        <v>127</v>
      </c>
      <c r="C131" s="15" t="s">
        <v>203</v>
      </c>
      <c r="D131" s="15" t="s">
        <v>205</v>
      </c>
      <c r="H131" s="62" t="s">
        <v>205</v>
      </c>
    </row>
    <row r="132" spans="1:8" ht="92.4" x14ac:dyDescent="0.25">
      <c r="A132" s="7" t="s">
        <v>2</v>
      </c>
      <c r="B132" s="8">
        <v>128</v>
      </c>
      <c r="C132" s="15" t="s">
        <v>206</v>
      </c>
      <c r="D132" s="15" t="s">
        <v>207</v>
      </c>
      <c r="H132" s="62" t="s">
        <v>207</v>
      </c>
    </row>
    <row r="133" spans="1:8" ht="92.4" x14ac:dyDescent="0.25">
      <c r="A133" s="7" t="s">
        <v>2</v>
      </c>
      <c r="B133" s="8">
        <v>130</v>
      </c>
      <c r="C133" s="15" t="s">
        <v>208</v>
      </c>
      <c r="D133" s="15" t="s">
        <v>208</v>
      </c>
      <c r="H133" s="62" t="s">
        <v>208</v>
      </c>
    </row>
    <row r="134" spans="1:8" ht="105.6" x14ac:dyDescent="0.25">
      <c r="A134" s="7" t="s">
        <v>2</v>
      </c>
      <c r="B134" s="8">
        <v>131</v>
      </c>
      <c r="C134" s="15" t="s">
        <v>209</v>
      </c>
      <c r="D134" s="15" t="s">
        <v>110</v>
      </c>
      <c r="H134" s="62" t="s">
        <v>297</v>
      </c>
    </row>
    <row r="135" spans="1:8" ht="105.6" x14ac:dyDescent="0.25">
      <c r="A135" s="7" t="s">
        <v>2</v>
      </c>
      <c r="B135" s="8">
        <v>132</v>
      </c>
      <c r="C135" s="15" t="s">
        <v>210</v>
      </c>
      <c r="D135" s="15" t="s">
        <v>110</v>
      </c>
      <c r="H135" s="62" t="s">
        <v>298</v>
      </c>
    </row>
    <row r="136" spans="1:8" ht="105.6" x14ac:dyDescent="0.25">
      <c r="A136" s="7" t="s">
        <v>2</v>
      </c>
      <c r="B136" s="8">
        <v>133</v>
      </c>
      <c r="C136" s="15" t="s">
        <v>211</v>
      </c>
      <c r="D136" s="15" t="s">
        <v>111</v>
      </c>
      <c r="H136" s="62" t="s">
        <v>158</v>
      </c>
    </row>
    <row r="137" spans="1:8" ht="132" x14ac:dyDescent="0.25">
      <c r="A137" s="7" t="s">
        <v>2</v>
      </c>
      <c r="B137" s="8">
        <v>134</v>
      </c>
      <c r="C137" s="15" t="s">
        <v>112</v>
      </c>
      <c r="D137" s="15" t="s">
        <v>113</v>
      </c>
      <c r="H137" s="62" t="s">
        <v>299</v>
      </c>
    </row>
    <row r="138" spans="1:8" ht="145.19999999999999" x14ac:dyDescent="0.25">
      <c r="A138" s="7" t="s">
        <v>2</v>
      </c>
      <c r="B138" s="8">
        <v>135</v>
      </c>
      <c r="C138" s="15" t="s">
        <v>114</v>
      </c>
      <c r="D138" s="15" t="s">
        <v>114</v>
      </c>
      <c r="H138" s="62" t="s">
        <v>300</v>
      </c>
    </row>
    <row r="139" spans="1:8" ht="39.6" x14ac:dyDescent="0.25">
      <c r="A139" s="7" t="s">
        <v>2</v>
      </c>
      <c r="B139" s="8">
        <v>136</v>
      </c>
      <c r="C139" s="15" t="s">
        <v>115</v>
      </c>
      <c r="D139" s="15" t="s">
        <v>115</v>
      </c>
      <c r="H139" s="62" t="s">
        <v>301</v>
      </c>
    </row>
    <row r="140" spans="1:8" ht="52.8" x14ac:dyDescent="0.25">
      <c r="A140" s="7" t="s">
        <v>2</v>
      </c>
      <c r="B140" s="8">
        <v>137</v>
      </c>
      <c r="C140" s="15" t="s">
        <v>116</v>
      </c>
      <c r="D140" s="15" t="s">
        <v>116</v>
      </c>
      <c r="H140" s="62" t="s">
        <v>302</v>
      </c>
    </row>
    <row r="141" spans="1:8" ht="39.6" x14ac:dyDescent="0.25">
      <c r="A141" s="7" t="s">
        <v>2</v>
      </c>
      <c r="B141" s="8">
        <v>138</v>
      </c>
      <c r="C141" s="15" t="s">
        <v>117</v>
      </c>
      <c r="D141" s="15" t="s">
        <v>117</v>
      </c>
      <c r="H141" s="62" t="s">
        <v>303</v>
      </c>
    </row>
    <row r="142" spans="1:8" ht="39.6" x14ac:dyDescent="0.25">
      <c r="A142" s="7" t="s">
        <v>2</v>
      </c>
      <c r="B142" s="8">
        <v>139</v>
      </c>
      <c r="C142" s="15" t="s">
        <v>118</v>
      </c>
      <c r="D142" s="15" t="s">
        <v>118</v>
      </c>
      <c r="H142" s="62" t="s">
        <v>304</v>
      </c>
    </row>
    <row r="143" spans="1:8" ht="39.6" x14ac:dyDescent="0.25">
      <c r="A143" s="7" t="s">
        <v>2</v>
      </c>
      <c r="B143" s="8">
        <v>140</v>
      </c>
      <c r="C143" s="15" t="s">
        <v>119</v>
      </c>
      <c r="D143" s="15" t="s">
        <v>119</v>
      </c>
      <c r="H143" s="62" t="s">
        <v>305</v>
      </c>
    </row>
    <row r="144" spans="1:8" ht="39.6" x14ac:dyDescent="0.25">
      <c r="A144" s="7" t="s">
        <v>2</v>
      </c>
      <c r="B144" s="8">
        <v>141</v>
      </c>
      <c r="C144" s="15" t="s">
        <v>120</v>
      </c>
      <c r="D144" s="15" t="s">
        <v>120</v>
      </c>
      <c r="H144" s="62" t="s">
        <v>306</v>
      </c>
    </row>
    <row r="145" spans="1:8" ht="52.8" x14ac:dyDescent="0.25">
      <c r="A145" s="7" t="s">
        <v>2</v>
      </c>
      <c r="B145" s="8">
        <v>142</v>
      </c>
      <c r="C145" s="15" t="s">
        <v>212</v>
      </c>
      <c r="D145" s="15" t="s">
        <v>212</v>
      </c>
      <c r="H145" s="62" t="s">
        <v>307</v>
      </c>
    </row>
    <row r="146" spans="1:8" ht="52.8" x14ac:dyDescent="0.25">
      <c r="A146" s="7" t="s">
        <v>2</v>
      </c>
      <c r="B146" s="8">
        <v>143</v>
      </c>
      <c r="C146" s="15" t="s">
        <v>213</v>
      </c>
      <c r="D146" s="15" t="s">
        <v>213</v>
      </c>
      <c r="H146" s="62" t="s">
        <v>308</v>
      </c>
    </row>
    <row r="147" spans="1:8" ht="52.8" x14ac:dyDescent="0.25">
      <c r="A147" s="7" t="s">
        <v>2</v>
      </c>
      <c r="B147" s="8">
        <v>144</v>
      </c>
      <c r="C147" s="15" t="s">
        <v>214</v>
      </c>
      <c r="D147" s="15" t="s">
        <v>214</v>
      </c>
      <c r="H147" s="62" t="s">
        <v>309</v>
      </c>
    </row>
    <row r="148" spans="1:8" s="46" customFormat="1" x14ac:dyDescent="0.25">
      <c r="F148" s="57"/>
      <c r="H148" s="75"/>
    </row>
    <row r="149" spans="1:8" s="46" customFormat="1" x14ac:dyDescent="0.25">
      <c r="D149" s="46" t="s">
        <v>18</v>
      </c>
      <c r="H149" s="75"/>
    </row>
    <row r="150" spans="1:8" s="46" customFormat="1" x14ac:dyDescent="0.25">
      <c r="H150" s="75"/>
    </row>
    <row r="151" spans="1:8" s="46" customFormat="1" x14ac:dyDescent="0.25">
      <c r="D151" s="46" t="s">
        <v>19</v>
      </c>
      <c r="H151" s="75"/>
    </row>
    <row r="152" spans="1:8" s="58" customFormat="1" x14ac:dyDescent="0.25">
      <c r="H152" s="76"/>
    </row>
  </sheetData>
  <autoFilter ref="A6:K3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5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2"/>
  <sheetViews>
    <sheetView tabSelected="1" workbookViewId="0">
      <selection activeCell="E4" sqref="E4:J4"/>
    </sheetView>
  </sheetViews>
  <sheetFormatPr defaultColWidth="9.109375" defaultRowHeight="13.2" x14ac:dyDescent="0.25"/>
  <cols>
    <col min="1" max="1" width="3.44140625" style="35" customWidth="1"/>
    <col min="2" max="2" width="5.6640625" style="35" customWidth="1"/>
    <col min="3" max="3" width="4.44140625" style="35" customWidth="1"/>
    <col min="4" max="4" width="25.88671875" style="35" customWidth="1"/>
    <col min="5" max="5" width="28" style="54" customWidth="1"/>
    <col min="6" max="6" width="8.6640625" style="55" customWidth="1"/>
    <col min="7" max="7" width="14.6640625" style="56" customWidth="1"/>
    <col min="8" max="8" width="18.33203125" style="35" customWidth="1"/>
    <col min="9" max="9" width="20.5546875" style="35" customWidth="1"/>
    <col min="10" max="10" width="19.33203125" style="35" customWidth="1"/>
    <col min="11" max="11" width="25.33203125" style="35" customWidth="1"/>
    <col min="12" max="12" width="30" style="35" customWidth="1"/>
    <col min="13" max="13" width="14.33203125" style="18" bestFit="1" customWidth="1"/>
    <col min="14" max="16384" width="9.109375" style="35"/>
  </cols>
  <sheetData>
    <row r="1" spans="1:13" s="16" customFormat="1" x14ac:dyDescent="0.25">
      <c r="D1" s="91" t="s">
        <v>31</v>
      </c>
      <c r="E1" s="92"/>
      <c r="F1" s="92"/>
      <c r="G1" s="92"/>
      <c r="H1" s="92"/>
      <c r="I1" s="92"/>
      <c r="J1" s="92"/>
      <c r="K1" s="93"/>
      <c r="L1" s="17"/>
      <c r="M1" s="18"/>
    </row>
    <row r="2" spans="1:13" s="16" customFormat="1" x14ac:dyDescent="0.25">
      <c r="D2" s="19" t="s">
        <v>20</v>
      </c>
      <c r="E2" s="19"/>
      <c r="F2" s="19"/>
      <c r="G2" s="19"/>
      <c r="H2" s="19"/>
      <c r="I2" s="19"/>
      <c r="J2" s="19"/>
      <c r="K2" s="20"/>
      <c r="M2" s="18"/>
    </row>
    <row r="3" spans="1:13" s="16" customFormat="1" x14ac:dyDescent="0.25">
      <c r="B3" s="21" t="s">
        <v>12</v>
      </c>
      <c r="C3" s="21"/>
      <c r="D3" s="21"/>
      <c r="E3" s="22" t="s">
        <v>310</v>
      </c>
      <c r="F3" s="22"/>
      <c r="G3" s="22"/>
      <c r="H3" s="22"/>
      <c r="I3" s="22"/>
      <c r="K3" s="16" t="s">
        <v>13</v>
      </c>
      <c r="L3" s="16" t="s">
        <v>15</v>
      </c>
      <c r="M3" s="18"/>
    </row>
    <row r="4" spans="1:13" s="26" customFormat="1" x14ac:dyDescent="0.25">
      <c r="A4" s="23"/>
      <c r="B4" s="95" t="s">
        <v>11</v>
      </c>
      <c r="C4" s="96"/>
      <c r="D4" s="97"/>
      <c r="E4" s="88" t="s">
        <v>161</v>
      </c>
      <c r="F4" s="89"/>
      <c r="G4" s="89"/>
      <c r="H4" s="89"/>
      <c r="I4" s="89"/>
      <c r="J4" s="90"/>
      <c r="K4" s="24" t="s">
        <v>14</v>
      </c>
      <c r="L4" s="24" t="s">
        <v>16</v>
      </c>
      <c r="M4" s="25"/>
    </row>
    <row r="5" spans="1:13" s="16" customFormat="1" ht="20.100000000000001" customHeight="1" x14ac:dyDescent="0.25">
      <c r="A5" s="23"/>
      <c r="E5" s="27"/>
      <c r="F5" s="27"/>
      <c r="G5" s="27"/>
      <c r="H5" s="27"/>
      <c r="I5" s="27"/>
      <c r="J5" s="27"/>
      <c r="K5" s="27"/>
      <c r="L5" s="27"/>
      <c r="M5" s="18"/>
    </row>
    <row r="6" spans="1:13" ht="39.6" x14ac:dyDescent="0.25">
      <c r="A6" s="28"/>
      <c r="B6" s="29" t="s">
        <v>3</v>
      </c>
      <c r="C6" s="29" t="s">
        <v>0</v>
      </c>
      <c r="D6" s="29" t="s">
        <v>1</v>
      </c>
      <c r="E6" s="30" t="s">
        <v>4</v>
      </c>
      <c r="F6" s="30" t="s">
        <v>21</v>
      </c>
      <c r="G6" s="31" t="s">
        <v>22</v>
      </c>
      <c r="H6" s="30" t="s">
        <v>23</v>
      </c>
      <c r="I6" s="30" t="s">
        <v>24</v>
      </c>
      <c r="J6" s="32" t="s">
        <v>25</v>
      </c>
      <c r="K6" s="32" t="s">
        <v>26</v>
      </c>
      <c r="L6" s="33" t="s">
        <v>27</v>
      </c>
      <c r="M6" s="34" t="s">
        <v>29</v>
      </c>
    </row>
    <row r="7" spans="1:13" x14ac:dyDescent="0.25">
      <c r="A7" s="23"/>
      <c r="B7" s="36">
        <v>1</v>
      </c>
      <c r="C7" s="94">
        <v>2</v>
      </c>
      <c r="D7" s="94"/>
      <c r="E7" s="94"/>
      <c r="F7" s="36">
        <v>3</v>
      </c>
      <c r="G7" s="77">
        <v>4</v>
      </c>
      <c r="H7" s="36">
        <v>5</v>
      </c>
      <c r="I7" s="36">
        <v>6</v>
      </c>
      <c r="J7" s="36">
        <v>7</v>
      </c>
      <c r="K7" s="36">
        <v>8</v>
      </c>
      <c r="L7" s="37">
        <v>9</v>
      </c>
    </row>
    <row r="8" spans="1:13" ht="39.6" customHeight="1" x14ac:dyDescent="0.25">
      <c r="A8" s="16"/>
      <c r="B8" s="7" t="s">
        <v>2</v>
      </c>
      <c r="C8" s="38">
        <v>1</v>
      </c>
      <c r="D8" s="39" t="s">
        <v>33</v>
      </c>
      <c r="E8" s="39" t="s">
        <v>33</v>
      </c>
      <c r="F8" s="40" t="s">
        <v>159</v>
      </c>
      <c r="G8" s="41">
        <v>16158</v>
      </c>
      <c r="H8" s="11"/>
      <c r="I8" s="36"/>
      <c r="J8" s="16">
        <f>H8*G8</f>
        <v>0</v>
      </c>
      <c r="K8" s="16">
        <f>I8*G8</f>
        <v>0</v>
      </c>
      <c r="L8" s="98" t="s">
        <v>32</v>
      </c>
      <c r="M8" s="42">
        <v>820710.26728343987</v>
      </c>
    </row>
    <row r="9" spans="1:13" ht="39.6" x14ac:dyDescent="0.25">
      <c r="A9" s="16"/>
      <c r="B9" s="7" t="s">
        <v>2</v>
      </c>
      <c r="C9" s="38">
        <v>2</v>
      </c>
      <c r="D9" s="39" t="s">
        <v>34</v>
      </c>
      <c r="E9" s="39" t="s">
        <v>34</v>
      </c>
      <c r="F9" s="40" t="s">
        <v>159</v>
      </c>
      <c r="G9" s="41">
        <v>16874</v>
      </c>
      <c r="H9" s="11"/>
      <c r="I9" s="36"/>
      <c r="J9" s="16">
        <f t="shared" ref="J9:J57" si="0">H9*G9</f>
        <v>0</v>
      </c>
      <c r="K9" s="16">
        <f t="shared" ref="K9:K57" si="1">I9*G9</f>
        <v>0</v>
      </c>
      <c r="L9" s="99"/>
      <c r="M9" s="42">
        <v>850867.21158868005</v>
      </c>
    </row>
    <row r="10" spans="1:13" ht="39.6" x14ac:dyDescent="0.25">
      <c r="A10" s="16"/>
      <c r="B10" s="7" t="s">
        <v>2</v>
      </c>
      <c r="C10" s="38">
        <v>3</v>
      </c>
      <c r="D10" s="39" t="s">
        <v>35</v>
      </c>
      <c r="E10" s="39" t="s">
        <v>35</v>
      </c>
      <c r="F10" s="40" t="s">
        <v>159</v>
      </c>
      <c r="G10" s="41">
        <v>10017</v>
      </c>
      <c r="H10" s="11"/>
      <c r="I10" s="36"/>
      <c r="J10" s="16">
        <f t="shared" si="0"/>
        <v>0</v>
      </c>
      <c r="K10" s="16">
        <f t="shared" si="1"/>
        <v>0</v>
      </c>
      <c r="L10" s="99"/>
      <c r="M10" s="42">
        <v>512478.50030117994</v>
      </c>
    </row>
    <row r="11" spans="1:13" ht="39.6" x14ac:dyDescent="0.25">
      <c r="A11" s="16"/>
      <c r="B11" s="7" t="s">
        <v>2</v>
      </c>
      <c r="C11" s="38">
        <v>4</v>
      </c>
      <c r="D11" s="39" t="s">
        <v>36</v>
      </c>
      <c r="E11" s="39" t="s">
        <v>36</v>
      </c>
      <c r="F11" s="40" t="s">
        <v>159</v>
      </c>
      <c r="G11" s="41">
        <v>5648</v>
      </c>
      <c r="H11" s="11"/>
      <c r="I11" s="36"/>
      <c r="J11" s="16">
        <f t="shared" si="0"/>
        <v>0</v>
      </c>
      <c r="K11" s="16">
        <f t="shared" si="1"/>
        <v>0</v>
      </c>
      <c r="L11" s="99"/>
      <c r="M11" s="42">
        <v>288956.63069791999</v>
      </c>
    </row>
    <row r="12" spans="1:13" ht="39.6" x14ac:dyDescent="0.25">
      <c r="A12" s="16"/>
      <c r="B12" s="7" t="s">
        <v>2</v>
      </c>
      <c r="C12" s="38">
        <v>5</v>
      </c>
      <c r="D12" s="39" t="s">
        <v>37</v>
      </c>
      <c r="E12" s="39" t="s">
        <v>37</v>
      </c>
      <c r="F12" s="40" t="s">
        <v>159</v>
      </c>
      <c r="G12" s="41">
        <v>566</v>
      </c>
      <c r="H12" s="11"/>
      <c r="I12" s="36"/>
      <c r="J12" s="16">
        <f t="shared" si="0"/>
        <v>0</v>
      </c>
      <c r="K12" s="16">
        <f t="shared" si="1"/>
        <v>0</v>
      </c>
      <c r="L12" s="99"/>
      <c r="M12" s="42">
        <v>7232.6634925925928</v>
      </c>
    </row>
    <row r="13" spans="1:13" ht="39.6" x14ac:dyDescent="0.25">
      <c r="A13" s="16"/>
      <c r="B13" s="7" t="s">
        <v>2</v>
      </c>
      <c r="C13" s="38">
        <v>6</v>
      </c>
      <c r="D13" s="39" t="s">
        <v>38</v>
      </c>
      <c r="E13" s="39" t="s">
        <v>38</v>
      </c>
      <c r="F13" s="40" t="s">
        <v>159</v>
      </c>
      <c r="G13" s="41">
        <v>276</v>
      </c>
      <c r="H13" s="11"/>
      <c r="I13" s="36"/>
      <c r="J13" s="16">
        <f t="shared" si="0"/>
        <v>0</v>
      </c>
      <c r="K13" s="16">
        <f t="shared" si="1"/>
        <v>0</v>
      </c>
      <c r="L13" s="99"/>
      <c r="M13" s="42">
        <v>4241.1468444444436</v>
      </c>
    </row>
    <row r="14" spans="1:13" ht="52.8" x14ac:dyDescent="0.25">
      <c r="A14" s="16"/>
      <c r="B14" s="7" t="s">
        <v>2</v>
      </c>
      <c r="C14" s="38">
        <v>7</v>
      </c>
      <c r="D14" s="39" t="s">
        <v>162</v>
      </c>
      <c r="E14" s="39" t="s">
        <v>39</v>
      </c>
      <c r="F14" s="40" t="s">
        <v>159</v>
      </c>
      <c r="G14" s="41">
        <v>416</v>
      </c>
      <c r="H14" s="11"/>
      <c r="I14" s="36"/>
      <c r="J14" s="16">
        <f t="shared" si="0"/>
        <v>0</v>
      </c>
      <c r="K14" s="16">
        <f t="shared" si="1"/>
        <v>0</v>
      </c>
      <c r="L14" s="99"/>
      <c r="M14" s="42">
        <v>35868.504756740738</v>
      </c>
    </row>
    <row r="15" spans="1:13" ht="52.8" x14ac:dyDescent="0.25">
      <c r="A15" s="16"/>
      <c r="B15" s="7" t="s">
        <v>2</v>
      </c>
      <c r="C15" s="38">
        <v>8</v>
      </c>
      <c r="D15" s="39" t="s">
        <v>163</v>
      </c>
      <c r="E15" s="39" t="s">
        <v>39</v>
      </c>
      <c r="F15" s="40" t="s">
        <v>159</v>
      </c>
      <c r="G15" s="41">
        <v>1356</v>
      </c>
      <c r="H15" s="11"/>
      <c r="I15" s="36"/>
      <c r="J15" s="16">
        <f t="shared" si="0"/>
        <v>0</v>
      </c>
      <c r="K15" s="16">
        <f t="shared" si="1"/>
        <v>0</v>
      </c>
      <c r="L15" s="99"/>
      <c r="M15" s="42">
        <v>96750.411327164446</v>
      </c>
    </row>
    <row r="16" spans="1:13" ht="52.8" x14ac:dyDescent="0.25">
      <c r="A16" s="16"/>
      <c r="B16" s="7" t="s">
        <v>2</v>
      </c>
      <c r="C16" s="38">
        <v>9</v>
      </c>
      <c r="D16" s="39" t="s">
        <v>164</v>
      </c>
      <c r="E16" s="39" t="s">
        <v>39</v>
      </c>
      <c r="F16" s="40" t="s">
        <v>159</v>
      </c>
      <c r="G16" s="41">
        <v>788</v>
      </c>
      <c r="H16" s="11"/>
      <c r="I16" s="36"/>
      <c r="J16" s="16">
        <f t="shared" si="0"/>
        <v>0</v>
      </c>
      <c r="K16" s="16">
        <f t="shared" si="1"/>
        <v>0</v>
      </c>
      <c r="L16" s="99"/>
      <c r="M16" s="42">
        <v>61809.53655358222</v>
      </c>
    </row>
    <row r="17" spans="1:13" ht="52.8" x14ac:dyDescent="0.25">
      <c r="A17" s="16"/>
      <c r="B17" s="7" t="s">
        <v>2</v>
      </c>
      <c r="C17" s="38">
        <v>10</v>
      </c>
      <c r="D17" s="39" t="s">
        <v>165</v>
      </c>
      <c r="E17" s="39" t="s">
        <v>40</v>
      </c>
      <c r="F17" s="40" t="s">
        <v>159</v>
      </c>
      <c r="G17" s="41">
        <v>702</v>
      </c>
      <c r="H17" s="11"/>
      <c r="I17" s="36"/>
      <c r="J17" s="16">
        <f t="shared" si="0"/>
        <v>0</v>
      </c>
      <c r="K17" s="16">
        <f t="shared" si="1"/>
        <v>0</v>
      </c>
      <c r="L17" s="99"/>
      <c r="M17" s="42">
        <v>51896.268132279991</v>
      </c>
    </row>
    <row r="18" spans="1:13" ht="52.8" x14ac:dyDescent="0.25">
      <c r="A18" s="16"/>
      <c r="B18" s="7" t="s">
        <v>2</v>
      </c>
      <c r="C18" s="38">
        <v>11</v>
      </c>
      <c r="D18" s="39" t="s">
        <v>166</v>
      </c>
      <c r="E18" s="39" t="s">
        <v>39</v>
      </c>
      <c r="F18" s="40" t="s">
        <v>159</v>
      </c>
      <c r="G18" s="41">
        <v>170</v>
      </c>
      <c r="H18" s="11"/>
      <c r="I18" s="36"/>
      <c r="J18" s="16">
        <f t="shared" si="0"/>
        <v>0</v>
      </c>
      <c r="K18" s="16">
        <f t="shared" si="1"/>
        <v>0</v>
      </c>
      <c r="L18" s="99"/>
      <c r="M18" s="42">
        <v>12275.475010792592</v>
      </c>
    </row>
    <row r="19" spans="1:13" ht="52.8" x14ac:dyDescent="0.25">
      <c r="A19" s="16"/>
      <c r="B19" s="7" t="s">
        <v>2</v>
      </c>
      <c r="C19" s="38">
        <v>12</v>
      </c>
      <c r="D19" s="39" t="s">
        <v>165</v>
      </c>
      <c r="E19" s="39" t="s">
        <v>39</v>
      </c>
      <c r="F19" s="40" t="s">
        <v>159</v>
      </c>
      <c r="G19" s="41">
        <v>272</v>
      </c>
      <c r="H19" s="11"/>
      <c r="I19" s="36"/>
      <c r="J19" s="16">
        <f t="shared" si="0"/>
        <v>0</v>
      </c>
      <c r="K19" s="16">
        <f t="shared" si="1"/>
        <v>0</v>
      </c>
      <c r="L19" s="99"/>
      <c r="M19" s="42">
        <v>32103.020621013329</v>
      </c>
    </row>
    <row r="20" spans="1:13" ht="52.8" x14ac:dyDescent="0.25">
      <c r="A20" s="16"/>
      <c r="B20" s="7" t="s">
        <v>2</v>
      </c>
      <c r="C20" s="38">
        <v>13</v>
      </c>
      <c r="D20" s="39" t="s">
        <v>166</v>
      </c>
      <c r="E20" s="39" t="s">
        <v>39</v>
      </c>
      <c r="F20" s="40" t="s">
        <v>159</v>
      </c>
      <c r="G20" s="41">
        <v>50</v>
      </c>
      <c r="H20" s="11"/>
      <c r="I20" s="36"/>
      <c r="J20" s="16">
        <f t="shared" si="0"/>
        <v>0</v>
      </c>
      <c r="K20" s="16">
        <f t="shared" si="1"/>
        <v>0</v>
      </c>
      <c r="L20" s="99"/>
      <c r="M20" s="42">
        <v>4962.7277123333324</v>
      </c>
    </row>
    <row r="21" spans="1:13" ht="52.8" x14ac:dyDescent="0.25">
      <c r="A21" s="16"/>
      <c r="B21" s="7" t="s">
        <v>2</v>
      </c>
      <c r="C21" s="38">
        <v>14</v>
      </c>
      <c r="D21" s="39" t="s">
        <v>165</v>
      </c>
      <c r="E21" s="39" t="s">
        <v>39</v>
      </c>
      <c r="F21" s="40" t="s">
        <v>159</v>
      </c>
      <c r="G21" s="41">
        <v>1032</v>
      </c>
      <c r="H21" s="11"/>
      <c r="I21" s="36"/>
      <c r="J21" s="16">
        <f t="shared" si="0"/>
        <v>0</v>
      </c>
      <c r="K21" s="16">
        <f t="shared" si="1"/>
        <v>0</v>
      </c>
      <c r="L21" s="99"/>
      <c r="M21" s="42">
        <v>76291.949732924419</v>
      </c>
    </row>
    <row r="22" spans="1:13" ht="52.8" x14ac:dyDescent="0.25">
      <c r="A22" s="16"/>
      <c r="B22" s="7" t="s">
        <v>2</v>
      </c>
      <c r="C22" s="38">
        <v>15</v>
      </c>
      <c r="D22" s="39" t="s">
        <v>166</v>
      </c>
      <c r="E22" s="39" t="s">
        <v>39</v>
      </c>
      <c r="F22" s="40" t="s">
        <v>159</v>
      </c>
      <c r="G22" s="41">
        <v>2022</v>
      </c>
      <c r="H22" s="11"/>
      <c r="I22" s="36"/>
      <c r="J22" s="16">
        <f t="shared" si="0"/>
        <v>0</v>
      </c>
      <c r="K22" s="16">
        <f t="shared" si="1"/>
        <v>0</v>
      </c>
      <c r="L22" s="99"/>
      <c r="M22" s="42">
        <v>146005.94395189776</v>
      </c>
    </row>
    <row r="23" spans="1:13" ht="52.8" x14ac:dyDescent="0.25">
      <c r="A23" s="16"/>
      <c r="B23" s="7" t="s">
        <v>2</v>
      </c>
      <c r="C23" s="38">
        <v>16</v>
      </c>
      <c r="D23" s="39" t="s">
        <v>167</v>
      </c>
      <c r="E23" s="39" t="s">
        <v>39</v>
      </c>
      <c r="F23" s="40" t="s">
        <v>159</v>
      </c>
      <c r="G23" s="41">
        <v>378</v>
      </c>
      <c r="H23" s="11"/>
      <c r="I23" s="36"/>
      <c r="J23" s="16">
        <f t="shared" si="0"/>
        <v>0</v>
      </c>
      <c r="K23" s="16">
        <f t="shared" si="1"/>
        <v>0</v>
      </c>
      <c r="L23" s="99"/>
      <c r="M23" s="42">
        <v>27944.144378919995</v>
      </c>
    </row>
    <row r="24" spans="1:13" ht="52.8" x14ac:dyDescent="0.25">
      <c r="A24" s="16"/>
      <c r="B24" s="7" t="s">
        <v>2</v>
      </c>
      <c r="C24" s="38">
        <v>17</v>
      </c>
      <c r="D24" s="39" t="s">
        <v>168</v>
      </c>
      <c r="E24" s="39" t="s">
        <v>39</v>
      </c>
      <c r="F24" s="40" t="s">
        <v>159</v>
      </c>
      <c r="G24" s="41">
        <v>2146</v>
      </c>
      <c r="H24" s="11"/>
      <c r="I24" s="36"/>
      <c r="J24" s="16">
        <f t="shared" si="0"/>
        <v>0</v>
      </c>
      <c r="K24" s="16">
        <f t="shared" si="1"/>
        <v>0</v>
      </c>
      <c r="L24" s="99"/>
      <c r="M24" s="42">
        <v>155895.95619004592</v>
      </c>
    </row>
    <row r="25" spans="1:13" ht="52.8" x14ac:dyDescent="0.25">
      <c r="A25" s="16"/>
      <c r="B25" s="7" t="s">
        <v>2</v>
      </c>
      <c r="C25" s="38">
        <v>18</v>
      </c>
      <c r="D25" s="39" t="s">
        <v>169</v>
      </c>
      <c r="E25" s="39" t="s">
        <v>39</v>
      </c>
      <c r="F25" s="40" t="s">
        <v>159</v>
      </c>
      <c r="G25" s="41">
        <v>110</v>
      </c>
      <c r="H25" s="11"/>
      <c r="I25" s="36"/>
      <c r="J25" s="16">
        <f t="shared" si="0"/>
        <v>0</v>
      </c>
      <c r="K25" s="16">
        <f t="shared" si="1"/>
        <v>0</v>
      </c>
      <c r="L25" s="99"/>
      <c r="M25" s="42">
        <v>8406.3059225037032</v>
      </c>
    </row>
    <row r="26" spans="1:13" ht="52.8" x14ac:dyDescent="0.25">
      <c r="A26" s="16"/>
      <c r="B26" s="7" t="s">
        <v>2</v>
      </c>
      <c r="C26" s="38">
        <v>19</v>
      </c>
      <c r="D26" s="39" t="s">
        <v>169</v>
      </c>
      <c r="E26" s="39" t="s">
        <v>39</v>
      </c>
      <c r="F26" s="40" t="s">
        <v>159</v>
      </c>
      <c r="G26" s="41">
        <v>1868</v>
      </c>
      <c r="H26" s="11"/>
      <c r="I26" s="36"/>
      <c r="J26" s="16">
        <f t="shared" si="0"/>
        <v>0</v>
      </c>
      <c r="K26" s="16">
        <f t="shared" si="1"/>
        <v>0</v>
      </c>
      <c r="L26" s="99"/>
      <c r="M26" s="42">
        <v>183726.84595604448</v>
      </c>
    </row>
    <row r="27" spans="1:13" ht="52.8" x14ac:dyDescent="0.25">
      <c r="A27" s="16"/>
      <c r="B27" s="7" t="s">
        <v>2</v>
      </c>
      <c r="C27" s="38">
        <v>20</v>
      </c>
      <c r="D27" s="39" t="s">
        <v>170</v>
      </c>
      <c r="E27" s="39" t="s">
        <v>39</v>
      </c>
      <c r="F27" s="40" t="s">
        <v>159</v>
      </c>
      <c r="G27" s="41">
        <v>432</v>
      </c>
      <c r="H27" s="11"/>
      <c r="I27" s="36"/>
      <c r="J27" s="16">
        <f t="shared" si="0"/>
        <v>0</v>
      </c>
      <c r="K27" s="16">
        <f t="shared" si="1"/>
        <v>0</v>
      </c>
      <c r="L27" s="99"/>
      <c r="M27" s="42">
        <v>36264.595998079996</v>
      </c>
    </row>
    <row r="28" spans="1:13" ht="52.8" x14ac:dyDescent="0.25">
      <c r="A28" s="16"/>
      <c r="B28" s="7" t="s">
        <v>2</v>
      </c>
      <c r="C28" s="38">
        <v>21</v>
      </c>
      <c r="D28" s="39" t="s">
        <v>171</v>
      </c>
      <c r="E28" s="39" t="s">
        <v>41</v>
      </c>
      <c r="F28" s="40" t="s">
        <v>159</v>
      </c>
      <c r="G28" s="41">
        <v>744</v>
      </c>
      <c r="H28" s="11"/>
      <c r="I28" s="36"/>
      <c r="J28" s="16">
        <f t="shared" si="0"/>
        <v>0</v>
      </c>
      <c r="K28" s="16">
        <f t="shared" si="1"/>
        <v>0</v>
      </c>
      <c r="L28" s="99"/>
      <c r="M28" s="42">
        <v>62922.234498346661</v>
      </c>
    </row>
    <row r="29" spans="1:13" ht="52.8" x14ac:dyDescent="0.25">
      <c r="A29" s="16"/>
      <c r="B29" s="7" t="s">
        <v>2</v>
      </c>
      <c r="C29" s="38">
        <v>22</v>
      </c>
      <c r="D29" s="39" t="s">
        <v>172</v>
      </c>
      <c r="E29" s="39" t="s">
        <v>41</v>
      </c>
      <c r="F29" s="40" t="s">
        <v>159</v>
      </c>
      <c r="G29" s="41">
        <v>180</v>
      </c>
      <c r="H29" s="11"/>
      <c r="I29" s="36"/>
      <c r="J29" s="16">
        <f t="shared" si="0"/>
        <v>0</v>
      </c>
      <c r="K29" s="16">
        <f t="shared" si="1"/>
        <v>0</v>
      </c>
      <c r="L29" s="99"/>
      <c r="M29" s="42">
        <v>17865.819764399999</v>
      </c>
    </row>
    <row r="30" spans="1:13" ht="52.8" x14ac:dyDescent="0.25">
      <c r="A30" s="16"/>
      <c r="B30" s="7" t="s">
        <v>2</v>
      </c>
      <c r="C30" s="38">
        <v>23</v>
      </c>
      <c r="D30" s="39" t="s">
        <v>170</v>
      </c>
      <c r="E30" s="39" t="s">
        <v>41</v>
      </c>
      <c r="F30" s="40" t="s">
        <v>159</v>
      </c>
      <c r="G30" s="41">
        <v>794</v>
      </c>
      <c r="H30" s="11"/>
      <c r="I30" s="36"/>
      <c r="J30" s="16">
        <f t="shared" si="0"/>
        <v>0</v>
      </c>
      <c r="K30" s="16">
        <f t="shared" si="1"/>
        <v>0</v>
      </c>
      <c r="L30" s="99"/>
      <c r="M30" s="42">
        <v>54714.328628377771</v>
      </c>
    </row>
    <row r="31" spans="1:13" ht="52.8" x14ac:dyDescent="0.25">
      <c r="A31" s="16"/>
      <c r="B31" s="7" t="s">
        <v>2</v>
      </c>
      <c r="C31" s="38">
        <v>24</v>
      </c>
      <c r="D31" s="39" t="s">
        <v>173</v>
      </c>
      <c r="E31" s="39" t="s">
        <v>41</v>
      </c>
      <c r="F31" s="40" t="s">
        <v>159</v>
      </c>
      <c r="G31" s="41">
        <v>36</v>
      </c>
      <c r="H31" s="11"/>
      <c r="I31" s="36"/>
      <c r="J31" s="16">
        <f t="shared" si="0"/>
        <v>0</v>
      </c>
      <c r="K31" s="16">
        <f t="shared" si="1"/>
        <v>0</v>
      </c>
      <c r="L31" s="99"/>
      <c r="M31" s="42">
        <v>9491.6308216800007</v>
      </c>
    </row>
    <row r="32" spans="1:13" ht="52.8" x14ac:dyDescent="0.25">
      <c r="A32" s="16"/>
      <c r="B32" s="7" t="s">
        <v>2</v>
      </c>
      <c r="C32" s="38">
        <v>25</v>
      </c>
      <c r="D32" s="39" t="s">
        <v>174</v>
      </c>
      <c r="E32" s="39" t="s">
        <v>41</v>
      </c>
      <c r="F32" s="40" t="s">
        <v>159</v>
      </c>
      <c r="G32" s="41">
        <v>180</v>
      </c>
      <c r="H32" s="11"/>
      <c r="I32" s="36"/>
      <c r="J32" s="16">
        <f t="shared" si="0"/>
        <v>0</v>
      </c>
      <c r="K32" s="16">
        <f t="shared" si="1"/>
        <v>0</v>
      </c>
      <c r="L32" s="99"/>
      <c r="M32" s="42">
        <v>63201.472280133334</v>
      </c>
    </row>
    <row r="33" spans="1:25" ht="52.8" x14ac:dyDescent="0.25">
      <c r="A33" s="16"/>
      <c r="B33" s="7" t="s">
        <v>2</v>
      </c>
      <c r="C33" s="38">
        <v>26</v>
      </c>
      <c r="D33" s="39" t="s">
        <v>173</v>
      </c>
      <c r="E33" s="39" t="s">
        <v>41</v>
      </c>
      <c r="F33" s="40" t="s">
        <v>159</v>
      </c>
      <c r="G33" s="41">
        <v>684</v>
      </c>
      <c r="H33" s="11"/>
      <c r="I33" s="36"/>
      <c r="J33" s="16">
        <f t="shared" si="0"/>
        <v>0</v>
      </c>
      <c r="K33" s="16">
        <f t="shared" si="1"/>
        <v>0</v>
      </c>
      <c r="L33" s="99"/>
      <c r="M33" s="42">
        <v>180340.98561192001</v>
      </c>
    </row>
    <row r="34" spans="1:25" ht="52.8" x14ac:dyDescent="0.25">
      <c r="A34" s="16"/>
      <c r="B34" s="7" t="s">
        <v>2</v>
      </c>
      <c r="C34" s="38">
        <v>27</v>
      </c>
      <c r="D34" s="39" t="s">
        <v>175</v>
      </c>
      <c r="E34" s="39" t="s">
        <v>41</v>
      </c>
      <c r="F34" s="40" t="s">
        <v>159</v>
      </c>
      <c r="G34" s="41">
        <v>252</v>
      </c>
      <c r="H34" s="11"/>
      <c r="I34" s="36"/>
      <c r="J34" s="16">
        <f t="shared" si="0"/>
        <v>0</v>
      </c>
      <c r="K34" s="16">
        <f t="shared" si="1"/>
        <v>0</v>
      </c>
      <c r="L34" s="99"/>
      <c r="M34" s="42">
        <v>67990.719226453337</v>
      </c>
    </row>
    <row r="35" spans="1:25" ht="52.8" x14ac:dyDescent="0.25">
      <c r="A35" s="16"/>
      <c r="B35" s="7" t="s">
        <v>2</v>
      </c>
      <c r="C35" s="38">
        <v>28</v>
      </c>
      <c r="D35" s="39" t="s">
        <v>176</v>
      </c>
      <c r="E35" s="39" t="s">
        <v>42</v>
      </c>
      <c r="F35" s="40" t="s">
        <v>159</v>
      </c>
      <c r="G35" s="41">
        <v>1656</v>
      </c>
      <c r="H35" s="11"/>
      <c r="I35" s="36"/>
      <c r="J35" s="16">
        <f t="shared" si="0"/>
        <v>0</v>
      </c>
      <c r="K35" s="16">
        <f t="shared" si="1"/>
        <v>0</v>
      </c>
      <c r="L35" s="99"/>
      <c r="M35" s="42">
        <v>115130.37540800001</v>
      </c>
    </row>
    <row r="36" spans="1:25" ht="52.8" x14ac:dyDescent="0.25">
      <c r="A36" s="16"/>
      <c r="B36" s="7" t="s">
        <v>2</v>
      </c>
      <c r="C36" s="38">
        <v>29</v>
      </c>
      <c r="D36" s="39" t="s">
        <v>177</v>
      </c>
      <c r="E36" s="39" t="s">
        <v>43</v>
      </c>
      <c r="F36" s="40" t="s">
        <v>159</v>
      </c>
      <c r="G36" s="41">
        <v>168</v>
      </c>
      <c r="H36" s="11"/>
      <c r="I36" s="36"/>
      <c r="J36" s="16">
        <f t="shared" si="0"/>
        <v>0</v>
      </c>
      <c r="K36" s="16">
        <f t="shared" si="1"/>
        <v>0</v>
      </c>
      <c r="L36" s="99"/>
      <c r="M36" s="42">
        <v>14517.420142026667</v>
      </c>
    </row>
    <row r="37" spans="1:25" ht="52.8" x14ac:dyDescent="0.25">
      <c r="A37" s="16"/>
      <c r="B37" s="7" t="s">
        <v>2</v>
      </c>
      <c r="C37" s="38">
        <v>30</v>
      </c>
      <c r="D37" s="39" t="s">
        <v>178</v>
      </c>
      <c r="E37" s="39" t="s">
        <v>43</v>
      </c>
      <c r="F37" s="40" t="s">
        <v>159</v>
      </c>
      <c r="G37" s="41">
        <v>100</v>
      </c>
      <c r="H37" s="11"/>
      <c r="I37" s="36"/>
      <c r="J37" s="16">
        <f t="shared" si="0"/>
        <v>0</v>
      </c>
      <c r="K37" s="16">
        <f t="shared" si="1"/>
        <v>0</v>
      </c>
      <c r="L37" s="99"/>
      <c r="M37" s="42">
        <v>9975.8938054814826</v>
      </c>
    </row>
    <row r="38" spans="1:25" ht="52.8" x14ac:dyDescent="0.25">
      <c r="A38" s="16"/>
      <c r="B38" s="7" t="s">
        <v>2</v>
      </c>
      <c r="C38" s="38">
        <v>31</v>
      </c>
      <c r="D38" s="39" t="s">
        <v>179</v>
      </c>
      <c r="E38" s="39" t="s">
        <v>43</v>
      </c>
      <c r="F38" s="40" t="s">
        <v>159</v>
      </c>
      <c r="G38" s="41">
        <v>60</v>
      </c>
      <c r="H38" s="11"/>
      <c r="I38" s="36"/>
      <c r="J38" s="16">
        <f t="shared" si="0"/>
        <v>0</v>
      </c>
      <c r="K38" s="16">
        <f t="shared" si="1"/>
        <v>0</v>
      </c>
      <c r="L38" s="99"/>
      <c r="M38" s="42">
        <v>4129.6765092000005</v>
      </c>
    </row>
    <row r="39" spans="1:25" ht="52.8" x14ac:dyDescent="0.25">
      <c r="A39" s="16"/>
      <c r="B39" s="7" t="s">
        <v>2</v>
      </c>
      <c r="C39" s="38">
        <v>32</v>
      </c>
      <c r="D39" s="39" t="s">
        <v>180</v>
      </c>
      <c r="E39" s="39" t="s">
        <v>43</v>
      </c>
      <c r="F39" s="40" t="s">
        <v>159</v>
      </c>
      <c r="G39" s="41">
        <v>50</v>
      </c>
      <c r="H39" s="16"/>
      <c r="I39" s="16"/>
      <c r="J39" s="16">
        <f t="shared" si="0"/>
        <v>0</v>
      </c>
      <c r="K39" s="16">
        <f t="shared" si="1"/>
        <v>0</v>
      </c>
      <c r="L39" s="99"/>
      <c r="M39" s="42">
        <v>2819.0965277037039</v>
      </c>
    </row>
    <row r="40" spans="1:25" ht="52.8" x14ac:dyDescent="0.25">
      <c r="A40" s="16"/>
      <c r="B40" s="7" t="s">
        <v>2</v>
      </c>
      <c r="C40" s="38">
        <v>33</v>
      </c>
      <c r="D40" s="39" t="s">
        <v>181</v>
      </c>
      <c r="E40" s="39" t="s">
        <v>43</v>
      </c>
      <c r="F40" s="40" t="s">
        <v>159</v>
      </c>
      <c r="G40" s="41">
        <v>108</v>
      </c>
      <c r="H40" s="16"/>
      <c r="I40" s="16"/>
      <c r="J40" s="16">
        <f t="shared" si="0"/>
        <v>0</v>
      </c>
      <c r="K40" s="16">
        <f t="shared" si="1"/>
        <v>0</v>
      </c>
      <c r="L40" s="99"/>
      <c r="M40" s="43">
        <v>5581.32037304</v>
      </c>
    </row>
    <row r="41" spans="1:25" ht="52.8" x14ac:dyDescent="0.25">
      <c r="A41" s="16"/>
      <c r="B41" s="7" t="s">
        <v>2</v>
      </c>
      <c r="C41" s="38">
        <v>34</v>
      </c>
      <c r="D41" s="39" t="s">
        <v>182</v>
      </c>
      <c r="E41" s="39" t="s">
        <v>43</v>
      </c>
      <c r="F41" s="40" t="s">
        <v>159</v>
      </c>
      <c r="G41" s="41">
        <v>108</v>
      </c>
      <c r="H41" s="16"/>
      <c r="I41" s="16"/>
      <c r="J41" s="16">
        <f t="shared" si="0"/>
        <v>0</v>
      </c>
      <c r="K41" s="16">
        <f t="shared" si="1"/>
        <v>0</v>
      </c>
      <c r="L41" s="99"/>
      <c r="M41" s="43">
        <v>5214.7287684799994</v>
      </c>
    </row>
    <row r="42" spans="1:25" ht="39.6" x14ac:dyDescent="0.25">
      <c r="A42" s="16"/>
      <c r="B42" s="7" t="s">
        <v>2</v>
      </c>
      <c r="C42" s="38">
        <v>35</v>
      </c>
      <c r="D42" s="39" t="s">
        <v>183</v>
      </c>
      <c r="E42" s="39" t="s">
        <v>44</v>
      </c>
      <c r="F42" s="40" t="s">
        <v>159</v>
      </c>
      <c r="G42" s="41">
        <v>216</v>
      </c>
      <c r="H42" s="44"/>
      <c r="I42" s="44"/>
      <c r="J42" s="16">
        <f t="shared" si="0"/>
        <v>0</v>
      </c>
      <c r="K42" s="16">
        <f t="shared" si="1"/>
        <v>0</v>
      </c>
      <c r="L42" s="99"/>
      <c r="M42" s="45">
        <v>7361.2772000000004</v>
      </c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39.6" x14ac:dyDescent="0.25">
      <c r="A43" s="16"/>
      <c r="B43" s="7" t="s">
        <v>2</v>
      </c>
      <c r="C43" s="38">
        <v>36</v>
      </c>
      <c r="D43" s="39" t="s">
        <v>184</v>
      </c>
      <c r="E43" s="39" t="s">
        <v>44</v>
      </c>
      <c r="F43" s="40" t="s">
        <v>159</v>
      </c>
      <c r="G43" s="41">
        <v>716</v>
      </c>
      <c r="H43" s="47"/>
      <c r="I43" s="47"/>
      <c r="J43" s="16">
        <f t="shared" si="0"/>
        <v>0</v>
      </c>
      <c r="K43" s="16">
        <f t="shared" si="1"/>
        <v>0</v>
      </c>
      <c r="L43" s="99"/>
      <c r="M43" s="48">
        <v>45161.871845834066</v>
      </c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52.8" x14ac:dyDescent="0.25">
      <c r="A44" s="16"/>
      <c r="B44" s="7" t="s">
        <v>2</v>
      </c>
      <c r="C44" s="38">
        <v>37</v>
      </c>
      <c r="D44" s="39" t="s">
        <v>45</v>
      </c>
      <c r="E44" s="39" t="s">
        <v>45</v>
      </c>
      <c r="F44" s="40" t="s">
        <v>159</v>
      </c>
      <c r="G44" s="41">
        <v>45</v>
      </c>
      <c r="H44" s="47"/>
      <c r="I44" s="47"/>
      <c r="J44" s="16">
        <f t="shared" si="0"/>
        <v>0</v>
      </c>
      <c r="K44" s="16">
        <f t="shared" si="1"/>
        <v>0</v>
      </c>
      <c r="L44" s="99"/>
      <c r="M44" s="48">
        <v>4634.5374371666676</v>
      </c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ht="52.8" x14ac:dyDescent="0.25">
      <c r="A45" s="16"/>
      <c r="B45" s="7" t="s">
        <v>2</v>
      </c>
      <c r="C45" s="38">
        <v>38</v>
      </c>
      <c r="D45" s="39" t="s">
        <v>45</v>
      </c>
      <c r="E45" s="39" t="s">
        <v>45</v>
      </c>
      <c r="F45" s="40" t="s">
        <v>159</v>
      </c>
      <c r="G45" s="41">
        <v>45</v>
      </c>
      <c r="H45" s="47"/>
      <c r="I45" s="47"/>
      <c r="J45" s="16">
        <f t="shared" si="0"/>
        <v>0</v>
      </c>
      <c r="K45" s="16">
        <f t="shared" si="1"/>
        <v>0</v>
      </c>
      <c r="L45" s="99"/>
      <c r="M45" s="48">
        <v>2818.7557278333329</v>
      </c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52.8" x14ac:dyDescent="0.25">
      <c r="A46" s="16"/>
      <c r="B46" s="7" t="s">
        <v>2</v>
      </c>
      <c r="C46" s="38">
        <v>39</v>
      </c>
      <c r="D46" s="39" t="s">
        <v>45</v>
      </c>
      <c r="E46" s="39" t="s">
        <v>45</v>
      </c>
      <c r="F46" s="40" t="s">
        <v>159</v>
      </c>
      <c r="G46" s="41">
        <v>79</v>
      </c>
      <c r="H46" s="47"/>
      <c r="I46" s="47"/>
      <c r="J46" s="16">
        <f t="shared" si="0"/>
        <v>0</v>
      </c>
      <c r="K46" s="16">
        <f t="shared" si="1"/>
        <v>0</v>
      </c>
      <c r="L46" s="99"/>
      <c r="M46" s="48">
        <v>3829.1237403208884</v>
      </c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5" ht="52.8" x14ac:dyDescent="0.25">
      <c r="A47" s="16"/>
      <c r="B47" s="7" t="s">
        <v>2</v>
      </c>
      <c r="C47" s="38">
        <v>40</v>
      </c>
      <c r="D47" s="39" t="s">
        <v>45</v>
      </c>
      <c r="E47" s="39" t="s">
        <v>45</v>
      </c>
      <c r="F47" s="40" t="s">
        <v>159</v>
      </c>
      <c r="G47" s="41">
        <v>99</v>
      </c>
      <c r="H47" s="47"/>
      <c r="I47" s="47"/>
      <c r="J47" s="16">
        <f t="shared" si="0"/>
        <v>0</v>
      </c>
      <c r="K47" s="16">
        <f t="shared" si="1"/>
        <v>0</v>
      </c>
      <c r="L47" s="99"/>
      <c r="M47" s="48">
        <v>7118.1587516746667</v>
      </c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5" ht="39.6" x14ac:dyDescent="0.25">
      <c r="A48" s="16"/>
      <c r="B48" s="7" t="s">
        <v>2</v>
      </c>
      <c r="C48" s="38">
        <v>41</v>
      </c>
      <c r="D48" s="39" t="s">
        <v>46</v>
      </c>
      <c r="E48" s="39" t="s">
        <v>46</v>
      </c>
      <c r="F48" s="40" t="s">
        <v>159</v>
      </c>
      <c r="G48" s="41">
        <v>572</v>
      </c>
      <c r="H48" s="16"/>
      <c r="I48" s="16"/>
      <c r="J48" s="16">
        <f t="shared" si="0"/>
        <v>0</v>
      </c>
      <c r="K48" s="16">
        <f t="shared" si="1"/>
        <v>0</v>
      </c>
      <c r="L48" s="99"/>
      <c r="M48" s="43">
        <v>54738.457259200004</v>
      </c>
    </row>
    <row r="49" spans="1:13" ht="39.6" x14ac:dyDescent="0.25">
      <c r="A49" s="16"/>
      <c r="B49" s="7" t="s">
        <v>2</v>
      </c>
      <c r="C49" s="38">
        <v>42</v>
      </c>
      <c r="D49" s="39" t="s">
        <v>47</v>
      </c>
      <c r="E49" s="39" t="s">
        <v>47</v>
      </c>
      <c r="F49" s="40" t="s">
        <v>159</v>
      </c>
      <c r="G49" s="41">
        <v>824</v>
      </c>
      <c r="H49" s="16"/>
      <c r="I49" s="16"/>
      <c r="J49" s="16">
        <f t="shared" si="0"/>
        <v>0</v>
      </c>
      <c r="K49" s="16">
        <f t="shared" si="1"/>
        <v>0</v>
      </c>
      <c r="L49" s="99"/>
      <c r="M49" s="43">
        <v>8700.3687999999984</v>
      </c>
    </row>
    <row r="50" spans="1:13" ht="39.6" x14ac:dyDescent="0.25">
      <c r="A50" s="16"/>
      <c r="B50" s="7" t="s">
        <v>2</v>
      </c>
      <c r="C50" s="38">
        <v>43</v>
      </c>
      <c r="D50" s="39" t="s">
        <v>48</v>
      </c>
      <c r="E50" s="39" t="s">
        <v>49</v>
      </c>
      <c r="F50" s="40" t="s">
        <v>159</v>
      </c>
      <c r="G50" s="41">
        <v>5990</v>
      </c>
      <c r="H50" s="16"/>
      <c r="I50" s="16"/>
      <c r="J50" s="16">
        <f t="shared" si="0"/>
        <v>0</v>
      </c>
      <c r="K50" s="16">
        <f t="shared" si="1"/>
        <v>0</v>
      </c>
      <c r="L50" s="99"/>
      <c r="M50" s="43">
        <v>59526.223999999995</v>
      </c>
    </row>
    <row r="51" spans="1:13" ht="39.6" x14ac:dyDescent="0.25">
      <c r="A51" s="16"/>
      <c r="B51" s="7" t="s">
        <v>2</v>
      </c>
      <c r="C51" s="38">
        <v>44</v>
      </c>
      <c r="D51" s="39" t="s">
        <v>50</v>
      </c>
      <c r="E51" s="39" t="s">
        <v>50</v>
      </c>
      <c r="F51" s="40" t="s">
        <v>159</v>
      </c>
      <c r="G51" s="41">
        <v>204</v>
      </c>
      <c r="H51" s="16"/>
      <c r="I51" s="16"/>
      <c r="J51" s="16">
        <f t="shared" si="0"/>
        <v>0</v>
      </c>
      <c r="K51" s="16">
        <f t="shared" si="1"/>
        <v>0</v>
      </c>
      <c r="L51" s="99"/>
      <c r="M51" s="43">
        <v>436.42626666666666</v>
      </c>
    </row>
    <row r="52" spans="1:13" ht="39.6" x14ac:dyDescent="0.25">
      <c r="A52" s="16"/>
      <c r="B52" s="7" t="s">
        <v>2</v>
      </c>
      <c r="C52" s="38">
        <v>45</v>
      </c>
      <c r="D52" s="39" t="s">
        <v>51</v>
      </c>
      <c r="E52" s="39" t="s">
        <v>51</v>
      </c>
      <c r="F52" s="40" t="s">
        <v>159</v>
      </c>
      <c r="G52" s="41">
        <v>1953</v>
      </c>
      <c r="H52" s="16"/>
      <c r="I52" s="16"/>
      <c r="J52" s="16">
        <f t="shared" si="0"/>
        <v>0</v>
      </c>
      <c r="K52" s="16">
        <f t="shared" si="1"/>
        <v>0</v>
      </c>
      <c r="L52" s="99"/>
      <c r="M52" s="43">
        <v>20621.141100000001</v>
      </c>
    </row>
    <row r="53" spans="1:13" ht="39.6" x14ac:dyDescent="0.25">
      <c r="A53" s="16"/>
      <c r="B53" s="7" t="s">
        <v>2</v>
      </c>
      <c r="C53" s="38">
        <v>46</v>
      </c>
      <c r="D53" s="39" t="s">
        <v>185</v>
      </c>
      <c r="E53" s="39" t="s">
        <v>185</v>
      </c>
      <c r="F53" s="40" t="s">
        <v>159</v>
      </c>
      <c r="G53" s="41">
        <v>1207</v>
      </c>
      <c r="H53" s="16"/>
      <c r="I53" s="16"/>
      <c r="J53" s="16">
        <f t="shared" si="0"/>
        <v>0</v>
      </c>
      <c r="K53" s="16">
        <f t="shared" si="1"/>
        <v>0</v>
      </c>
      <c r="L53" s="99"/>
      <c r="M53" s="43">
        <v>21686.131783272591</v>
      </c>
    </row>
    <row r="54" spans="1:13" ht="39.6" x14ac:dyDescent="0.25">
      <c r="A54" s="16"/>
      <c r="B54" s="7" t="s">
        <v>2</v>
      </c>
      <c r="C54" s="38">
        <v>47</v>
      </c>
      <c r="D54" s="39" t="s">
        <v>186</v>
      </c>
      <c r="E54" s="39" t="s">
        <v>186</v>
      </c>
      <c r="F54" s="40" t="s">
        <v>159</v>
      </c>
      <c r="G54" s="41">
        <v>725</v>
      </c>
      <c r="H54" s="16"/>
      <c r="I54" s="16"/>
      <c r="J54" s="16">
        <f t="shared" si="0"/>
        <v>0</v>
      </c>
      <c r="K54" s="16">
        <f t="shared" si="1"/>
        <v>0</v>
      </c>
      <c r="L54" s="99"/>
      <c r="M54" s="43">
        <v>146712.09491530003</v>
      </c>
    </row>
    <row r="55" spans="1:13" ht="39.6" x14ac:dyDescent="0.25">
      <c r="A55" s="16"/>
      <c r="B55" s="7" t="s">
        <v>2</v>
      </c>
      <c r="C55" s="38">
        <v>48</v>
      </c>
      <c r="D55" s="39" t="s">
        <v>187</v>
      </c>
      <c r="E55" s="39" t="s">
        <v>187</v>
      </c>
      <c r="F55" s="40" t="s">
        <v>159</v>
      </c>
      <c r="G55" s="41">
        <v>787</v>
      </c>
      <c r="H55" s="16"/>
      <c r="I55" s="16"/>
      <c r="J55" s="16">
        <f t="shared" si="0"/>
        <v>0</v>
      </c>
      <c r="K55" s="16">
        <f t="shared" si="1"/>
        <v>0</v>
      </c>
      <c r="L55" s="99"/>
      <c r="M55" s="43">
        <v>10409.75101851852</v>
      </c>
    </row>
    <row r="56" spans="1:13" ht="39.6" x14ac:dyDescent="0.25">
      <c r="A56" s="16"/>
      <c r="B56" s="7" t="s">
        <v>2</v>
      </c>
      <c r="C56" s="38">
        <v>49</v>
      </c>
      <c r="D56" s="39" t="s">
        <v>52</v>
      </c>
      <c r="E56" s="39" t="s">
        <v>52</v>
      </c>
      <c r="F56" s="40" t="s">
        <v>159</v>
      </c>
      <c r="G56" s="41">
        <v>860</v>
      </c>
      <c r="H56" s="16"/>
      <c r="I56" s="16"/>
      <c r="J56" s="16">
        <f t="shared" si="0"/>
        <v>0</v>
      </c>
      <c r="K56" s="16">
        <f t="shared" si="1"/>
        <v>0</v>
      </c>
      <c r="L56" s="99"/>
      <c r="M56" s="43">
        <v>9080.4819999999982</v>
      </c>
    </row>
    <row r="57" spans="1:13" ht="39.6" x14ac:dyDescent="0.25">
      <c r="A57" s="16"/>
      <c r="B57" s="7" t="s">
        <v>2</v>
      </c>
      <c r="C57" s="38">
        <v>50</v>
      </c>
      <c r="D57" s="39" t="s">
        <v>53</v>
      </c>
      <c r="E57" s="39" t="s">
        <v>53</v>
      </c>
      <c r="F57" s="40" t="s">
        <v>159</v>
      </c>
      <c r="G57" s="41">
        <v>654</v>
      </c>
      <c r="H57" s="16"/>
      <c r="I57" s="16"/>
      <c r="J57" s="16">
        <f t="shared" si="0"/>
        <v>0</v>
      </c>
      <c r="K57" s="16">
        <f t="shared" si="1"/>
        <v>0</v>
      </c>
      <c r="L57" s="99"/>
      <c r="M57" s="43">
        <v>6905.389799999999</v>
      </c>
    </row>
    <row r="58" spans="1:13" ht="39.6" x14ac:dyDescent="0.25">
      <c r="B58" s="7" t="s">
        <v>2</v>
      </c>
      <c r="C58" s="38">
        <v>51</v>
      </c>
      <c r="D58" s="39" t="s">
        <v>188</v>
      </c>
      <c r="E58" s="39" t="s">
        <v>188</v>
      </c>
      <c r="F58" s="40" t="s">
        <v>159</v>
      </c>
      <c r="G58" s="41">
        <v>414</v>
      </c>
      <c r="H58" s="44"/>
      <c r="I58" s="44"/>
      <c r="J58" s="16">
        <f t="shared" ref="J58:J61" si="2">H58*G58</f>
        <v>0</v>
      </c>
      <c r="K58" s="16">
        <f t="shared" ref="K58:K61" si="3">I58*G58</f>
        <v>0</v>
      </c>
      <c r="L58" s="99"/>
      <c r="M58" s="43">
        <v>8075.9562666666679</v>
      </c>
    </row>
    <row r="59" spans="1:13" ht="39.6" x14ac:dyDescent="0.25">
      <c r="B59" s="7" t="s">
        <v>2</v>
      </c>
      <c r="C59" s="38">
        <v>52</v>
      </c>
      <c r="D59" s="39" t="s">
        <v>54</v>
      </c>
      <c r="E59" s="39" t="s">
        <v>54</v>
      </c>
      <c r="F59" s="40" t="s">
        <v>159</v>
      </c>
      <c r="G59" s="41">
        <v>2952</v>
      </c>
      <c r="H59" s="16"/>
      <c r="I59" s="16"/>
      <c r="J59" s="16">
        <f t="shared" si="2"/>
        <v>0</v>
      </c>
      <c r="K59" s="16">
        <f t="shared" si="3"/>
        <v>0</v>
      </c>
      <c r="L59" s="99"/>
      <c r="M59" s="43">
        <v>31169.282399999996</v>
      </c>
    </row>
    <row r="60" spans="1:13" ht="39.6" x14ac:dyDescent="0.25">
      <c r="B60" s="7" t="s">
        <v>2</v>
      </c>
      <c r="C60" s="38">
        <v>53</v>
      </c>
      <c r="D60" s="39" t="s">
        <v>55</v>
      </c>
      <c r="E60" s="39" t="s">
        <v>56</v>
      </c>
      <c r="F60" s="40" t="s">
        <v>159</v>
      </c>
      <c r="G60" s="41">
        <v>360</v>
      </c>
      <c r="H60" s="16"/>
      <c r="I60" s="16"/>
      <c r="J60" s="16">
        <f t="shared" si="2"/>
        <v>0</v>
      </c>
      <c r="K60" s="16">
        <f t="shared" si="3"/>
        <v>0</v>
      </c>
      <c r="L60" s="99"/>
      <c r="M60" s="43">
        <v>672.32998426666677</v>
      </c>
    </row>
    <row r="61" spans="1:13" ht="39.6" x14ac:dyDescent="0.25">
      <c r="B61" s="7" t="s">
        <v>2</v>
      </c>
      <c r="C61" s="38">
        <v>54</v>
      </c>
      <c r="D61" s="39" t="s">
        <v>57</v>
      </c>
      <c r="E61" s="39" t="s">
        <v>57</v>
      </c>
      <c r="F61" s="40" t="s">
        <v>159</v>
      </c>
      <c r="G61" s="41">
        <v>366</v>
      </c>
      <c r="H61" s="16"/>
      <c r="I61" s="16"/>
      <c r="J61" s="16">
        <f t="shared" si="2"/>
        <v>0</v>
      </c>
      <c r="K61" s="16">
        <f t="shared" si="3"/>
        <v>0</v>
      </c>
      <c r="L61" s="99"/>
      <c r="M61" s="43">
        <v>41372.713199999991</v>
      </c>
    </row>
    <row r="62" spans="1:13" ht="39.6" x14ac:dyDescent="0.25">
      <c r="B62" s="7" t="s">
        <v>2</v>
      </c>
      <c r="C62" s="8">
        <v>55</v>
      </c>
      <c r="D62" s="15" t="s">
        <v>58</v>
      </c>
      <c r="E62" s="15" t="s">
        <v>58</v>
      </c>
      <c r="F62" s="49" t="s">
        <v>159</v>
      </c>
      <c r="G62" s="50">
        <v>25</v>
      </c>
      <c r="H62" s="51"/>
      <c r="I62" s="51"/>
      <c r="J62" s="51">
        <f>SUM(J8:J61)</f>
        <v>0</v>
      </c>
      <c r="K62" s="51">
        <f>SUM(K8:K61)</f>
        <v>0</v>
      </c>
      <c r="L62" s="99"/>
      <c r="M62" s="51">
        <v>9594.8795504074096</v>
      </c>
    </row>
    <row r="63" spans="1:13" ht="39.6" x14ac:dyDescent="0.25">
      <c r="B63" s="7" t="s">
        <v>2</v>
      </c>
      <c r="C63" s="8">
        <v>56</v>
      </c>
      <c r="D63" s="15" t="s">
        <v>59</v>
      </c>
      <c r="E63" s="15" t="s">
        <v>59</v>
      </c>
      <c r="F63" s="52" t="s">
        <v>159</v>
      </c>
      <c r="G63" s="53">
        <v>72</v>
      </c>
      <c r="H63" s="16"/>
      <c r="I63" s="16"/>
      <c r="J63" s="51">
        <f t="shared" ref="J63:K63" si="4">SUM(J9:J62)</f>
        <v>0</v>
      </c>
      <c r="K63" s="51">
        <f t="shared" si="4"/>
        <v>0</v>
      </c>
      <c r="L63" s="99"/>
      <c r="M63" s="16">
        <v>5972.4495682666666</v>
      </c>
    </row>
    <row r="64" spans="1:13" ht="39.6" x14ac:dyDescent="0.25">
      <c r="B64" s="7" t="s">
        <v>2</v>
      </c>
      <c r="C64" s="8">
        <v>57</v>
      </c>
      <c r="D64" s="15" t="s">
        <v>60</v>
      </c>
      <c r="E64" s="15" t="s">
        <v>61</v>
      </c>
      <c r="F64" s="52" t="s">
        <v>159</v>
      </c>
      <c r="G64" s="53">
        <v>400</v>
      </c>
      <c r="H64" s="16"/>
      <c r="I64" s="16"/>
      <c r="J64" s="51">
        <f t="shared" ref="J64:K64" si="5">SUM(J10:J63)</f>
        <v>0</v>
      </c>
      <c r="K64" s="51">
        <f t="shared" si="5"/>
        <v>0</v>
      </c>
      <c r="L64" s="99"/>
      <c r="M64" s="16">
        <v>7172.5548148148146</v>
      </c>
    </row>
    <row r="65" spans="2:13" ht="39.6" x14ac:dyDescent="0.25">
      <c r="B65" s="7" t="s">
        <v>2</v>
      </c>
      <c r="C65" s="8">
        <v>58</v>
      </c>
      <c r="D65" s="15" t="s">
        <v>62</v>
      </c>
      <c r="E65" s="15" t="s">
        <v>62</v>
      </c>
      <c r="F65" s="52" t="s">
        <v>159</v>
      </c>
      <c r="G65" s="53">
        <v>150</v>
      </c>
      <c r="H65" s="16"/>
      <c r="I65" s="16"/>
      <c r="J65" s="51">
        <f t="shared" ref="J65:K65" si="6">SUM(J11:J64)</f>
        <v>0</v>
      </c>
      <c r="K65" s="51">
        <f t="shared" si="6"/>
        <v>0</v>
      </c>
      <c r="L65" s="99"/>
      <c r="M65" s="16">
        <v>2705.2355555555555</v>
      </c>
    </row>
    <row r="66" spans="2:13" ht="39.6" x14ac:dyDescent="0.25">
      <c r="B66" s="7" t="s">
        <v>2</v>
      </c>
      <c r="C66" s="8">
        <v>59</v>
      </c>
      <c r="D66" s="15" t="s">
        <v>63</v>
      </c>
      <c r="E66" s="15" t="s">
        <v>63</v>
      </c>
      <c r="F66" s="52" t="s">
        <v>159</v>
      </c>
      <c r="G66" s="53">
        <v>150</v>
      </c>
      <c r="H66" s="16"/>
      <c r="I66" s="16"/>
      <c r="J66" s="51">
        <f t="shared" ref="J66:K66" si="7">SUM(J12:J65)</f>
        <v>0</v>
      </c>
      <c r="K66" s="51">
        <f t="shared" si="7"/>
        <v>0</v>
      </c>
      <c r="L66" s="99"/>
      <c r="M66" s="16">
        <v>14906.4</v>
      </c>
    </row>
    <row r="67" spans="2:13" ht="39.6" x14ac:dyDescent="0.25">
      <c r="B67" s="7" t="s">
        <v>2</v>
      </c>
      <c r="C67" s="8">
        <v>60</v>
      </c>
      <c r="D67" s="15" t="s">
        <v>64</v>
      </c>
      <c r="E67" s="15" t="s">
        <v>64</v>
      </c>
      <c r="F67" s="52" t="s">
        <v>159</v>
      </c>
      <c r="G67" s="53">
        <v>3973</v>
      </c>
      <c r="H67" s="16"/>
      <c r="I67" s="16"/>
      <c r="J67" s="51">
        <f t="shared" ref="J67:K67" si="8">SUM(J13:J66)</f>
        <v>0</v>
      </c>
      <c r="K67" s="51">
        <f t="shared" si="8"/>
        <v>0</v>
      </c>
      <c r="L67" s="99"/>
      <c r="M67" s="16">
        <v>142960.51268788474</v>
      </c>
    </row>
    <row r="68" spans="2:13" ht="39.6" x14ac:dyDescent="0.25">
      <c r="B68" s="7" t="s">
        <v>2</v>
      </c>
      <c r="C68" s="8">
        <v>61</v>
      </c>
      <c r="D68" s="15" t="s">
        <v>64</v>
      </c>
      <c r="E68" s="15" t="s">
        <v>64</v>
      </c>
      <c r="F68" s="52" t="s">
        <v>159</v>
      </c>
      <c r="G68" s="53">
        <v>3000</v>
      </c>
      <c r="H68" s="16"/>
      <c r="I68" s="16"/>
      <c r="J68" s="51">
        <f t="shared" ref="J68:K68" si="9">SUM(J14:J67)</f>
        <v>0</v>
      </c>
      <c r="K68" s="51">
        <f t="shared" si="9"/>
        <v>0</v>
      </c>
      <c r="L68" s="99"/>
      <c r="M68" s="16">
        <v>288848.33813111106</v>
      </c>
    </row>
    <row r="69" spans="2:13" ht="39.6" x14ac:dyDescent="0.25">
      <c r="B69" s="7" t="s">
        <v>2</v>
      </c>
      <c r="C69" s="8">
        <v>62</v>
      </c>
      <c r="D69" s="15" t="s">
        <v>65</v>
      </c>
      <c r="E69" s="15" t="s">
        <v>65</v>
      </c>
      <c r="F69" s="52" t="s">
        <v>159</v>
      </c>
      <c r="G69" s="53">
        <v>4312</v>
      </c>
      <c r="H69" s="16"/>
      <c r="I69" s="16"/>
      <c r="J69" s="51">
        <f t="shared" ref="J69:K69" si="10">SUM(J15:J68)</f>
        <v>0</v>
      </c>
      <c r="K69" s="51">
        <f t="shared" si="10"/>
        <v>0</v>
      </c>
      <c r="L69" s="99"/>
      <c r="M69" s="16">
        <v>105284.83715037037</v>
      </c>
    </row>
    <row r="70" spans="2:13" ht="39.6" x14ac:dyDescent="0.25">
      <c r="B70" s="7" t="s">
        <v>2</v>
      </c>
      <c r="C70" s="8">
        <v>63</v>
      </c>
      <c r="D70" s="15" t="s">
        <v>66</v>
      </c>
      <c r="E70" s="15" t="s">
        <v>66</v>
      </c>
      <c r="F70" s="52" t="s">
        <v>159</v>
      </c>
      <c r="G70" s="53">
        <v>1656</v>
      </c>
      <c r="H70" s="16"/>
      <c r="I70" s="16"/>
      <c r="J70" s="51">
        <f t="shared" ref="J70:K70" si="11">SUM(J16:J69)</f>
        <v>0</v>
      </c>
      <c r="K70" s="51">
        <f t="shared" si="11"/>
        <v>0</v>
      </c>
      <c r="L70" s="99"/>
      <c r="M70" s="16">
        <v>48360.50226666667</v>
      </c>
    </row>
    <row r="71" spans="2:13" ht="39.6" x14ac:dyDescent="0.25">
      <c r="B71" s="7" t="s">
        <v>2</v>
      </c>
      <c r="C71" s="8">
        <v>64</v>
      </c>
      <c r="D71" s="15" t="s">
        <v>189</v>
      </c>
      <c r="E71" s="15" t="s">
        <v>189</v>
      </c>
      <c r="F71" s="52" t="s">
        <v>159</v>
      </c>
      <c r="G71" s="53">
        <v>6588</v>
      </c>
      <c r="H71" s="16"/>
      <c r="I71" s="16"/>
      <c r="J71" s="51">
        <f t="shared" ref="J71:K71" si="12">SUM(J17:J70)</f>
        <v>0</v>
      </c>
      <c r="K71" s="51">
        <f t="shared" si="12"/>
        <v>0</v>
      </c>
      <c r="L71" s="99"/>
      <c r="M71" s="16">
        <v>196859.11746909842</v>
      </c>
    </row>
    <row r="72" spans="2:13" ht="39.6" x14ac:dyDescent="0.25">
      <c r="B72" s="7" t="s">
        <v>2</v>
      </c>
      <c r="C72" s="8">
        <v>65</v>
      </c>
      <c r="D72" s="15" t="s">
        <v>190</v>
      </c>
      <c r="E72" s="15" t="s">
        <v>190</v>
      </c>
      <c r="F72" s="52" t="s">
        <v>159</v>
      </c>
      <c r="G72" s="53">
        <v>6716</v>
      </c>
      <c r="H72" s="16"/>
      <c r="I72" s="16"/>
      <c r="J72" s="51">
        <f t="shared" ref="J72:K72" si="13">SUM(J18:J71)</f>
        <v>0</v>
      </c>
      <c r="K72" s="51">
        <f t="shared" si="13"/>
        <v>0</v>
      </c>
      <c r="L72" s="99"/>
      <c r="M72" s="16">
        <v>180764.87303596645</v>
      </c>
    </row>
    <row r="73" spans="2:13" ht="39.6" x14ac:dyDescent="0.25">
      <c r="B73" s="7" t="s">
        <v>2</v>
      </c>
      <c r="C73" s="8">
        <v>66</v>
      </c>
      <c r="D73" s="15" t="s">
        <v>191</v>
      </c>
      <c r="E73" s="15" t="s">
        <v>191</v>
      </c>
      <c r="F73" s="52" t="s">
        <v>159</v>
      </c>
      <c r="G73" s="53">
        <v>3476</v>
      </c>
      <c r="H73" s="16"/>
      <c r="I73" s="16"/>
      <c r="J73" s="51">
        <f t="shared" ref="J73:K73" si="14">SUM(J19:J72)</f>
        <v>0</v>
      </c>
      <c r="K73" s="51">
        <f t="shared" si="14"/>
        <v>0</v>
      </c>
      <c r="L73" s="99"/>
      <c r="M73" s="16">
        <v>95203.672848615461</v>
      </c>
    </row>
    <row r="74" spans="2:13" ht="39.6" x14ac:dyDescent="0.25">
      <c r="B74" s="7" t="s">
        <v>2</v>
      </c>
      <c r="C74" s="8">
        <v>67</v>
      </c>
      <c r="D74" s="15" t="s">
        <v>192</v>
      </c>
      <c r="E74" s="15" t="s">
        <v>192</v>
      </c>
      <c r="F74" s="52" t="s">
        <v>159</v>
      </c>
      <c r="G74" s="53">
        <v>2996</v>
      </c>
      <c r="H74" s="16"/>
      <c r="I74" s="16"/>
      <c r="J74" s="51">
        <f t="shared" ref="J74:K74" si="15">SUM(J20:J73)</f>
        <v>0</v>
      </c>
      <c r="K74" s="51">
        <f t="shared" si="15"/>
        <v>0</v>
      </c>
      <c r="L74" s="99"/>
      <c r="M74" s="16">
        <v>102103.64116296296</v>
      </c>
    </row>
    <row r="75" spans="2:13" ht="39.6" x14ac:dyDescent="0.25">
      <c r="B75" s="7" t="s">
        <v>2</v>
      </c>
      <c r="C75" s="8">
        <v>68</v>
      </c>
      <c r="D75" s="15" t="s">
        <v>193</v>
      </c>
      <c r="E75" s="15" t="s">
        <v>193</v>
      </c>
      <c r="F75" s="52" t="s">
        <v>159</v>
      </c>
      <c r="G75" s="53">
        <v>3764</v>
      </c>
      <c r="H75" s="16"/>
      <c r="I75" s="16"/>
      <c r="J75" s="51">
        <f t="shared" ref="J75:K75" si="16">SUM(J21:J74)</f>
        <v>0</v>
      </c>
      <c r="K75" s="51">
        <f t="shared" si="16"/>
        <v>0</v>
      </c>
      <c r="L75" s="99"/>
      <c r="M75" s="16">
        <v>90347.593684516352</v>
      </c>
    </row>
    <row r="76" spans="2:13" ht="39.6" x14ac:dyDescent="0.25">
      <c r="B76" s="7" t="s">
        <v>2</v>
      </c>
      <c r="C76" s="8">
        <v>69</v>
      </c>
      <c r="D76" s="15" t="s">
        <v>67</v>
      </c>
      <c r="E76" s="15" t="s">
        <v>67</v>
      </c>
      <c r="F76" s="52" t="s">
        <v>159</v>
      </c>
      <c r="G76" s="53">
        <v>2660</v>
      </c>
      <c r="H76" s="16"/>
      <c r="I76" s="16"/>
      <c r="J76" s="51">
        <f t="shared" ref="J76:K76" si="17">SUM(J22:J75)</f>
        <v>0</v>
      </c>
      <c r="K76" s="51">
        <f t="shared" si="17"/>
        <v>0</v>
      </c>
      <c r="L76" s="99"/>
      <c r="M76" s="16">
        <v>77412.643977310639</v>
      </c>
    </row>
    <row r="77" spans="2:13" ht="39.6" x14ac:dyDescent="0.25">
      <c r="B77" s="7" t="s">
        <v>2</v>
      </c>
      <c r="C77" s="8">
        <v>70</v>
      </c>
      <c r="D77" s="15" t="s">
        <v>68</v>
      </c>
      <c r="E77" s="15" t="s">
        <v>68</v>
      </c>
      <c r="F77" s="52" t="s">
        <v>159</v>
      </c>
      <c r="G77" s="53">
        <v>4329</v>
      </c>
      <c r="H77" s="16"/>
      <c r="I77" s="16"/>
      <c r="J77" s="51">
        <f t="shared" ref="J77:K77" si="18">SUM(J23:J76)</f>
        <v>0</v>
      </c>
      <c r="K77" s="51">
        <f t="shared" si="18"/>
        <v>0</v>
      </c>
      <c r="L77" s="99"/>
      <c r="M77" s="16">
        <v>104828.56961416667</v>
      </c>
    </row>
    <row r="78" spans="2:13" ht="39.6" x14ac:dyDescent="0.25">
      <c r="B78" s="7" t="s">
        <v>2</v>
      </c>
      <c r="C78" s="8">
        <v>71</v>
      </c>
      <c r="D78" s="15" t="s">
        <v>69</v>
      </c>
      <c r="E78" s="15" t="s">
        <v>69</v>
      </c>
      <c r="F78" s="52" t="s">
        <v>159</v>
      </c>
      <c r="G78" s="53">
        <v>4120</v>
      </c>
      <c r="H78" s="16"/>
      <c r="I78" s="16"/>
      <c r="J78" s="51">
        <f t="shared" ref="J78:K78" si="19">SUM(J24:J77)</f>
        <v>0</v>
      </c>
      <c r="K78" s="51">
        <f t="shared" si="19"/>
        <v>0</v>
      </c>
      <c r="L78" s="99"/>
      <c r="M78" s="16">
        <v>107475.14399999999</v>
      </c>
    </row>
    <row r="79" spans="2:13" ht="39.6" x14ac:dyDescent="0.25">
      <c r="B79" s="7" t="s">
        <v>2</v>
      </c>
      <c r="C79" s="8">
        <v>72</v>
      </c>
      <c r="D79" s="15" t="s">
        <v>194</v>
      </c>
      <c r="E79" s="15" t="s">
        <v>194</v>
      </c>
      <c r="F79" s="52" t="s">
        <v>159</v>
      </c>
      <c r="G79" s="53">
        <v>560</v>
      </c>
      <c r="H79" s="16"/>
      <c r="I79" s="16"/>
      <c r="J79" s="51">
        <f t="shared" ref="J79:K79" si="20">SUM(J25:J78)</f>
        <v>0</v>
      </c>
      <c r="K79" s="51">
        <f t="shared" si="20"/>
        <v>0</v>
      </c>
      <c r="L79" s="99"/>
      <c r="M79" s="16">
        <v>24765.787407407406</v>
      </c>
    </row>
    <row r="80" spans="2:13" ht="39.6" x14ac:dyDescent="0.25">
      <c r="B80" s="7" t="s">
        <v>2</v>
      </c>
      <c r="C80" s="8">
        <v>73</v>
      </c>
      <c r="D80" s="15" t="s">
        <v>70</v>
      </c>
      <c r="E80" s="15" t="s">
        <v>70</v>
      </c>
      <c r="F80" s="52" t="s">
        <v>159</v>
      </c>
      <c r="G80" s="53">
        <v>9290</v>
      </c>
      <c r="H80" s="16"/>
      <c r="I80" s="16"/>
      <c r="J80" s="51">
        <f t="shared" ref="J80:K80" si="21">SUM(J26:J79)</f>
        <v>0</v>
      </c>
      <c r="K80" s="51">
        <f t="shared" si="21"/>
        <v>0</v>
      </c>
      <c r="L80" s="99"/>
      <c r="M80" s="16">
        <v>237211.89222222217</v>
      </c>
    </row>
    <row r="81" spans="2:13" ht="39.6" x14ac:dyDescent="0.25">
      <c r="B81" s="7" t="s">
        <v>2</v>
      </c>
      <c r="C81" s="8">
        <v>74</v>
      </c>
      <c r="D81" s="15" t="s">
        <v>71</v>
      </c>
      <c r="E81" s="15" t="s">
        <v>71</v>
      </c>
      <c r="F81" s="52" t="s">
        <v>159</v>
      </c>
      <c r="G81" s="53">
        <v>730</v>
      </c>
      <c r="H81" s="16"/>
      <c r="I81" s="16"/>
      <c r="J81" s="51">
        <f t="shared" ref="J81:K81" si="22">SUM(J27:J80)</f>
        <v>0</v>
      </c>
      <c r="K81" s="51">
        <f t="shared" si="22"/>
        <v>0</v>
      </c>
      <c r="L81" s="99"/>
      <c r="M81" s="16">
        <v>21309.940999999999</v>
      </c>
    </row>
    <row r="82" spans="2:13" ht="39.6" x14ac:dyDescent="0.25">
      <c r="B82" s="7" t="s">
        <v>2</v>
      </c>
      <c r="C82" s="8">
        <v>75</v>
      </c>
      <c r="D82" s="15" t="s">
        <v>72</v>
      </c>
      <c r="E82" s="15" t="s">
        <v>72</v>
      </c>
      <c r="F82" s="52" t="s">
        <v>159</v>
      </c>
      <c r="G82" s="53">
        <v>4143</v>
      </c>
      <c r="H82" s="16"/>
      <c r="I82" s="16"/>
      <c r="J82" s="51">
        <f t="shared" ref="J82:K82" si="23">SUM(J28:J81)</f>
        <v>0</v>
      </c>
      <c r="K82" s="51">
        <f t="shared" si="23"/>
        <v>0</v>
      </c>
      <c r="L82" s="99"/>
      <c r="M82" s="16">
        <v>91338.730672111109</v>
      </c>
    </row>
    <row r="83" spans="2:13" ht="39.6" x14ac:dyDescent="0.25">
      <c r="B83" s="7" t="s">
        <v>2</v>
      </c>
      <c r="C83" s="8">
        <v>76</v>
      </c>
      <c r="D83" s="15" t="s">
        <v>73</v>
      </c>
      <c r="E83" s="15" t="s">
        <v>73</v>
      </c>
      <c r="F83" s="52" t="s">
        <v>159</v>
      </c>
      <c r="G83" s="53">
        <v>5684</v>
      </c>
      <c r="H83" s="16"/>
      <c r="I83" s="16"/>
      <c r="J83" s="51">
        <f t="shared" ref="J83:K83" si="24">SUM(J29:J82)</f>
        <v>0</v>
      </c>
      <c r="K83" s="51">
        <f t="shared" si="24"/>
        <v>0</v>
      </c>
      <c r="L83" s="99"/>
      <c r="M83" s="16">
        <v>160135.87766399997</v>
      </c>
    </row>
    <row r="84" spans="2:13" ht="39.6" x14ac:dyDescent="0.25">
      <c r="B84" s="7" t="s">
        <v>2</v>
      </c>
      <c r="C84" s="8">
        <v>77</v>
      </c>
      <c r="D84" s="15" t="s">
        <v>74</v>
      </c>
      <c r="E84" s="15" t="s">
        <v>74</v>
      </c>
      <c r="F84" s="52" t="s">
        <v>159</v>
      </c>
      <c r="G84" s="53">
        <v>1248</v>
      </c>
      <c r="H84" s="16"/>
      <c r="I84" s="16"/>
      <c r="J84" s="51">
        <f t="shared" ref="J84:K84" si="25">SUM(J30:J83)</f>
        <v>0</v>
      </c>
      <c r="K84" s="51">
        <f t="shared" si="25"/>
        <v>0</v>
      </c>
      <c r="L84" s="99"/>
      <c r="M84" s="16">
        <v>44957.702400000009</v>
      </c>
    </row>
    <row r="85" spans="2:13" ht="39.6" x14ac:dyDescent="0.25">
      <c r="B85" s="7" t="s">
        <v>2</v>
      </c>
      <c r="C85" s="8">
        <v>78</v>
      </c>
      <c r="D85" s="15" t="s">
        <v>75</v>
      </c>
      <c r="E85" s="15" t="s">
        <v>75</v>
      </c>
      <c r="F85" s="52" t="s">
        <v>159</v>
      </c>
      <c r="G85" s="53">
        <v>1424</v>
      </c>
      <c r="H85" s="16"/>
      <c r="I85" s="16"/>
      <c r="J85" s="51">
        <f t="shared" ref="J85:K85" si="26">SUM(J31:J84)</f>
        <v>0</v>
      </c>
      <c r="K85" s="51">
        <f t="shared" si="26"/>
        <v>0</v>
      </c>
      <c r="L85" s="99"/>
      <c r="M85" s="16">
        <v>30630.180482074069</v>
      </c>
    </row>
    <row r="86" spans="2:13" ht="39.6" x14ac:dyDescent="0.25">
      <c r="B86" s="7" t="s">
        <v>2</v>
      </c>
      <c r="C86" s="8">
        <v>79</v>
      </c>
      <c r="D86" s="15" t="s">
        <v>76</v>
      </c>
      <c r="E86" s="15" t="s">
        <v>76</v>
      </c>
      <c r="F86" s="52" t="s">
        <v>159</v>
      </c>
      <c r="G86" s="53">
        <v>6528</v>
      </c>
      <c r="H86" s="16"/>
      <c r="I86" s="16"/>
      <c r="J86" s="51">
        <f t="shared" ref="J86:K86" si="27">SUM(J32:J85)</f>
        <v>0</v>
      </c>
      <c r="K86" s="51">
        <f t="shared" si="27"/>
        <v>0</v>
      </c>
      <c r="L86" s="99"/>
      <c r="M86" s="16">
        <v>109472.60159999999</v>
      </c>
    </row>
    <row r="87" spans="2:13" ht="39.6" x14ac:dyDescent="0.25">
      <c r="B87" s="7" t="s">
        <v>2</v>
      </c>
      <c r="C87" s="8">
        <v>80</v>
      </c>
      <c r="D87" s="15" t="s">
        <v>77</v>
      </c>
      <c r="E87" s="15" t="s">
        <v>77</v>
      </c>
      <c r="F87" s="52" t="s">
        <v>159</v>
      </c>
      <c r="G87" s="53">
        <v>3376</v>
      </c>
      <c r="H87" s="16"/>
      <c r="I87" s="16"/>
      <c r="J87" s="51">
        <f t="shared" ref="J87:K87" si="28">SUM(J33:J86)</f>
        <v>0</v>
      </c>
      <c r="K87" s="51">
        <f t="shared" si="28"/>
        <v>0</v>
      </c>
      <c r="L87" s="99"/>
      <c r="M87" s="16">
        <v>60808.174399999996</v>
      </c>
    </row>
    <row r="88" spans="2:13" ht="39.6" x14ac:dyDescent="0.25">
      <c r="B88" s="7" t="s">
        <v>2</v>
      </c>
      <c r="C88" s="8">
        <v>81</v>
      </c>
      <c r="D88" s="15" t="s">
        <v>78</v>
      </c>
      <c r="E88" s="15" t="s">
        <v>78</v>
      </c>
      <c r="F88" s="52" t="s">
        <v>159</v>
      </c>
      <c r="G88" s="53">
        <v>3660</v>
      </c>
      <c r="H88" s="16"/>
      <c r="I88" s="16"/>
      <c r="J88" s="51">
        <f t="shared" ref="J88:K88" si="29">SUM(J34:J87)</f>
        <v>0</v>
      </c>
      <c r="K88" s="51">
        <f t="shared" si="29"/>
        <v>0</v>
      </c>
      <c r="L88" s="99"/>
      <c r="M88" s="16">
        <v>68196.779999999984</v>
      </c>
    </row>
    <row r="89" spans="2:13" ht="39.6" x14ac:dyDescent="0.25">
      <c r="B89" s="7" t="s">
        <v>2</v>
      </c>
      <c r="C89" s="8">
        <v>82</v>
      </c>
      <c r="D89" s="15" t="s">
        <v>79</v>
      </c>
      <c r="E89" s="15" t="s">
        <v>79</v>
      </c>
      <c r="F89" s="52" t="s">
        <v>159</v>
      </c>
      <c r="G89" s="53">
        <v>4732</v>
      </c>
      <c r="H89" s="16"/>
      <c r="I89" s="16"/>
      <c r="J89" s="51">
        <f t="shared" ref="J89:K89" si="30">SUM(J35:J88)</f>
        <v>0</v>
      </c>
      <c r="K89" s="51">
        <f t="shared" si="30"/>
        <v>0</v>
      </c>
      <c r="L89" s="99"/>
      <c r="M89" s="16">
        <v>79354.220400000006</v>
      </c>
    </row>
    <row r="90" spans="2:13" ht="39.6" x14ac:dyDescent="0.25">
      <c r="B90" s="7" t="s">
        <v>2</v>
      </c>
      <c r="C90" s="8">
        <v>83</v>
      </c>
      <c r="D90" s="15" t="s">
        <v>80</v>
      </c>
      <c r="E90" s="15" t="s">
        <v>80</v>
      </c>
      <c r="F90" s="52" t="s">
        <v>159</v>
      </c>
      <c r="G90" s="53">
        <v>5124</v>
      </c>
      <c r="H90" s="16"/>
      <c r="I90" s="16"/>
      <c r="J90" s="51">
        <f t="shared" ref="J90:K90" si="31">SUM(J36:J89)</f>
        <v>0</v>
      </c>
      <c r="K90" s="51">
        <f t="shared" si="31"/>
        <v>0</v>
      </c>
      <c r="L90" s="99"/>
      <c r="M90" s="16">
        <v>89110.459199999998</v>
      </c>
    </row>
    <row r="91" spans="2:13" ht="39.6" x14ac:dyDescent="0.25">
      <c r="B91" s="7" t="s">
        <v>2</v>
      </c>
      <c r="C91" s="8">
        <v>84</v>
      </c>
      <c r="D91" s="15" t="s">
        <v>81</v>
      </c>
      <c r="E91" s="15" t="s">
        <v>81</v>
      </c>
      <c r="F91" s="52" t="s">
        <v>159</v>
      </c>
      <c r="G91" s="53">
        <v>2469</v>
      </c>
      <c r="H91" s="16"/>
      <c r="I91" s="16"/>
      <c r="J91" s="51">
        <f t="shared" ref="J91:K91" si="32">SUM(J37:J90)</f>
        <v>0</v>
      </c>
      <c r="K91" s="51">
        <f t="shared" si="32"/>
        <v>0</v>
      </c>
      <c r="L91" s="99"/>
      <c r="M91" s="16">
        <v>42937.885199999997</v>
      </c>
    </row>
    <row r="92" spans="2:13" ht="39.6" x14ac:dyDescent="0.25">
      <c r="B92" s="7" t="s">
        <v>2</v>
      </c>
      <c r="C92" s="8">
        <v>85</v>
      </c>
      <c r="D92" s="15" t="s">
        <v>82</v>
      </c>
      <c r="E92" s="15" t="s">
        <v>82</v>
      </c>
      <c r="F92" s="52" t="s">
        <v>159</v>
      </c>
      <c r="G92" s="53">
        <v>3806</v>
      </c>
      <c r="H92" s="16"/>
      <c r="I92" s="16"/>
      <c r="J92" s="51">
        <f t="shared" ref="J92:K92" si="33">SUM(J38:J91)</f>
        <v>0</v>
      </c>
      <c r="K92" s="51">
        <f t="shared" si="33"/>
        <v>0</v>
      </c>
      <c r="L92" s="99"/>
      <c r="M92" s="16">
        <v>66189.3848</v>
      </c>
    </row>
    <row r="93" spans="2:13" ht="39.6" x14ac:dyDescent="0.25">
      <c r="B93" s="7" t="s">
        <v>2</v>
      </c>
      <c r="C93" s="8">
        <v>86</v>
      </c>
      <c r="D93" s="15" t="s">
        <v>83</v>
      </c>
      <c r="E93" s="15" t="s">
        <v>83</v>
      </c>
      <c r="F93" s="52" t="s">
        <v>159</v>
      </c>
      <c r="G93" s="53">
        <v>857</v>
      </c>
      <c r="H93" s="16"/>
      <c r="I93" s="16"/>
      <c r="J93" s="51">
        <f t="shared" ref="J93:K93" si="34">SUM(J39:J92)</f>
        <v>0</v>
      </c>
      <c r="K93" s="51">
        <f t="shared" si="34"/>
        <v>0</v>
      </c>
      <c r="L93" s="99"/>
      <c r="M93" s="16">
        <v>28851.6937574074</v>
      </c>
    </row>
    <row r="94" spans="2:13" ht="39.6" x14ac:dyDescent="0.25">
      <c r="B94" s="7" t="s">
        <v>2</v>
      </c>
      <c r="C94" s="8">
        <v>87</v>
      </c>
      <c r="D94" s="15" t="s">
        <v>84</v>
      </c>
      <c r="E94" s="15" t="s">
        <v>84</v>
      </c>
      <c r="F94" s="52" t="s">
        <v>159</v>
      </c>
      <c r="G94" s="53">
        <v>2064</v>
      </c>
      <c r="H94" s="16"/>
      <c r="I94" s="16"/>
      <c r="J94" s="51">
        <f t="shared" ref="J94:K94" si="35">SUM(J40:J93)</f>
        <v>0</v>
      </c>
      <c r="K94" s="51">
        <f t="shared" si="35"/>
        <v>0</v>
      </c>
      <c r="L94" s="99"/>
      <c r="M94" s="16">
        <v>48149.107431111108</v>
      </c>
    </row>
    <row r="95" spans="2:13" ht="39.6" x14ac:dyDescent="0.25">
      <c r="B95" s="7" t="s">
        <v>2</v>
      </c>
      <c r="C95" s="8">
        <v>88</v>
      </c>
      <c r="D95" s="15" t="s">
        <v>195</v>
      </c>
      <c r="E95" s="15" t="s">
        <v>195</v>
      </c>
      <c r="F95" s="52" t="s">
        <v>159</v>
      </c>
      <c r="G95" s="53">
        <v>752</v>
      </c>
      <c r="H95" s="16"/>
      <c r="I95" s="16"/>
      <c r="J95" s="51">
        <f t="shared" ref="J95:K95" si="36">SUM(J41:J94)</f>
        <v>0</v>
      </c>
      <c r="K95" s="51">
        <f t="shared" si="36"/>
        <v>0</v>
      </c>
      <c r="L95" s="99"/>
      <c r="M95" s="16">
        <v>14946.1504</v>
      </c>
    </row>
    <row r="96" spans="2:13" ht="39.6" x14ac:dyDescent="0.25">
      <c r="B96" s="7" t="s">
        <v>2</v>
      </c>
      <c r="C96" s="8">
        <v>89</v>
      </c>
      <c r="D96" s="15" t="s">
        <v>85</v>
      </c>
      <c r="E96" s="15" t="s">
        <v>85</v>
      </c>
      <c r="F96" s="52" t="s">
        <v>159</v>
      </c>
      <c r="G96" s="53">
        <v>1693</v>
      </c>
      <c r="H96" s="16"/>
      <c r="I96" s="16"/>
      <c r="J96" s="51">
        <f t="shared" ref="J96:K96" si="37">SUM(J42:J95)</f>
        <v>0</v>
      </c>
      <c r="K96" s="51">
        <f t="shared" si="37"/>
        <v>0</v>
      </c>
      <c r="L96" s="99"/>
      <c r="M96" s="16">
        <v>65553.498495895998</v>
      </c>
    </row>
    <row r="97" spans="2:13" ht="39.6" x14ac:dyDescent="0.25">
      <c r="B97" s="7" t="s">
        <v>2</v>
      </c>
      <c r="C97" s="8">
        <v>90</v>
      </c>
      <c r="D97" s="15" t="s">
        <v>86</v>
      </c>
      <c r="E97" s="15" t="s">
        <v>86</v>
      </c>
      <c r="F97" s="52" t="s">
        <v>159</v>
      </c>
      <c r="G97" s="53">
        <v>1754</v>
      </c>
      <c r="H97" s="16"/>
      <c r="I97" s="16"/>
      <c r="J97" s="51">
        <f t="shared" ref="J97:K97" si="38">SUM(J43:J96)</f>
        <v>0</v>
      </c>
      <c r="K97" s="51">
        <f t="shared" si="38"/>
        <v>0</v>
      </c>
      <c r="L97" s="99"/>
      <c r="M97" s="16">
        <v>119552.59452592593</v>
      </c>
    </row>
    <row r="98" spans="2:13" ht="39.6" x14ac:dyDescent="0.25">
      <c r="B98" s="7" t="s">
        <v>2</v>
      </c>
      <c r="C98" s="8">
        <v>91</v>
      </c>
      <c r="D98" s="15" t="s">
        <v>86</v>
      </c>
      <c r="E98" s="15" t="s">
        <v>86</v>
      </c>
      <c r="F98" s="52" t="s">
        <v>159</v>
      </c>
      <c r="G98" s="53">
        <v>1924</v>
      </c>
      <c r="H98" s="16"/>
      <c r="I98" s="16"/>
      <c r="J98" s="51">
        <f t="shared" ref="J98:K98" si="39">SUM(J44:J97)</f>
        <v>0</v>
      </c>
      <c r="K98" s="51">
        <f t="shared" si="39"/>
        <v>0</v>
      </c>
      <c r="L98" s="99"/>
      <c r="M98" s="16">
        <v>30162.151727259257</v>
      </c>
    </row>
    <row r="99" spans="2:13" ht="39.6" x14ac:dyDescent="0.25">
      <c r="B99" s="7" t="s">
        <v>2</v>
      </c>
      <c r="C99" s="8">
        <v>92</v>
      </c>
      <c r="D99" s="15" t="s">
        <v>87</v>
      </c>
      <c r="E99" s="15" t="s">
        <v>87</v>
      </c>
      <c r="F99" s="52" t="s">
        <v>159</v>
      </c>
      <c r="G99" s="53">
        <v>2648</v>
      </c>
      <c r="H99" s="16"/>
      <c r="I99" s="16"/>
      <c r="J99" s="51">
        <f t="shared" ref="J99:K99" si="40">SUM(J45:J98)</f>
        <v>0</v>
      </c>
      <c r="K99" s="51">
        <f t="shared" si="40"/>
        <v>0</v>
      </c>
      <c r="L99" s="99"/>
      <c r="M99" s="16">
        <v>79363.136780460773</v>
      </c>
    </row>
    <row r="100" spans="2:13" ht="39.6" x14ac:dyDescent="0.25">
      <c r="B100" s="7" t="s">
        <v>2</v>
      </c>
      <c r="C100" s="8">
        <v>93</v>
      </c>
      <c r="D100" s="15" t="s">
        <v>88</v>
      </c>
      <c r="E100" s="15" t="s">
        <v>88</v>
      </c>
      <c r="F100" s="52" t="s">
        <v>159</v>
      </c>
      <c r="G100" s="53">
        <v>3660</v>
      </c>
      <c r="H100" s="16"/>
      <c r="I100" s="16"/>
      <c r="J100" s="51">
        <f t="shared" ref="J100:K100" si="41">SUM(J46:J99)</f>
        <v>0</v>
      </c>
      <c r="K100" s="51">
        <f t="shared" si="41"/>
        <v>0</v>
      </c>
      <c r="L100" s="99"/>
      <c r="M100" s="16">
        <v>60282.585777777778</v>
      </c>
    </row>
    <row r="101" spans="2:13" ht="39.6" x14ac:dyDescent="0.25">
      <c r="B101" s="7" t="s">
        <v>2</v>
      </c>
      <c r="C101" s="8">
        <v>95</v>
      </c>
      <c r="D101" s="15" t="s">
        <v>89</v>
      </c>
      <c r="E101" s="15" t="s">
        <v>89</v>
      </c>
      <c r="F101" s="52" t="s">
        <v>159</v>
      </c>
      <c r="G101" s="53">
        <v>2120</v>
      </c>
      <c r="H101" s="16"/>
      <c r="I101" s="16"/>
      <c r="J101" s="51">
        <f t="shared" ref="J101:K101" si="42">SUM(J47:J100)</f>
        <v>0</v>
      </c>
      <c r="K101" s="51">
        <f t="shared" si="42"/>
        <v>0</v>
      </c>
      <c r="L101" s="99"/>
      <c r="M101" s="16">
        <v>41004.009837037032</v>
      </c>
    </row>
    <row r="102" spans="2:13" ht="39.6" x14ac:dyDescent="0.25">
      <c r="B102" s="7" t="s">
        <v>2</v>
      </c>
      <c r="C102" s="8">
        <v>96</v>
      </c>
      <c r="D102" s="15" t="s">
        <v>90</v>
      </c>
      <c r="E102" s="15" t="s">
        <v>90</v>
      </c>
      <c r="F102" s="52" t="s">
        <v>159</v>
      </c>
      <c r="G102" s="53">
        <v>3244</v>
      </c>
      <c r="H102" s="16"/>
      <c r="I102" s="16"/>
      <c r="J102" s="51">
        <f t="shared" ref="J102:K102" si="43">SUM(J48:J101)</f>
        <v>0</v>
      </c>
      <c r="K102" s="51">
        <f t="shared" si="43"/>
        <v>0</v>
      </c>
      <c r="L102" s="99"/>
      <c r="M102" s="16">
        <v>54400.906799999997</v>
      </c>
    </row>
    <row r="103" spans="2:13" ht="39.6" x14ac:dyDescent="0.25">
      <c r="B103" s="7" t="s">
        <v>2</v>
      </c>
      <c r="C103" s="8">
        <v>98</v>
      </c>
      <c r="D103" s="15" t="s">
        <v>91</v>
      </c>
      <c r="E103" s="15" t="s">
        <v>91</v>
      </c>
      <c r="F103" s="52" t="s">
        <v>159</v>
      </c>
      <c r="G103" s="53">
        <v>1112</v>
      </c>
      <c r="H103" s="16"/>
      <c r="I103" s="16"/>
      <c r="J103" s="51">
        <f t="shared" ref="J103:K103" si="44">SUM(J49:J102)</f>
        <v>0</v>
      </c>
      <c r="K103" s="51">
        <f t="shared" si="44"/>
        <v>0</v>
      </c>
      <c r="L103" s="99"/>
      <c r="M103" s="16">
        <v>20374.564400000003</v>
      </c>
    </row>
    <row r="104" spans="2:13" ht="39.6" x14ac:dyDescent="0.25">
      <c r="B104" s="7" t="s">
        <v>2</v>
      </c>
      <c r="C104" s="8">
        <v>99</v>
      </c>
      <c r="D104" s="15" t="s">
        <v>92</v>
      </c>
      <c r="E104" s="15" t="s">
        <v>92</v>
      </c>
      <c r="F104" s="52" t="s">
        <v>159</v>
      </c>
      <c r="G104" s="53">
        <v>5</v>
      </c>
      <c r="H104" s="16"/>
      <c r="I104" s="16"/>
      <c r="J104" s="51">
        <f t="shared" ref="J104:K104" si="45">SUM(J50:J103)</f>
        <v>0</v>
      </c>
      <c r="K104" s="51">
        <f t="shared" si="45"/>
        <v>0</v>
      </c>
      <c r="L104" s="99"/>
      <c r="M104" s="16">
        <v>973.5289097000001</v>
      </c>
    </row>
    <row r="105" spans="2:13" ht="39.6" x14ac:dyDescent="0.25">
      <c r="B105" s="7" t="s">
        <v>2</v>
      </c>
      <c r="C105" s="8">
        <v>100</v>
      </c>
      <c r="D105" s="15" t="s">
        <v>93</v>
      </c>
      <c r="E105" s="15" t="s">
        <v>93</v>
      </c>
      <c r="F105" s="52" t="s">
        <v>159</v>
      </c>
      <c r="G105" s="53">
        <v>724</v>
      </c>
      <c r="H105" s="16"/>
      <c r="I105" s="16"/>
      <c r="J105" s="51">
        <f t="shared" ref="J105:K105" si="46">SUM(J51:J104)</f>
        <v>0</v>
      </c>
      <c r="K105" s="51">
        <f t="shared" si="46"/>
        <v>0</v>
      </c>
      <c r="L105" s="99"/>
      <c r="M105" s="16">
        <v>19785.761599999998</v>
      </c>
    </row>
    <row r="106" spans="2:13" ht="39.6" x14ac:dyDescent="0.25">
      <c r="B106" s="7" t="s">
        <v>2</v>
      </c>
      <c r="C106" s="8">
        <v>101</v>
      </c>
      <c r="D106" s="15" t="s">
        <v>94</v>
      </c>
      <c r="E106" s="15" t="s">
        <v>94</v>
      </c>
      <c r="F106" s="52" t="s">
        <v>159</v>
      </c>
      <c r="G106" s="53">
        <v>636</v>
      </c>
      <c r="H106" s="16"/>
      <c r="I106" s="16"/>
      <c r="J106" s="51">
        <f t="shared" ref="J106:K106" si="47">SUM(J52:J105)</f>
        <v>0</v>
      </c>
      <c r="K106" s="51">
        <f t="shared" si="47"/>
        <v>0</v>
      </c>
      <c r="L106" s="99"/>
      <c r="M106" s="16">
        <v>19079.446680000001</v>
      </c>
    </row>
    <row r="107" spans="2:13" ht="39.6" x14ac:dyDescent="0.25">
      <c r="B107" s="7" t="s">
        <v>2</v>
      </c>
      <c r="C107" s="8">
        <v>102</v>
      </c>
      <c r="D107" s="15" t="s">
        <v>95</v>
      </c>
      <c r="E107" s="15" t="s">
        <v>95</v>
      </c>
      <c r="F107" s="52" t="s">
        <v>159</v>
      </c>
      <c r="G107" s="53">
        <v>2380</v>
      </c>
      <c r="H107" s="16"/>
      <c r="I107" s="16"/>
      <c r="J107" s="51">
        <f t="shared" ref="J107:K107" si="48">SUM(J53:J106)</f>
        <v>0</v>
      </c>
      <c r="K107" s="51">
        <f t="shared" si="48"/>
        <v>0</v>
      </c>
      <c r="L107" s="99"/>
      <c r="M107" s="16">
        <v>60489.22804814815</v>
      </c>
    </row>
    <row r="108" spans="2:13" ht="39.6" x14ac:dyDescent="0.25">
      <c r="B108" s="7" t="s">
        <v>2</v>
      </c>
      <c r="C108" s="8">
        <v>103</v>
      </c>
      <c r="D108" s="15" t="s">
        <v>96</v>
      </c>
      <c r="E108" s="15" t="s">
        <v>96</v>
      </c>
      <c r="F108" s="52" t="s">
        <v>159</v>
      </c>
      <c r="G108" s="53">
        <v>1546</v>
      </c>
      <c r="H108" s="16"/>
      <c r="I108" s="16"/>
      <c r="J108" s="51">
        <f t="shared" ref="J108:K108" si="49">SUM(J54:J107)</f>
        <v>0</v>
      </c>
      <c r="K108" s="51">
        <f t="shared" si="49"/>
        <v>0</v>
      </c>
      <c r="L108" s="99"/>
      <c r="M108" s="16">
        <v>34247.868066666662</v>
      </c>
    </row>
    <row r="109" spans="2:13" ht="39.6" x14ac:dyDescent="0.25">
      <c r="B109" s="7" t="s">
        <v>2</v>
      </c>
      <c r="C109" s="8">
        <v>104</v>
      </c>
      <c r="D109" s="15" t="s">
        <v>97</v>
      </c>
      <c r="E109" s="15" t="s">
        <v>97</v>
      </c>
      <c r="F109" s="52" t="s">
        <v>159</v>
      </c>
      <c r="G109" s="53">
        <v>1200</v>
      </c>
      <c r="H109" s="16"/>
      <c r="I109" s="16"/>
      <c r="J109" s="51">
        <f t="shared" ref="J109:K109" si="50">SUM(J55:J108)</f>
        <v>0</v>
      </c>
      <c r="K109" s="51">
        <f t="shared" si="50"/>
        <v>0</v>
      </c>
      <c r="L109" s="99"/>
      <c r="M109" s="16">
        <v>38503.231199999995</v>
      </c>
    </row>
    <row r="110" spans="2:13" ht="39.6" x14ac:dyDescent="0.25">
      <c r="B110" s="7" t="s">
        <v>2</v>
      </c>
      <c r="C110" s="8">
        <v>105</v>
      </c>
      <c r="D110" s="15" t="s">
        <v>98</v>
      </c>
      <c r="E110" s="15" t="s">
        <v>98</v>
      </c>
      <c r="F110" s="52" t="s">
        <v>159</v>
      </c>
      <c r="G110" s="53">
        <v>2576</v>
      </c>
      <c r="H110" s="16"/>
      <c r="I110" s="16"/>
      <c r="J110" s="51">
        <f t="shared" ref="J110:K110" si="51">SUM(J56:J109)</f>
        <v>0</v>
      </c>
      <c r="K110" s="51">
        <f t="shared" si="51"/>
        <v>0</v>
      </c>
      <c r="L110" s="99"/>
      <c r="M110" s="16">
        <v>88797.424799999979</v>
      </c>
    </row>
    <row r="111" spans="2:13" ht="39.6" x14ac:dyDescent="0.25">
      <c r="B111" s="7" t="s">
        <v>2</v>
      </c>
      <c r="C111" s="8">
        <v>106</v>
      </c>
      <c r="D111" s="15" t="s">
        <v>99</v>
      </c>
      <c r="E111" s="15" t="s">
        <v>99</v>
      </c>
      <c r="F111" s="52" t="s">
        <v>159</v>
      </c>
      <c r="G111" s="53">
        <v>108</v>
      </c>
      <c r="H111" s="16"/>
      <c r="I111" s="16"/>
      <c r="J111" s="51">
        <f t="shared" ref="J111:K111" si="52">SUM(J57:J110)</f>
        <v>0</v>
      </c>
      <c r="K111" s="51">
        <f t="shared" si="52"/>
        <v>0</v>
      </c>
      <c r="L111" s="99"/>
      <c r="M111" s="16">
        <v>4591.2285896399999</v>
      </c>
    </row>
    <row r="112" spans="2:13" ht="39.6" x14ac:dyDescent="0.25">
      <c r="B112" s="7" t="s">
        <v>2</v>
      </c>
      <c r="C112" s="8">
        <v>107</v>
      </c>
      <c r="D112" s="15" t="s">
        <v>100</v>
      </c>
      <c r="E112" s="15" t="s">
        <v>100</v>
      </c>
      <c r="F112" s="52" t="s">
        <v>159</v>
      </c>
      <c r="G112" s="53">
        <v>4836</v>
      </c>
      <c r="H112" s="16"/>
      <c r="I112" s="16"/>
      <c r="J112" s="51">
        <f t="shared" ref="J112:K112" si="53">SUM(J58:J111)</f>
        <v>0</v>
      </c>
      <c r="K112" s="51">
        <f t="shared" si="53"/>
        <v>0</v>
      </c>
      <c r="L112" s="99"/>
      <c r="M112" s="16">
        <v>139007.32822888889</v>
      </c>
    </row>
    <row r="113" spans="2:13" ht="39.6" x14ac:dyDescent="0.25">
      <c r="B113" s="7" t="s">
        <v>2</v>
      </c>
      <c r="C113" s="8">
        <v>108</v>
      </c>
      <c r="D113" s="15" t="s">
        <v>101</v>
      </c>
      <c r="E113" s="15" t="s">
        <v>101</v>
      </c>
      <c r="F113" s="52" t="s">
        <v>159</v>
      </c>
      <c r="G113" s="53">
        <v>452</v>
      </c>
      <c r="H113" s="16"/>
      <c r="I113" s="16"/>
      <c r="J113" s="51">
        <f t="shared" ref="J113:K113" si="54">SUM(J59:J112)</f>
        <v>0</v>
      </c>
      <c r="K113" s="51">
        <f t="shared" si="54"/>
        <v>0</v>
      </c>
      <c r="L113" s="99"/>
      <c r="M113" s="16">
        <v>13724.929777777777</v>
      </c>
    </row>
    <row r="114" spans="2:13" ht="39.6" x14ac:dyDescent="0.25">
      <c r="B114" s="7" t="s">
        <v>2</v>
      </c>
      <c r="C114" s="8">
        <v>109</v>
      </c>
      <c r="D114" s="15" t="s">
        <v>102</v>
      </c>
      <c r="E114" s="15" t="s">
        <v>102</v>
      </c>
      <c r="F114" s="52" t="s">
        <v>159</v>
      </c>
      <c r="G114" s="53">
        <v>110</v>
      </c>
      <c r="H114" s="16"/>
      <c r="I114" s="16"/>
      <c r="J114" s="51">
        <f t="shared" ref="J114:K114" si="55">SUM(J60:J113)</f>
        <v>0</v>
      </c>
      <c r="K114" s="51">
        <f t="shared" si="55"/>
        <v>0</v>
      </c>
      <c r="L114" s="99"/>
      <c r="M114" s="16">
        <v>17214.618008896818</v>
      </c>
    </row>
    <row r="115" spans="2:13" ht="39.6" x14ac:dyDescent="0.25">
      <c r="B115" s="7" t="s">
        <v>2</v>
      </c>
      <c r="C115" s="8">
        <v>110</v>
      </c>
      <c r="D115" s="15" t="s">
        <v>103</v>
      </c>
      <c r="E115" s="15" t="s">
        <v>103</v>
      </c>
      <c r="F115" s="52" t="s">
        <v>159</v>
      </c>
      <c r="G115" s="53">
        <v>50</v>
      </c>
      <c r="H115" s="16"/>
      <c r="I115" s="16"/>
      <c r="J115" s="51">
        <f t="shared" ref="J115:K115" si="56">SUM(J61:J114)</f>
        <v>0</v>
      </c>
      <c r="K115" s="51">
        <f t="shared" si="56"/>
        <v>0</v>
      </c>
      <c r="L115" s="99"/>
      <c r="M115" s="16">
        <v>7069.395743022591</v>
      </c>
    </row>
    <row r="116" spans="2:13" ht="39.6" x14ac:dyDescent="0.25">
      <c r="B116" s="7" t="s">
        <v>2</v>
      </c>
      <c r="C116" s="8">
        <v>111</v>
      </c>
      <c r="D116" s="15" t="s">
        <v>104</v>
      </c>
      <c r="E116" s="15" t="s">
        <v>104</v>
      </c>
      <c r="F116" s="52" t="s">
        <v>159</v>
      </c>
      <c r="G116" s="53">
        <v>48</v>
      </c>
      <c r="H116" s="16"/>
      <c r="I116" s="16"/>
      <c r="J116" s="51">
        <f t="shared" ref="J116:K116" si="57">SUM(J62:J115)</f>
        <v>0</v>
      </c>
      <c r="K116" s="51">
        <f t="shared" si="57"/>
        <v>0</v>
      </c>
      <c r="L116" s="99"/>
      <c r="M116" s="16">
        <v>7038.7747383498663</v>
      </c>
    </row>
    <row r="117" spans="2:13" ht="39.6" x14ac:dyDescent="0.25">
      <c r="B117" s="7" t="s">
        <v>2</v>
      </c>
      <c r="C117" s="8">
        <v>112</v>
      </c>
      <c r="D117" s="15" t="s">
        <v>105</v>
      </c>
      <c r="E117" s="15" t="s">
        <v>105</v>
      </c>
      <c r="F117" s="52" t="s">
        <v>159</v>
      </c>
      <c r="G117" s="53">
        <v>2758</v>
      </c>
      <c r="H117" s="16"/>
      <c r="I117" s="16"/>
      <c r="J117" s="51">
        <f t="shared" ref="J117:K117" si="58">SUM(J63:J116)</f>
        <v>0</v>
      </c>
      <c r="K117" s="51">
        <f t="shared" si="58"/>
        <v>0</v>
      </c>
      <c r="L117" s="99"/>
      <c r="M117" s="16">
        <v>72151.933298148157</v>
      </c>
    </row>
    <row r="118" spans="2:13" ht="39.6" x14ac:dyDescent="0.25">
      <c r="B118" s="7" t="s">
        <v>2</v>
      </c>
      <c r="C118" s="8">
        <v>113</v>
      </c>
      <c r="D118" s="15" t="s">
        <v>106</v>
      </c>
      <c r="E118" s="15" t="s">
        <v>106</v>
      </c>
      <c r="F118" s="52" t="s">
        <v>159</v>
      </c>
      <c r="G118" s="53">
        <v>1318</v>
      </c>
      <c r="H118" s="16"/>
      <c r="I118" s="16"/>
      <c r="J118" s="51">
        <f t="shared" ref="J118:K118" si="59">SUM(J64:J117)</f>
        <v>0</v>
      </c>
      <c r="K118" s="51">
        <f t="shared" si="59"/>
        <v>0</v>
      </c>
      <c r="L118" s="99"/>
      <c r="M118" s="16">
        <v>31810.570450370371</v>
      </c>
    </row>
    <row r="119" spans="2:13" ht="39.6" x14ac:dyDescent="0.25">
      <c r="B119" s="7" t="s">
        <v>2</v>
      </c>
      <c r="C119" s="8">
        <v>114</v>
      </c>
      <c r="D119" s="15" t="s">
        <v>196</v>
      </c>
      <c r="E119" s="15" t="s">
        <v>196</v>
      </c>
      <c r="F119" s="52" t="s">
        <v>159</v>
      </c>
      <c r="G119" s="53">
        <v>620</v>
      </c>
      <c r="H119" s="16"/>
      <c r="I119" s="16"/>
      <c r="J119" s="51">
        <f t="shared" ref="J119:K119" si="60">SUM(J65:J118)</f>
        <v>0</v>
      </c>
      <c r="K119" s="51">
        <f t="shared" si="60"/>
        <v>0</v>
      </c>
      <c r="L119" s="99"/>
      <c r="M119" s="16">
        <v>136704.10999999999</v>
      </c>
    </row>
    <row r="120" spans="2:13" ht="39.6" x14ac:dyDescent="0.25">
      <c r="B120" s="7" t="s">
        <v>2</v>
      </c>
      <c r="C120" s="8">
        <v>115</v>
      </c>
      <c r="D120" s="15" t="s">
        <v>197</v>
      </c>
      <c r="E120" s="15" t="s">
        <v>197</v>
      </c>
      <c r="F120" s="52" t="s">
        <v>159</v>
      </c>
      <c r="G120" s="53">
        <v>1330</v>
      </c>
      <c r="H120" s="16"/>
      <c r="I120" s="16"/>
      <c r="J120" s="51">
        <f t="shared" ref="J120:K120" si="61">SUM(J66:J119)</f>
        <v>0</v>
      </c>
      <c r="K120" s="51">
        <f t="shared" si="61"/>
        <v>0</v>
      </c>
      <c r="L120" s="99"/>
      <c r="M120" s="16">
        <v>94997.24500000001</v>
      </c>
    </row>
    <row r="121" spans="2:13" ht="39.6" x14ac:dyDescent="0.25">
      <c r="B121" s="7" t="s">
        <v>2</v>
      </c>
      <c r="C121" s="8">
        <v>116</v>
      </c>
      <c r="D121" s="15" t="s">
        <v>198</v>
      </c>
      <c r="E121" s="15" t="s">
        <v>198</v>
      </c>
      <c r="F121" s="52" t="s">
        <v>159</v>
      </c>
      <c r="G121" s="53">
        <v>720</v>
      </c>
      <c r="H121" s="16"/>
      <c r="I121" s="16"/>
      <c r="J121" s="51">
        <f t="shared" ref="J121:K121" si="62">SUM(J67:J120)</f>
        <v>0</v>
      </c>
      <c r="K121" s="51">
        <f t="shared" si="62"/>
        <v>0</v>
      </c>
      <c r="L121" s="99"/>
      <c r="M121" s="16">
        <v>13053.998234666667</v>
      </c>
    </row>
    <row r="122" spans="2:13" ht="39.6" x14ac:dyDescent="0.25">
      <c r="B122" s="7" t="s">
        <v>2</v>
      </c>
      <c r="C122" s="8">
        <v>117</v>
      </c>
      <c r="D122" s="15" t="s">
        <v>199</v>
      </c>
      <c r="E122" s="15" t="s">
        <v>199</v>
      </c>
      <c r="F122" s="52" t="s">
        <v>159</v>
      </c>
      <c r="G122" s="53">
        <v>58</v>
      </c>
      <c r="H122" s="16"/>
      <c r="I122" s="16"/>
      <c r="J122" s="51">
        <f t="shared" ref="J122:K122" si="63">SUM(J68:J121)</f>
        <v>0</v>
      </c>
      <c r="K122" s="51">
        <f t="shared" si="63"/>
        <v>0</v>
      </c>
      <c r="L122" s="99"/>
      <c r="M122" s="16">
        <v>132.08726666666666</v>
      </c>
    </row>
    <row r="123" spans="2:13" ht="39.6" x14ac:dyDescent="0.25">
      <c r="B123" s="7" t="s">
        <v>2</v>
      </c>
      <c r="C123" s="8">
        <v>118</v>
      </c>
      <c r="D123" s="15" t="s">
        <v>200</v>
      </c>
      <c r="E123" s="15" t="s">
        <v>200</v>
      </c>
      <c r="F123" s="52" t="s">
        <v>159</v>
      </c>
      <c r="G123" s="53">
        <v>60</v>
      </c>
      <c r="H123" s="16"/>
      <c r="I123" s="16"/>
      <c r="J123" s="51">
        <f t="shared" ref="J123:K123" si="64">SUM(J69:J122)</f>
        <v>0</v>
      </c>
      <c r="K123" s="51">
        <f t="shared" si="64"/>
        <v>0</v>
      </c>
      <c r="L123" s="99"/>
      <c r="M123" s="16">
        <v>132.50133333333335</v>
      </c>
    </row>
    <row r="124" spans="2:13" ht="39.6" x14ac:dyDescent="0.25">
      <c r="B124" s="7" t="s">
        <v>2</v>
      </c>
      <c r="C124" s="8">
        <v>119</v>
      </c>
      <c r="D124" s="15" t="s">
        <v>107</v>
      </c>
      <c r="E124" s="15" t="s">
        <v>107</v>
      </c>
      <c r="F124" s="52" t="s">
        <v>159</v>
      </c>
      <c r="G124" s="53">
        <v>1084</v>
      </c>
      <c r="H124" s="16"/>
      <c r="I124" s="16"/>
      <c r="J124" s="51">
        <f t="shared" ref="J124:K124" si="65">SUM(J70:J123)</f>
        <v>0</v>
      </c>
      <c r="K124" s="51">
        <f t="shared" si="65"/>
        <v>0</v>
      </c>
      <c r="L124" s="99"/>
      <c r="M124" s="16">
        <v>59108.32951703704</v>
      </c>
    </row>
    <row r="125" spans="2:13" ht="39.6" x14ac:dyDescent="0.25">
      <c r="B125" s="7" t="s">
        <v>2</v>
      </c>
      <c r="C125" s="8">
        <v>120</v>
      </c>
      <c r="D125" s="15" t="s">
        <v>108</v>
      </c>
      <c r="E125" s="15" t="s">
        <v>108</v>
      </c>
      <c r="F125" s="52" t="s">
        <v>159</v>
      </c>
      <c r="G125" s="53">
        <v>1594</v>
      </c>
      <c r="H125" s="16"/>
      <c r="I125" s="16"/>
      <c r="J125" s="51">
        <f t="shared" ref="J125:K125" si="66">SUM(J71:J124)</f>
        <v>0</v>
      </c>
      <c r="K125" s="51">
        <f t="shared" si="66"/>
        <v>0</v>
      </c>
      <c r="L125" s="99"/>
      <c r="M125" s="16">
        <v>69251.596954854831</v>
      </c>
    </row>
    <row r="126" spans="2:13" ht="39.6" x14ac:dyDescent="0.25">
      <c r="B126" s="7" t="s">
        <v>2</v>
      </c>
      <c r="C126" s="8">
        <v>121</v>
      </c>
      <c r="D126" s="15" t="s">
        <v>108</v>
      </c>
      <c r="E126" s="15" t="s">
        <v>108</v>
      </c>
      <c r="F126" s="52" t="s">
        <v>159</v>
      </c>
      <c r="G126" s="53">
        <v>269</v>
      </c>
      <c r="H126" s="16"/>
      <c r="I126" s="16"/>
      <c r="J126" s="51">
        <f t="shared" ref="J126:K126" si="67">SUM(J72:J125)</f>
        <v>0</v>
      </c>
      <c r="K126" s="51">
        <f t="shared" si="67"/>
        <v>0</v>
      </c>
      <c r="L126" s="99"/>
      <c r="M126" s="16">
        <v>11686.750050725186</v>
      </c>
    </row>
    <row r="127" spans="2:13" ht="39.6" x14ac:dyDescent="0.25">
      <c r="B127" s="7" t="s">
        <v>2</v>
      </c>
      <c r="C127" s="8">
        <v>122</v>
      </c>
      <c r="D127" s="15" t="s">
        <v>108</v>
      </c>
      <c r="E127" s="15" t="s">
        <v>108</v>
      </c>
      <c r="F127" s="52" t="s">
        <v>159</v>
      </c>
      <c r="G127" s="53">
        <v>235</v>
      </c>
      <c r="H127" s="16"/>
      <c r="I127" s="16"/>
      <c r="J127" s="51">
        <f t="shared" ref="J127:K127" si="68">SUM(J73:J126)</f>
        <v>0</v>
      </c>
      <c r="K127" s="51">
        <f t="shared" si="68"/>
        <v>0</v>
      </c>
      <c r="L127" s="99"/>
      <c r="M127" s="16">
        <v>16424.440792655554</v>
      </c>
    </row>
    <row r="128" spans="2:13" ht="52.8" x14ac:dyDescent="0.25">
      <c r="B128" s="7" t="s">
        <v>2</v>
      </c>
      <c r="C128" s="8">
        <v>123</v>
      </c>
      <c r="D128" s="15" t="s">
        <v>109</v>
      </c>
      <c r="E128" s="15" t="s">
        <v>109</v>
      </c>
      <c r="F128" s="52" t="s">
        <v>159</v>
      </c>
      <c r="G128" s="53">
        <v>910</v>
      </c>
      <c r="H128" s="16"/>
      <c r="I128" s="16"/>
      <c r="J128" s="51">
        <f t="shared" ref="J128:K128" si="69">SUM(J74:J127)</f>
        <v>0</v>
      </c>
      <c r="K128" s="51">
        <f t="shared" si="69"/>
        <v>0</v>
      </c>
      <c r="L128" s="99"/>
      <c r="M128" s="16">
        <v>32712.288997266667</v>
      </c>
    </row>
    <row r="129" spans="2:13" ht="92.4" x14ac:dyDescent="0.25">
      <c r="B129" s="7" t="s">
        <v>2</v>
      </c>
      <c r="C129" s="8">
        <v>125</v>
      </c>
      <c r="D129" s="15" t="s">
        <v>201</v>
      </c>
      <c r="E129" s="15" t="s">
        <v>202</v>
      </c>
      <c r="F129" s="52" t="s">
        <v>159</v>
      </c>
      <c r="G129" s="53">
        <v>1921</v>
      </c>
      <c r="H129" s="16"/>
      <c r="I129" s="16"/>
      <c r="J129" s="51">
        <f t="shared" ref="J129:K129" si="70">SUM(J75:J128)</f>
        <v>0</v>
      </c>
      <c r="K129" s="51">
        <f t="shared" si="70"/>
        <v>0</v>
      </c>
      <c r="L129" s="99"/>
      <c r="M129" s="16">
        <v>47975.221397163747</v>
      </c>
    </row>
    <row r="130" spans="2:13" ht="92.4" x14ac:dyDescent="0.25">
      <c r="B130" s="7" t="s">
        <v>2</v>
      </c>
      <c r="C130" s="8">
        <v>126</v>
      </c>
      <c r="D130" s="15" t="s">
        <v>203</v>
      </c>
      <c r="E130" s="15" t="s">
        <v>204</v>
      </c>
      <c r="F130" s="52" t="s">
        <v>159</v>
      </c>
      <c r="G130" s="53">
        <v>206</v>
      </c>
      <c r="H130" s="16"/>
      <c r="I130" s="16"/>
      <c r="J130" s="51">
        <f t="shared" ref="J130:K130" si="71">SUM(J76:J129)</f>
        <v>0</v>
      </c>
      <c r="K130" s="51">
        <f t="shared" si="71"/>
        <v>0</v>
      </c>
      <c r="L130" s="99"/>
      <c r="M130" s="16">
        <v>6319.215890127587</v>
      </c>
    </row>
    <row r="131" spans="2:13" ht="92.4" x14ac:dyDescent="0.25">
      <c r="B131" s="7" t="s">
        <v>2</v>
      </c>
      <c r="C131" s="8">
        <v>127</v>
      </c>
      <c r="D131" s="15" t="s">
        <v>203</v>
      </c>
      <c r="E131" s="15" t="s">
        <v>205</v>
      </c>
      <c r="F131" s="52" t="s">
        <v>159</v>
      </c>
      <c r="G131" s="53">
        <v>96</v>
      </c>
      <c r="H131" s="16"/>
      <c r="I131" s="16"/>
      <c r="J131" s="51">
        <f t="shared" ref="J131:K131" si="72">SUM(J77:J130)</f>
        <v>0</v>
      </c>
      <c r="K131" s="51">
        <f t="shared" si="72"/>
        <v>0</v>
      </c>
      <c r="L131" s="99"/>
      <c r="M131" s="16">
        <v>3689.2103983395559</v>
      </c>
    </row>
    <row r="132" spans="2:13" ht="92.4" x14ac:dyDescent="0.25">
      <c r="B132" s="7" t="s">
        <v>2</v>
      </c>
      <c r="C132" s="8">
        <v>128</v>
      </c>
      <c r="D132" s="15" t="s">
        <v>206</v>
      </c>
      <c r="E132" s="15" t="s">
        <v>207</v>
      </c>
      <c r="F132" s="52" t="s">
        <v>159</v>
      </c>
      <c r="G132" s="53">
        <v>1008</v>
      </c>
      <c r="H132" s="16"/>
      <c r="I132" s="16"/>
      <c r="J132" s="51">
        <f t="shared" ref="J132:K132" si="73">SUM(J78:J131)</f>
        <v>0</v>
      </c>
      <c r="K132" s="51">
        <f t="shared" si="73"/>
        <v>0</v>
      </c>
      <c r="L132" s="99"/>
      <c r="M132" s="16">
        <v>31327.534605584005</v>
      </c>
    </row>
    <row r="133" spans="2:13" ht="92.4" x14ac:dyDescent="0.25">
      <c r="B133" s="7" t="s">
        <v>2</v>
      </c>
      <c r="C133" s="8">
        <v>130</v>
      </c>
      <c r="D133" s="15" t="s">
        <v>208</v>
      </c>
      <c r="E133" s="15" t="s">
        <v>208</v>
      </c>
      <c r="F133" s="52" t="s">
        <v>159</v>
      </c>
      <c r="G133" s="78">
        <v>912</v>
      </c>
      <c r="H133" s="16"/>
      <c r="I133" s="16"/>
      <c r="J133" s="51">
        <f t="shared" ref="J133:J146" si="74">SUM(J80:J132)</f>
        <v>0</v>
      </c>
      <c r="K133" s="51">
        <f t="shared" ref="K133:K146" si="75">SUM(K80:K132)</f>
        <v>0</v>
      </c>
      <c r="L133" s="99"/>
      <c r="M133" s="79">
        <v>19605.862110542224</v>
      </c>
    </row>
    <row r="134" spans="2:13" ht="92.4" x14ac:dyDescent="0.25">
      <c r="B134" s="7" t="s">
        <v>2</v>
      </c>
      <c r="C134" s="8">
        <v>131</v>
      </c>
      <c r="D134" s="15" t="s">
        <v>209</v>
      </c>
      <c r="E134" s="15" t="s">
        <v>110</v>
      </c>
      <c r="F134" s="52" t="s">
        <v>159</v>
      </c>
      <c r="G134" s="53">
        <v>720</v>
      </c>
      <c r="H134" s="16"/>
      <c r="I134" s="16"/>
      <c r="J134" s="51">
        <f t="shared" si="74"/>
        <v>0</v>
      </c>
      <c r="K134" s="51">
        <f t="shared" si="75"/>
        <v>0</v>
      </c>
      <c r="L134" s="99"/>
      <c r="M134" s="16">
        <v>30200.86659253333</v>
      </c>
    </row>
    <row r="135" spans="2:13" ht="92.4" x14ac:dyDescent="0.25">
      <c r="B135" s="7" t="s">
        <v>2</v>
      </c>
      <c r="C135" s="8">
        <v>132</v>
      </c>
      <c r="D135" s="15" t="s">
        <v>210</v>
      </c>
      <c r="E135" s="15" t="s">
        <v>110</v>
      </c>
      <c r="F135" s="52" t="s">
        <v>159</v>
      </c>
      <c r="G135" s="53">
        <v>360</v>
      </c>
      <c r="H135" s="16"/>
      <c r="I135" s="16"/>
      <c r="J135" s="51">
        <f t="shared" si="74"/>
        <v>0</v>
      </c>
      <c r="K135" s="51">
        <f t="shared" si="75"/>
        <v>0</v>
      </c>
      <c r="L135" s="99"/>
      <c r="M135" s="16">
        <v>19414.141735466666</v>
      </c>
    </row>
    <row r="136" spans="2:13" ht="92.4" x14ac:dyDescent="0.25">
      <c r="B136" s="7" t="s">
        <v>2</v>
      </c>
      <c r="C136" s="8">
        <v>133</v>
      </c>
      <c r="D136" s="15" t="s">
        <v>211</v>
      </c>
      <c r="E136" s="15" t="s">
        <v>111</v>
      </c>
      <c r="F136" s="52" t="s">
        <v>159</v>
      </c>
      <c r="G136" s="53">
        <v>370</v>
      </c>
      <c r="H136" s="16"/>
      <c r="I136" s="16"/>
      <c r="J136" s="51">
        <f t="shared" si="74"/>
        <v>0</v>
      </c>
      <c r="K136" s="51">
        <f t="shared" si="75"/>
        <v>0</v>
      </c>
      <c r="L136" s="99"/>
      <c r="M136" s="16">
        <v>13524.567518518519</v>
      </c>
    </row>
    <row r="137" spans="2:13" ht="132" x14ac:dyDescent="0.25">
      <c r="B137" s="7" t="s">
        <v>2</v>
      </c>
      <c r="C137" s="8">
        <v>134</v>
      </c>
      <c r="D137" s="15" t="s">
        <v>112</v>
      </c>
      <c r="E137" s="15" t="s">
        <v>113</v>
      </c>
      <c r="F137" s="52" t="s">
        <v>159</v>
      </c>
      <c r="G137" s="53">
        <v>3600</v>
      </c>
      <c r="H137" s="16"/>
      <c r="I137" s="16"/>
      <c r="J137" s="51">
        <f t="shared" si="74"/>
        <v>0</v>
      </c>
      <c r="K137" s="51">
        <f t="shared" si="75"/>
        <v>0</v>
      </c>
      <c r="L137" s="99"/>
      <c r="M137" s="16">
        <v>157800.80666666667</v>
      </c>
    </row>
    <row r="138" spans="2:13" ht="145.19999999999999" x14ac:dyDescent="0.25">
      <c r="B138" s="7" t="s">
        <v>2</v>
      </c>
      <c r="C138" s="8">
        <v>135</v>
      </c>
      <c r="D138" s="15" t="s">
        <v>114</v>
      </c>
      <c r="E138" s="15" t="s">
        <v>114</v>
      </c>
      <c r="F138" s="52" t="s">
        <v>159</v>
      </c>
      <c r="G138" s="53">
        <v>1600</v>
      </c>
      <c r="H138" s="16"/>
      <c r="I138" s="16"/>
      <c r="J138" s="51">
        <f t="shared" si="74"/>
        <v>0</v>
      </c>
      <c r="K138" s="51">
        <f t="shared" si="75"/>
        <v>0</v>
      </c>
      <c r="L138" s="99"/>
      <c r="M138" s="16">
        <v>70133.691851851851</v>
      </c>
    </row>
    <row r="139" spans="2:13" ht="39.6" x14ac:dyDescent="0.25">
      <c r="B139" s="7" t="s">
        <v>2</v>
      </c>
      <c r="C139" s="8">
        <v>136</v>
      </c>
      <c r="D139" s="15" t="s">
        <v>115</v>
      </c>
      <c r="E139" s="15" t="s">
        <v>115</v>
      </c>
      <c r="F139" s="52" t="s">
        <v>159</v>
      </c>
      <c r="G139" s="53">
        <v>460</v>
      </c>
      <c r="H139" s="16"/>
      <c r="I139" s="16"/>
      <c r="J139" s="51">
        <f t="shared" si="74"/>
        <v>0</v>
      </c>
      <c r="K139" s="51">
        <f t="shared" si="75"/>
        <v>0</v>
      </c>
      <c r="L139" s="99"/>
      <c r="M139" s="16">
        <v>4899.3288148148149</v>
      </c>
    </row>
    <row r="140" spans="2:13" ht="39.6" x14ac:dyDescent="0.25">
      <c r="B140" s="7" t="s">
        <v>2</v>
      </c>
      <c r="C140" s="8">
        <v>137</v>
      </c>
      <c r="D140" s="15" t="s">
        <v>116</v>
      </c>
      <c r="E140" s="15" t="s">
        <v>116</v>
      </c>
      <c r="F140" s="52" t="s">
        <v>159</v>
      </c>
      <c r="G140" s="53">
        <v>170</v>
      </c>
      <c r="H140" s="16"/>
      <c r="I140" s="16"/>
      <c r="J140" s="51">
        <f t="shared" si="74"/>
        <v>0</v>
      </c>
      <c r="K140" s="51">
        <f t="shared" si="75"/>
        <v>0</v>
      </c>
      <c r="L140" s="99"/>
      <c r="M140" s="16">
        <v>4179.7331941600005</v>
      </c>
    </row>
    <row r="141" spans="2:13" ht="39.6" x14ac:dyDescent="0.25">
      <c r="B141" s="7" t="s">
        <v>2</v>
      </c>
      <c r="C141" s="8">
        <v>138</v>
      </c>
      <c r="D141" s="15" t="s">
        <v>117</v>
      </c>
      <c r="E141" s="15" t="s">
        <v>117</v>
      </c>
      <c r="F141" s="52" t="s">
        <v>159</v>
      </c>
      <c r="G141" s="53">
        <v>282</v>
      </c>
      <c r="H141" s="16"/>
      <c r="I141" s="16"/>
      <c r="J141" s="51">
        <f t="shared" si="74"/>
        <v>0</v>
      </c>
      <c r="K141" s="51">
        <f t="shared" si="75"/>
        <v>0</v>
      </c>
      <c r="L141" s="99"/>
      <c r="M141" s="16">
        <v>25922.229599999995</v>
      </c>
    </row>
    <row r="142" spans="2:13" ht="39.6" x14ac:dyDescent="0.25">
      <c r="B142" s="7" t="s">
        <v>2</v>
      </c>
      <c r="C142" s="8">
        <v>139</v>
      </c>
      <c r="D142" s="15" t="s">
        <v>118</v>
      </c>
      <c r="E142" s="15" t="s">
        <v>118</v>
      </c>
      <c r="F142" s="52" t="s">
        <v>159</v>
      </c>
      <c r="G142" s="53">
        <v>272</v>
      </c>
      <c r="H142" s="16"/>
      <c r="I142" s="16"/>
      <c r="J142" s="51">
        <f t="shared" si="74"/>
        <v>0</v>
      </c>
      <c r="K142" s="51">
        <f t="shared" si="75"/>
        <v>0</v>
      </c>
      <c r="L142" s="99"/>
      <c r="M142" s="16">
        <v>25003.001600000003</v>
      </c>
    </row>
    <row r="143" spans="2:13" ht="39.6" x14ac:dyDescent="0.25">
      <c r="B143" s="7" t="s">
        <v>2</v>
      </c>
      <c r="C143" s="8">
        <v>140</v>
      </c>
      <c r="D143" s="15" t="s">
        <v>119</v>
      </c>
      <c r="E143" s="15" t="s">
        <v>119</v>
      </c>
      <c r="F143" s="52" t="s">
        <v>159</v>
      </c>
      <c r="G143" s="53">
        <v>230</v>
      </c>
      <c r="H143" s="16"/>
      <c r="I143" s="16"/>
      <c r="J143" s="51">
        <f t="shared" si="74"/>
        <v>0</v>
      </c>
      <c r="K143" s="51">
        <f t="shared" si="75"/>
        <v>0</v>
      </c>
      <c r="L143" s="99"/>
      <c r="M143" s="16">
        <v>21142.243999999999</v>
      </c>
    </row>
    <row r="144" spans="2:13" ht="39.6" x14ac:dyDescent="0.25">
      <c r="B144" s="7" t="s">
        <v>2</v>
      </c>
      <c r="C144" s="8">
        <v>141</v>
      </c>
      <c r="D144" s="15" t="s">
        <v>120</v>
      </c>
      <c r="E144" s="15" t="s">
        <v>120</v>
      </c>
      <c r="F144" s="52" t="s">
        <v>159</v>
      </c>
      <c r="G144" s="53">
        <v>225</v>
      </c>
      <c r="H144" s="16"/>
      <c r="I144" s="16"/>
      <c r="J144" s="51">
        <f t="shared" si="74"/>
        <v>0</v>
      </c>
      <c r="K144" s="51">
        <f t="shared" si="75"/>
        <v>0</v>
      </c>
      <c r="L144" s="99"/>
      <c r="M144" s="16">
        <v>16562.666666666668</v>
      </c>
    </row>
    <row r="145" spans="2:13" ht="39.6" x14ac:dyDescent="0.25">
      <c r="B145" s="7" t="s">
        <v>2</v>
      </c>
      <c r="C145" s="8">
        <v>142</v>
      </c>
      <c r="D145" s="15" t="s">
        <v>212</v>
      </c>
      <c r="E145" s="15" t="s">
        <v>212</v>
      </c>
      <c r="F145" s="52" t="s">
        <v>159</v>
      </c>
      <c r="G145" s="53">
        <v>820</v>
      </c>
      <c r="H145" s="16"/>
      <c r="I145" s="16"/>
      <c r="J145" s="51">
        <f t="shared" si="74"/>
        <v>0</v>
      </c>
      <c r="K145" s="51">
        <f t="shared" si="75"/>
        <v>0</v>
      </c>
      <c r="L145" s="99"/>
      <c r="M145" s="16">
        <v>8658.134</v>
      </c>
    </row>
    <row r="146" spans="2:13" ht="39.6" x14ac:dyDescent="0.25">
      <c r="B146" s="7" t="s">
        <v>2</v>
      </c>
      <c r="C146" s="8">
        <v>143</v>
      </c>
      <c r="D146" s="15" t="s">
        <v>213</v>
      </c>
      <c r="E146" s="15" t="s">
        <v>213</v>
      </c>
      <c r="F146" s="52" t="s">
        <v>159</v>
      </c>
      <c r="G146" s="53">
        <v>1118</v>
      </c>
      <c r="H146" s="16"/>
      <c r="I146" s="16"/>
      <c r="J146" s="51">
        <f t="shared" si="74"/>
        <v>0</v>
      </c>
      <c r="K146" s="51">
        <f t="shared" si="75"/>
        <v>0</v>
      </c>
      <c r="L146" s="99"/>
      <c r="M146" s="16">
        <v>8486.9864444444447</v>
      </c>
    </row>
    <row r="147" spans="2:13" ht="39.6" x14ac:dyDescent="0.25">
      <c r="B147" s="7" t="s">
        <v>2</v>
      </c>
      <c r="C147" s="8">
        <v>144</v>
      </c>
      <c r="D147" s="15" t="s">
        <v>214</v>
      </c>
      <c r="E147" s="15" t="s">
        <v>214</v>
      </c>
      <c r="F147" s="52" t="s">
        <v>159</v>
      </c>
      <c r="G147" s="53">
        <v>608</v>
      </c>
      <c r="H147" s="16"/>
      <c r="I147" s="16"/>
      <c r="J147" s="51">
        <f t="shared" ref="J147:K147" si="76">SUM(J94:J146)</f>
        <v>0</v>
      </c>
      <c r="K147" s="51">
        <f t="shared" si="76"/>
        <v>0</v>
      </c>
      <c r="L147" s="100"/>
      <c r="M147" s="16">
        <v>4615.4631111111121</v>
      </c>
    </row>
    <row r="148" spans="2:13" x14ac:dyDescent="0.25">
      <c r="H148" s="35" t="s">
        <v>160</v>
      </c>
      <c r="J148" s="35">
        <f>SUM(J8:J147)</f>
        <v>0</v>
      </c>
      <c r="K148" s="35">
        <f>SUM(K8:K147)</f>
        <v>0</v>
      </c>
      <c r="M148" s="35"/>
    </row>
    <row r="149" spans="2:13" s="46" customFormat="1" x14ac:dyDescent="0.25">
      <c r="F149" s="57"/>
    </row>
    <row r="150" spans="2:13" s="46" customFormat="1" x14ac:dyDescent="0.25">
      <c r="D150" s="46" t="s">
        <v>18</v>
      </c>
    </row>
    <row r="151" spans="2:13" s="46" customFormat="1" x14ac:dyDescent="0.25"/>
    <row r="152" spans="2:13" s="46" customFormat="1" x14ac:dyDescent="0.25">
      <c r="D152" s="46" t="s">
        <v>19</v>
      </c>
    </row>
    <row r="153" spans="2:13" s="58" customFormat="1" x14ac:dyDescent="0.25"/>
    <row r="154" spans="2:13" x14ac:dyDescent="0.25">
      <c r="M154" s="35"/>
    </row>
    <row r="155" spans="2:13" x14ac:dyDescent="0.25">
      <c r="M155" s="35"/>
    </row>
    <row r="156" spans="2:13" x14ac:dyDescent="0.25">
      <c r="M156" s="35"/>
    </row>
    <row r="157" spans="2:13" x14ac:dyDescent="0.25">
      <c r="M157" s="35"/>
    </row>
    <row r="158" spans="2:13" x14ac:dyDescent="0.25">
      <c r="M158" s="35"/>
    </row>
    <row r="159" spans="2:13" x14ac:dyDescent="0.25">
      <c r="M159" s="35"/>
    </row>
    <row r="160" spans="2:13" x14ac:dyDescent="0.25">
      <c r="M160" s="35"/>
    </row>
    <row r="161" spans="13:13" x14ac:dyDescent="0.25">
      <c r="M161" s="35"/>
    </row>
    <row r="162" spans="13:13" x14ac:dyDescent="0.25">
      <c r="M162" s="35"/>
    </row>
    <row r="163" spans="13:13" x14ac:dyDescent="0.25">
      <c r="M163" s="35"/>
    </row>
    <row r="164" spans="13:13" x14ac:dyDescent="0.25">
      <c r="M164" s="35"/>
    </row>
    <row r="165" spans="13:13" x14ac:dyDescent="0.25">
      <c r="M165" s="35"/>
    </row>
    <row r="166" spans="13:13" x14ac:dyDescent="0.25">
      <c r="M166" s="35"/>
    </row>
    <row r="167" spans="13:13" x14ac:dyDescent="0.25">
      <c r="M167" s="35"/>
    </row>
    <row r="168" spans="13:13" x14ac:dyDescent="0.25">
      <c r="M168" s="35"/>
    </row>
    <row r="169" spans="13:13" x14ac:dyDescent="0.25">
      <c r="M169" s="35"/>
    </row>
    <row r="170" spans="13:13" x14ac:dyDescent="0.25">
      <c r="M170" s="35"/>
    </row>
    <row r="171" spans="13:13" x14ac:dyDescent="0.25">
      <c r="M171" s="35"/>
    </row>
    <row r="172" spans="13:13" x14ac:dyDescent="0.25">
      <c r="M172" s="35"/>
    </row>
    <row r="173" spans="13:13" x14ac:dyDescent="0.25">
      <c r="M173" s="35"/>
    </row>
    <row r="174" spans="13:13" x14ac:dyDescent="0.25">
      <c r="M174" s="35"/>
    </row>
    <row r="175" spans="13:13" x14ac:dyDescent="0.25">
      <c r="M175" s="35"/>
    </row>
    <row r="176" spans="13:13" x14ac:dyDescent="0.25">
      <c r="M176" s="35"/>
    </row>
    <row r="177" spans="13:13" x14ac:dyDescent="0.25">
      <c r="M177" s="35"/>
    </row>
    <row r="178" spans="13:13" x14ac:dyDescent="0.25">
      <c r="M178" s="35"/>
    </row>
    <row r="179" spans="13:13" x14ac:dyDescent="0.25">
      <c r="M179" s="35"/>
    </row>
    <row r="180" spans="13:13" x14ac:dyDescent="0.25">
      <c r="M180" s="35"/>
    </row>
    <row r="181" spans="13:13" x14ac:dyDescent="0.25">
      <c r="M181" s="35"/>
    </row>
    <row r="182" spans="13:13" x14ac:dyDescent="0.25">
      <c r="M182" s="35"/>
    </row>
    <row r="183" spans="13:13" x14ac:dyDescent="0.25">
      <c r="M183" s="35"/>
    </row>
    <row r="184" spans="13:13" x14ac:dyDescent="0.25">
      <c r="M184" s="35"/>
    </row>
    <row r="185" spans="13:13" x14ac:dyDescent="0.25">
      <c r="M185" s="35"/>
    </row>
    <row r="186" spans="13:13" x14ac:dyDescent="0.25">
      <c r="M186" s="35"/>
    </row>
    <row r="187" spans="13:13" x14ac:dyDescent="0.25">
      <c r="M187" s="35"/>
    </row>
    <row r="188" spans="13:13" x14ac:dyDescent="0.25">
      <c r="M188" s="35"/>
    </row>
    <row r="189" spans="13:13" x14ac:dyDescent="0.25">
      <c r="M189" s="35"/>
    </row>
    <row r="190" spans="13:13" x14ac:dyDescent="0.25">
      <c r="M190" s="35"/>
    </row>
    <row r="191" spans="13:13" x14ac:dyDescent="0.25">
      <c r="M191" s="35"/>
    </row>
    <row r="192" spans="13:13" x14ac:dyDescent="0.25">
      <c r="M192" s="35"/>
    </row>
    <row r="193" spans="13:13" x14ac:dyDescent="0.25">
      <c r="M193" s="35"/>
    </row>
    <row r="194" spans="13:13" x14ac:dyDescent="0.25">
      <c r="M194" s="35"/>
    </row>
    <row r="195" spans="13:13" x14ac:dyDescent="0.25">
      <c r="M195" s="35"/>
    </row>
    <row r="196" spans="13:13" x14ac:dyDescent="0.25">
      <c r="M196" s="35"/>
    </row>
    <row r="197" spans="13:13" x14ac:dyDescent="0.25">
      <c r="M197" s="35"/>
    </row>
    <row r="198" spans="13:13" x14ac:dyDescent="0.25">
      <c r="M198" s="35"/>
    </row>
    <row r="199" spans="13:13" x14ac:dyDescent="0.25">
      <c r="M199" s="35"/>
    </row>
    <row r="200" spans="13:13" x14ac:dyDescent="0.25">
      <c r="M200" s="35"/>
    </row>
    <row r="201" spans="13:13" x14ac:dyDescent="0.25">
      <c r="M201" s="35"/>
    </row>
    <row r="202" spans="13:13" x14ac:dyDescent="0.25">
      <c r="M202" s="35"/>
    </row>
    <row r="203" spans="13:13" x14ac:dyDescent="0.25">
      <c r="M203" s="35"/>
    </row>
    <row r="204" spans="13:13" x14ac:dyDescent="0.25">
      <c r="M204" s="35"/>
    </row>
    <row r="205" spans="13:13" x14ac:dyDescent="0.25">
      <c r="M205" s="35"/>
    </row>
    <row r="206" spans="13:13" x14ac:dyDescent="0.25">
      <c r="M206" s="35"/>
    </row>
    <row r="207" spans="13:13" x14ac:dyDescent="0.25">
      <c r="M207" s="35"/>
    </row>
    <row r="208" spans="13:13" x14ac:dyDescent="0.25">
      <c r="M208" s="35"/>
    </row>
    <row r="209" spans="13:13" x14ac:dyDescent="0.25">
      <c r="M209" s="35"/>
    </row>
    <row r="210" spans="13:13" x14ac:dyDescent="0.25">
      <c r="M210" s="35"/>
    </row>
    <row r="211" spans="13:13" x14ac:dyDescent="0.25">
      <c r="M211" s="35"/>
    </row>
    <row r="212" spans="13:13" x14ac:dyDescent="0.25">
      <c r="M212" s="35"/>
    </row>
    <row r="213" spans="13:13" x14ac:dyDescent="0.25">
      <c r="M213" s="35"/>
    </row>
    <row r="214" spans="13:13" x14ac:dyDescent="0.25">
      <c r="M214" s="35"/>
    </row>
    <row r="215" spans="13:13" x14ac:dyDescent="0.25">
      <c r="M215" s="35"/>
    </row>
    <row r="216" spans="13:13" x14ac:dyDescent="0.25">
      <c r="M216" s="35"/>
    </row>
    <row r="217" spans="13:13" x14ac:dyDescent="0.25">
      <c r="M217" s="35"/>
    </row>
    <row r="218" spans="13:13" x14ac:dyDescent="0.25">
      <c r="M218" s="35"/>
    </row>
    <row r="219" spans="13:13" x14ac:dyDescent="0.25">
      <c r="M219" s="35"/>
    </row>
    <row r="220" spans="13:13" x14ac:dyDescent="0.25">
      <c r="M220" s="35"/>
    </row>
    <row r="221" spans="13:13" x14ac:dyDescent="0.25">
      <c r="M221" s="35"/>
    </row>
    <row r="222" spans="13:13" x14ac:dyDescent="0.25">
      <c r="M222" s="35"/>
    </row>
    <row r="223" spans="13:13" x14ac:dyDescent="0.25">
      <c r="M223" s="35"/>
    </row>
    <row r="224" spans="13:13" x14ac:dyDescent="0.25">
      <c r="M224" s="35"/>
    </row>
    <row r="225" spans="13:13" x14ac:dyDescent="0.25">
      <c r="M225" s="35"/>
    </row>
    <row r="226" spans="13:13" x14ac:dyDescent="0.25">
      <c r="M226" s="35"/>
    </row>
    <row r="227" spans="13:13" x14ac:dyDescent="0.25">
      <c r="M227" s="35"/>
    </row>
    <row r="228" spans="13:13" x14ac:dyDescent="0.25">
      <c r="M228" s="35"/>
    </row>
    <row r="229" spans="13:13" x14ac:dyDescent="0.25">
      <c r="M229" s="35"/>
    </row>
    <row r="230" spans="13:13" x14ac:dyDescent="0.25">
      <c r="M230" s="35"/>
    </row>
    <row r="231" spans="13:13" x14ac:dyDescent="0.25">
      <c r="M231" s="35"/>
    </row>
    <row r="232" spans="13:13" x14ac:dyDescent="0.25">
      <c r="M232" s="35"/>
    </row>
    <row r="233" spans="13:13" x14ac:dyDescent="0.25">
      <c r="M233" s="35"/>
    </row>
    <row r="234" spans="13:13" x14ac:dyDescent="0.25">
      <c r="M234" s="35"/>
    </row>
    <row r="235" spans="13:13" x14ac:dyDescent="0.25">
      <c r="M235" s="35"/>
    </row>
    <row r="236" spans="13:13" x14ac:dyDescent="0.25">
      <c r="M236" s="35"/>
    </row>
    <row r="237" spans="13:13" x14ac:dyDescent="0.25">
      <c r="M237" s="35"/>
    </row>
    <row r="238" spans="13:13" x14ac:dyDescent="0.25">
      <c r="M238" s="35"/>
    </row>
    <row r="239" spans="13:13" x14ac:dyDescent="0.25">
      <c r="M239" s="35"/>
    </row>
    <row r="240" spans="13:13" x14ac:dyDescent="0.25">
      <c r="M240" s="35"/>
    </row>
    <row r="241" spans="13:13" x14ac:dyDescent="0.25">
      <c r="M241" s="35"/>
    </row>
    <row r="242" spans="13:13" x14ac:dyDescent="0.25">
      <c r="M242" s="35"/>
    </row>
    <row r="243" spans="13:13" x14ac:dyDescent="0.25">
      <c r="M243" s="35"/>
    </row>
    <row r="244" spans="13:13" x14ac:dyDescent="0.25">
      <c r="M244" s="35"/>
    </row>
    <row r="245" spans="13:13" x14ac:dyDescent="0.25">
      <c r="M245" s="35"/>
    </row>
    <row r="246" spans="13:13" x14ac:dyDescent="0.25">
      <c r="M246" s="35"/>
    </row>
    <row r="247" spans="13:13" x14ac:dyDescent="0.25">
      <c r="M247" s="35"/>
    </row>
    <row r="248" spans="13:13" x14ac:dyDescent="0.25">
      <c r="M248" s="35"/>
    </row>
    <row r="249" spans="13:13" x14ac:dyDescent="0.25">
      <c r="M249" s="35"/>
    </row>
    <row r="250" spans="13:13" x14ac:dyDescent="0.25">
      <c r="M250" s="35"/>
    </row>
    <row r="251" spans="13:13" x14ac:dyDescent="0.25">
      <c r="M251" s="35"/>
    </row>
    <row r="252" spans="13:13" x14ac:dyDescent="0.25">
      <c r="M252" s="35"/>
    </row>
    <row r="253" spans="13:13" x14ac:dyDescent="0.25">
      <c r="M253" s="35"/>
    </row>
    <row r="254" spans="13:13" x14ac:dyDescent="0.25">
      <c r="M254" s="35"/>
    </row>
    <row r="255" spans="13:13" x14ac:dyDescent="0.25">
      <c r="M255" s="35"/>
    </row>
    <row r="256" spans="13:13" x14ac:dyDescent="0.25">
      <c r="M256" s="35"/>
    </row>
    <row r="257" spans="13:13" x14ac:dyDescent="0.25">
      <c r="M257" s="35"/>
    </row>
    <row r="258" spans="13:13" x14ac:dyDescent="0.25">
      <c r="M258" s="35"/>
    </row>
    <row r="259" spans="13:13" x14ac:dyDescent="0.25">
      <c r="M259" s="35"/>
    </row>
    <row r="260" spans="13:13" x14ac:dyDescent="0.25">
      <c r="M260" s="35"/>
    </row>
    <row r="261" spans="13:13" x14ac:dyDescent="0.25">
      <c r="M261" s="35"/>
    </row>
    <row r="262" spans="13:13" x14ac:dyDescent="0.25">
      <c r="M262" s="35"/>
    </row>
    <row r="263" spans="13:13" x14ac:dyDescent="0.25">
      <c r="M263" s="35"/>
    </row>
    <row r="264" spans="13:13" x14ac:dyDescent="0.25">
      <c r="M264" s="35"/>
    </row>
    <row r="265" spans="13:13" x14ac:dyDescent="0.25">
      <c r="M265" s="35"/>
    </row>
    <row r="266" spans="13:13" x14ac:dyDescent="0.25">
      <c r="M266" s="35"/>
    </row>
    <row r="267" spans="13:13" x14ac:dyDescent="0.25">
      <c r="M267" s="35"/>
    </row>
    <row r="268" spans="13:13" x14ac:dyDescent="0.25">
      <c r="M268" s="35"/>
    </row>
    <row r="269" spans="13:13" x14ac:dyDescent="0.25">
      <c r="M269" s="35"/>
    </row>
    <row r="270" spans="13:13" x14ac:dyDescent="0.25">
      <c r="M270" s="35"/>
    </row>
    <row r="271" spans="13:13" x14ac:dyDescent="0.25">
      <c r="M271" s="35"/>
    </row>
    <row r="272" spans="13:13" x14ac:dyDescent="0.25">
      <c r="M272" s="35"/>
    </row>
    <row r="273" spans="13:13" x14ac:dyDescent="0.25">
      <c r="M273" s="35"/>
    </row>
    <row r="274" spans="13:13" x14ac:dyDescent="0.25">
      <c r="M274" s="35"/>
    </row>
    <row r="275" spans="13:13" x14ac:dyDescent="0.25">
      <c r="M275" s="35"/>
    </row>
    <row r="276" spans="13:13" x14ac:dyDescent="0.25">
      <c r="M276" s="35"/>
    </row>
    <row r="277" spans="13:13" x14ac:dyDescent="0.25">
      <c r="M277" s="35"/>
    </row>
    <row r="278" spans="13:13" x14ac:dyDescent="0.25">
      <c r="M278" s="35"/>
    </row>
    <row r="279" spans="13:13" x14ac:dyDescent="0.25">
      <c r="M279" s="35"/>
    </row>
    <row r="280" spans="13:13" x14ac:dyDescent="0.25">
      <c r="M280" s="35"/>
    </row>
    <row r="281" spans="13:13" x14ac:dyDescent="0.25">
      <c r="M281" s="35"/>
    </row>
    <row r="282" spans="13:13" x14ac:dyDescent="0.25">
      <c r="M282" s="35"/>
    </row>
    <row r="283" spans="13:13" x14ac:dyDescent="0.25">
      <c r="M283" s="35"/>
    </row>
    <row r="284" spans="13:13" x14ac:dyDescent="0.25">
      <c r="M284" s="35"/>
    </row>
    <row r="285" spans="13:13" x14ac:dyDescent="0.25">
      <c r="M285" s="35"/>
    </row>
    <row r="286" spans="13:13" x14ac:dyDescent="0.25">
      <c r="M286" s="35"/>
    </row>
    <row r="287" spans="13:13" x14ac:dyDescent="0.25">
      <c r="M287" s="35"/>
    </row>
    <row r="288" spans="13:13" x14ac:dyDescent="0.25">
      <c r="M288" s="35"/>
    </row>
    <row r="289" spans="13:13" x14ac:dyDescent="0.25">
      <c r="M289" s="35"/>
    </row>
    <row r="290" spans="13:13" x14ac:dyDescent="0.25">
      <c r="M290" s="35"/>
    </row>
    <row r="291" spans="13:13" x14ac:dyDescent="0.25">
      <c r="M291" s="35"/>
    </row>
    <row r="292" spans="13:13" x14ac:dyDescent="0.25">
      <c r="M292" s="35"/>
    </row>
  </sheetData>
  <autoFilter ref="A6:L39" xr:uid="{00000000-0009-0000-0000-000001000000}"/>
  <mergeCells count="5">
    <mergeCell ref="D1:K1"/>
    <mergeCell ref="C7:E7"/>
    <mergeCell ref="B4:D4"/>
    <mergeCell ref="E4:J4"/>
    <mergeCell ref="L8:L147"/>
  </mergeCells>
  <phoneticPr fontId="5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4" sqref="A14:XFD18"/>
    </sheetView>
  </sheetViews>
  <sheetFormatPr defaultRowHeight="13.2" x14ac:dyDescent="0.25"/>
  <sheetData>
    <row r="11" spans="2:12" s="1" customFormat="1" ht="15.6" x14ac:dyDescent="0.3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6" x14ac:dyDescent="0.3">
      <c r="B12" s="5"/>
      <c r="C12" s="5"/>
      <c r="D12" s="5"/>
      <c r="E12" s="5"/>
      <c r="F12" s="6"/>
      <c r="G12" s="5"/>
      <c r="H12" s="101" t="s">
        <v>28</v>
      </c>
      <c r="I12" s="101"/>
      <c r="J12" s="3" t="e">
        <f>SUM(#REF!)</f>
        <v>#REF!</v>
      </c>
      <c r="K12" s="3" t="e">
        <f>SUM(#REF!)</f>
        <v>#REF!</v>
      </c>
      <c r="L12" s="5"/>
    </row>
    <row r="13" spans="2:12" s="1" customFormat="1" ht="15.6" x14ac:dyDescent="0.3">
      <c r="F13" s="2"/>
    </row>
    <row r="14" spans="2:12" s="1" customFormat="1" ht="15.6" x14ac:dyDescent="0.3">
      <c r="F14" s="2"/>
    </row>
    <row r="15" spans="2:12" s="4" customFormat="1" ht="21" x14ac:dyDescent="0.4">
      <c r="D15" s="4" t="s">
        <v>18</v>
      </c>
    </row>
    <row r="16" spans="2:12" s="4" customFormat="1" ht="21" x14ac:dyDescent="0.4"/>
    <row r="17" spans="4:4" s="4" customFormat="1" ht="21" x14ac:dyDescent="0.4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2022-10-19T08:17:25Z</dcterms:modified>
</cp:coreProperties>
</file>