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bookViews>
    <workbookView xWindow="65416" yWindow="65416" windowWidth="29040" windowHeight="15525" activeTab="0"/>
  </bookViews>
  <sheets>
    <sheet name="CalcSTI" sheetId="1" r:id="rId1"/>
  </sheets>
  <definedNames>
    <definedName name="_xlnm.Print_Titles" localSheetId="0">'CalcSTI'!$11:$13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<sst xmlns="http://schemas.openxmlformats.org/spreadsheetml/2006/main" count="369" uniqueCount="194">
  <si>
    <t>№</t>
  </si>
  <si>
    <t>Denumirea</t>
  </si>
  <si>
    <t>Un. măs.</t>
  </si>
  <si>
    <t>Preț estimativ lei fără TVA</t>
  </si>
  <si>
    <t>Cantitatea</t>
  </si>
  <si>
    <t>Aparatul
central</t>
  </si>
  <si>
    <t>Baza de producere</t>
  </si>
  <si>
    <t>Centrul de instruire</t>
  </si>
  <si>
    <t>RETI Centru</t>
  </si>
  <si>
    <t>RETI
SUD</t>
  </si>
  <si>
    <t>RETI
Nord</t>
  </si>
  <si>
    <t>RETI
Nord-Vest</t>
  </si>
  <si>
    <t>Canon 703 / FX10 compatible</t>
  </si>
  <si>
    <t>Canon 725 compatible</t>
  </si>
  <si>
    <t>Canon 728 compatible</t>
  </si>
  <si>
    <t>HP CF211A compatible</t>
  </si>
  <si>
    <t>HP CF212A compatible</t>
  </si>
  <si>
    <t>HP CF213A compatible</t>
  </si>
  <si>
    <t>buc.</t>
  </si>
  <si>
    <t>Canon PGI-450XL PGBK</t>
  </si>
  <si>
    <t>RJ45 Shielded Modular Plug, Cat.5E (100 pcs/bag), Long Type, 30u" Gold plated</t>
  </si>
  <si>
    <t>Canon CRG057H/CF259X (no chip) black Compatible</t>
  </si>
  <si>
    <t>Canon C-EXV-42 compatible</t>
  </si>
  <si>
    <t>Canon 045 C Compatible</t>
  </si>
  <si>
    <t>Canon 045 M Compatible</t>
  </si>
  <si>
    <t>Canon 045 Y Compatible</t>
  </si>
  <si>
    <t>Canon 045 BK Compatible</t>
  </si>
  <si>
    <t>HP Q5949A compatible</t>
  </si>
  <si>
    <t>HP CE505X/719H compatible</t>
  </si>
  <si>
    <t>Canon 047 / HP CF217A compatible</t>
  </si>
  <si>
    <t>Ink Bottle Canon GI-490 Bk  - original</t>
  </si>
  <si>
    <t>Ink Cartridge Canon GI-490, cyan - original</t>
  </si>
  <si>
    <t>HP CF210X compatible</t>
  </si>
  <si>
    <t>Canon 712/713 compatible</t>
  </si>
  <si>
    <t>Epson LABELWORKS LK4SBE - original</t>
  </si>
  <si>
    <t>Epson LABELWORKS LK-4WBN - original</t>
  </si>
  <si>
    <t>External HDD - 1.0TB (USB3.1) 2.5", Black, Anti-Shock, Backup button, Interfață:  USB 3.1 Gen 1, Conector tip:  USB Type-A ,Viteza maximă de citire:  116 MB/s, Protecție antișoc</t>
  </si>
  <si>
    <t>Adaptor de alimentare universal pentru notebook - numarul de conectori: 12 diferite, afișaj LED (afișează tensiunea reală de ieșire), Tensiune de intrare: AC 100-240V, Tensiune de ieșire: 15-20V, eficiență ridicată peste 86%</t>
  </si>
  <si>
    <t>Headset - microphone in cablu, 4pin 3.5mm mini-jack</t>
  </si>
  <si>
    <t>Switch -  5-port Desktop Switch</t>
  </si>
  <si>
    <t>Switch managed - 24-port 10/100/1000Mbps RJ45 ,4xSFP expansion slot, management și monitorizare inteligentă. rutare statica, legarea IP-MAC-Port, ACL, securitatea porturilor, DoS‑attack preventie, prevenirea furtunilor de difuzare largă, DHCP Snooping, 802.1X, autentificarea RADIUS, QoS optimizatia 2/3/4 nivele, IGMP snooping, web-intefata, interfata CLI (console, Telnet, SSH), SNMP, RMON si Dual Image</t>
  </si>
  <si>
    <t>Thermal Paste, 15g</t>
  </si>
  <si>
    <t>Cleaning set for screens</t>
  </si>
  <si>
    <t>Cable UTP  Cat.5E, 305m, CCA,24awg 4X2X1/0.50</t>
  </si>
  <si>
    <t>Cable USB, USB AM/AF, 1.8 m, USB2.0</t>
  </si>
  <si>
    <t>USB 2.0 Hub 4-port, Black</t>
  </si>
  <si>
    <t>Batteria CR2032</t>
  </si>
  <si>
    <t>Surge Protector 6 Sockets, 5m, negru</t>
  </si>
  <si>
    <t>Surge Protector 6 Sockets, 3.0m, negru</t>
  </si>
  <si>
    <t>Cooler Universal pentru sockete 775/1150/1151/1155 &amp; AM4/FM2/AM3+, pana la 95W</t>
  </si>
  <si>
    <t>HDD 3.5" - 1.0TB-SATA- Cache -64MB -Viteza axului:  7200 RPM,  NON-REFURBISHED!</t>
  </si>
  <si>
    <t>SSD 480GB pentru DataCenter (server), forma: 2.5", SATA 3.0, NAND: 3D TLC, viteza citirii/scrierii 555 MB/s /500 MB/s, 98000/12000 IOPS r/w, resursa: 438TBW (total de byte-uri scriși)</t>
  </si>
  <si>
    <t>Dispozitiv compatibil cu Miktorik CAPSMAN protocol, 1 10/100 Mbps PoE-IN port, CPU 600 MHz, RAM 64 MB,  stocare 16 MB, WiFi 5GHz 802.11a/n, antena incorporata, posibilitatea de a organiza comunicații punct-la-punct la o distanță de până la 12 km</t>
  </si>
  <si>
    <t>Ink Cartridge Canon GI-490, magenta - original</t>
  </si>
  <si>
    <t>Ink Cartridge Canon GI-490, yellow - original</t>
  </si>
  <si>
    <t>Canon CLI-451C original</t>
  </si>
  <si>
    <t>Canon CLI-451M original</t>
  </si>
  <si>
    <t>Canon CLI-451Y original</t>
  </si>
  <si>
    <t>Canon CLI-451BK original</t>
  </si>
  <si>
    <t>Canon 737H compatible</t>
  </si>
  <si>
    <t xml:space="preserve"> LOT №1   (Componente pentru calculatoare si accesori)</t>
  </si>
  <si>
    <t>Baterie UPS 12V 7 AH, 151х65х94 mm, 3-5 Years Life</t>
  </si>
  <si>
    <t>Patch Cord  Blue, 0.5m, Cat.5E</t>
  </si>
  <si>
    <t>Patch Cord  Yellow 0.25m, Cat.5E</t>
  </si>
  <si>
    <t>Patch Cord  Yellow, 1 m, Cat.5E</t>
  </si>
  <si>
    <t>Patch Cord  Yellow, 1.5 m, Cat.5E</t>
  </si>
  <si>
    <t>Patch Cord  Pink 3m, Cat.5E</t>
  </si>
  <si>
    <t>Patch Cord  Blue 3m, Cat.5E</t>
  </si>
  <si>
    <t>Batteria UPS 12V 5AH, 90*70*102, 3-5 Years Life</t>
  </si>
  <si>
    <t>Baterie Alcaline 9V 6LR61 (Crona)</t>
  </si>
  <si>
    <t>Patch Cord  Blue 2m, Cat.5E</t>
  </si>
  <si>
    <t>Patch Cord  Green 2m, Cat.5E</t>
  </si>
  <si>
    <t>Patch Cord  Black 5m, Cat.5E</t>
  </si>
  <si>
    <t>Canon C-EXV-14</t>
  </si>
  <si>
    <t>Power distribution unit (PDU), 8 Schuko sockets, 1U, 16A, C14 plug</t>
  </si>
  <si>
    <t>Cable HDMI to DVI 18+1pin single link, male-male,  1.8 m</t>
  </si>
  <si>
    <t>Adapter HDMI to DVI A-HDMI-DVI-3 Male-female</t>
  </si>
  <si>
    <t>Dispozitiv compatibil cu Mikrotik protocols (CAPSMAN, Winbox), 10 porturi RJ45 1000 Mbps,  CPU 1.4 GHz, RAM 1 GB, stocare 512 MB NAND, DualPower (1 DC, 1 PoE), 1 PoE-out port, RackMount form-factor</t>
  </si>
  <si>
    <t>Monitor cu parametrii: dimensiunea ecranului 23.8", rezolutie 1920x1080, 75Hz, 4ms, 250cd, MegaDCR, D-Sub+HDMI+AudioOut, Spkrs, necurb</t>
  </si>
  <si>
    <t>Monitor cu parametrii: dimensiunea ecranului 27.0", rezolutie 1920x1080, 75Hz, 5ms, 250cd,10M:1,D-Sub+HDMI+DP+AudioOut,Spkrs, necurb</t>
  </si>
  <si>
    <t>Monitor cu parametrii: dimensiunea ecranului 27.0", rezolutie  2560x1440, BorderIess Black/Silver, 4ms, 1000:1, 350cd,, 178°/178°, HDMI, USB-C (Data, Video, Power), Speakers 2 x 3W, Height Adjustment, Pivot, Audio line-out,  VESA</t>
  </si>
  <si>
    <t>Power cable, power extension C19 input and C20 output</t>
  </si>
  <si>
    <t>Universal Notebook Power Adapter, 90W Mini, 9 (+LENOVO) different tips, LED display</t>
  </si>
  <si>
    <t>Boxe acustice - 4w, USB power</t>
  </si>
  <si>
    <t>UPS 800VA/480W, Line Interactive, AVR, LED, 2xShuko Sockets</t>
  </si>
  <si>
    <t>Ventilator pentru procesor din acest set</t>
  </si>
  <si>
    <t>HDD 2.0TB - interfata: SATA-3, forma: 3.5", cache: 256 MB, NAS, SMR, rata de transfer: 180 MB/s, non-refurbished</t>
  </si>
  <si>
    <t>HDD  4.0TB - interfata: SATA-3, forma: 3.5", cache: 256 MB, NAS, SMR, rata de transfer: 180 MB/s, non-refurbished</t>
  </si>
  <si>
    <t>Xerox 106R04348 original sau compatible</t>
  </si>
  <si>
    <t>USB2.0  mini Wi-Fi N LAN Adapter, 300Mbps
WPS  buton, suport functiune AP, suport 64/128 WEP, WPA/WPA2, WPA-PSK/WPA2-PSK security</t>
  </si>
  <si>
    <t>Converter USB to Serial RS-232 1.5m</t>
  </si>
  <si>
    <t>SODIMM DDR4 8GB 3200MHz, PC25600, CL22, 260pin</t>
  </si>
  <si>
    <t>Access point compatibil co Mikrotik CAPSMAN protocol -  5 porturi ethernet 10/100/1000 Mbps pe fiecare port, CPU 4 nuclee, 864-1800 MHz, 64bit, memoria: operativa 1 GB, memoria de stocare -128 MB, IPsec hardware acceleration, Wi-Fi, GHz: 2.4 /  5 (generation Wi-Fi 6), Standarte Wi-Fi IEEE 802.11 a/b/g/n/ac/ax, Coeficientul de amplificare a antenei în decibeli (dBi) la 2,4 GHz este 3,3. Coeficientul de amplificare a antenei în decibeli (dBi) la 5 GHz este 5,5., Tip de antena: Omnidirectional, Alimentare: 12V-28V(DC jack) +Passive PoE, 18V-28V</t>
  </si>
  <si>
    <t>Baterie UPS 12V 12AH, 151x98x94 mm, 3-5 Years Life Time</t>
  </si>
  <si>
    <t>Canon 049 / HP CF219A original sau compatible</t>
  </si>
  <si>
    <t>Canon C-EXV-50 original</t>
  </si>
  <si>
    <t>PCI-Express to 2xSerial port,  add-on card</t>
  </si>
  <si>
    <t>HP CF230X original/compatible</t>
  </si>
  <si>
    <t>Canon 054 HC Compatible</t>
  </si>
  <si>
    <t>Canon 054 HM Compatible</t>
  </si>
  <si>
    <t>Canon 054 HY Compatible</t>
  </si>
  <si>
    <t>Canon 054 HB Compatible</t>
  </si>
  <si>
    <t>Canon 069 HB Compatible</t>
  </si>
  <si>
    <t>Canon 069 HM Compatible</t>
  </si>
  <si>
    <t>Canon 069 HC Compatible</t>
  </si>
  <si>
    <t>HDD  8.0TB - interfata: SATA-3, forma: 3.5", cache: 256 MB, NAS, SMR, rata de transfer: 180 MB/s, non-refurbished</t>
  </si>
  <si>
    <t>Switch -  8-port Desktop Switch</t>
  </si>
  <si>
    <t>Cable Organizers (nylon ties) 100 mm 3.6mm, bag of 100 pcs, Black,</t>
  </si>
  <si>
    <t>Cable Organizers (nylon ties) 150 mm 3.6mm, bag of 100 pcs, Black,</t>
  </si>
  <si>
    <t>Docking Station (adapter) USB Type-C la interfate LAN, VGA, HDMI, USB Type-C cu power delivery minim 60W, mimim 2 USB Type-A, SD card-reader</t>
  </si>
  <si>
    <t>Acumulator pentru laptop Dell M5Y1K</t>
  </si>
  <si>
    <t>Acumulator pentru laptop Dell YRDD6</t>
  </si>
  <si>
    <t>USB 3.1 enclosure for M.2 NVMe drives, Type-C input, support M.2 of 22 mm drives: 2230, 2242, 2262, 2280, SATA and NVMe; M-, B-, M+B keys support</t>
  </si>
  <si>
    <t>Covor p-u mouse (mouse pad)  300 × 225 × 1.5mm</t>
  </si>
  <si>
    <t>Surge Protector, 6 Sockets, 1.8m, negru</t>
  </si>
  <si>
    <t>Surge Protector 5 sockets, 1.8 m, pentru UPS (IEC C13), negru</t>
  </si>
  <si>
    <t>Baterie AA Blister 4 buc, Alkaline</t>
  </si>
  <si>
    <t>Baterie AAA Blister 4 buc, Alkaline</t>
  </si>
  <si>
    <t>Network cable tester
Alimentare: 4 x 1.5 V DC AAA batteries, ecran: 4 linii, LCD
Tester port: tester RJ45 master port (M), tester LOOPBACK RJ45 port (L), far-end recognizer RJ45 port (R)
Lungimea maxima cablului: pana la 1350 m, Calibration accuracy: 3% (+/- 0.5 m), Calibration cable length: &gt; 5 m, Detectiunea problemelor cu cablu: open circuit, short circuit, reverse connection, crossover or cross-talk interference. Automatic shut-down: in timp de 10-30 min</t>
  </si>
  <si>
    <t>Docking station pentru 2.5" and 3.5" SATA hard drives, USB 2.0</t>
  </si>
  <si>
    <t>Husa (geantă) pentru laptop de 15.6-16" - mânere, curea, minim 1 buzunar exterior și 1 buzunar interior culoare neagra / gri</t>
  </si>
  <si>
    <t>Keyboard &amp; Mouse Multimedia Wireless, USB, tastatură de dimensiune completă, caractere latine și chirilice, 8 comenzi rapide. Durată lungă de viață a bateriei (36 de luni pentru tastatură și 12 luni pentru mouse) și comutator pornit/oprit. Conexiune rapidă până la 10 metri</t>
  </si>
  <si>
    <t>Mouse Wireless - culoarea gri, dimensiuni 99x60x39 mm, tehnologie avansată de urmărire optică, rezolutia minim 1000 dpi, 3 butoane, roata, lucru fara schimbare bateriei pana la 12 luni, bateria tip AA, distanta pana la 10 m, tehnologia wireless advanced 2.4 GHz</t>
  </si>
  <si>
    <t>Mouse cu cablu - optical, 3 butoane, dimensiuni 113x62x38 mm, greutatea 85-95 g, lungimea cablului minim 180 cm, rezolutie minima 1000 dpi, culoare negru sau gri, USB</t>
  </si>
  <si>
    <t>Keyboard pentru business, USB, dimensiuni 155x450x23.5 mm, lungimea cablului minim 150 cm, profil subțire, tastare silențioasă, rezistent la scurgeri</t>
  </si>
  <si>
    <t>RAM - 4GB DDR4 - 3200MHz  PC25600</t>
  </si>
  <si>
    <t>RAM - 8GB DDR4 - 3200MHz  PC25600</t>
  </si>
  <si>
    <t>RAM - 4GB DDR3 - 1600MHz</t>
  </si>
  <si>
    <t>RAM - 16GB DDR4 - 3200MHz  PC25600</t>
  </si>
  <si>
    <t>Sursă de alimentare (PSU) - ATX 500W, 12cm Fan, Bulk. 1x20+4PIN 1x4PIN 2xSATA</t>
  </si>
  <si>
    <t>Webcam HD 720p, 0.9/3 MP, FoV: 60°, Mono mic, 1.5m rezolutia maximala: 720p/30 cadre/sec, focus fixat, obiectiv standart, microfon incorporat, câmp de vizualizare 60°, fixare universala pe laptopuri si ecrane, lungimea cablului minim 1.5 m</t>
  </si>
  <si>
    <t>Flash Drive 32GB, USB3.1, negru/gri, plastic, cu capac (minim R/W:40/20MB/s)</t>
  </si>
  <si>
    <t>Flash Drive 64GB, USB3.1, negru/gri, plastic, cu capac (minim R/W:80/20MB/s)</t>
  </si>
  <si>
    <t>Sursă de alimentare (PSU) - ATX 550W,  Active PFC, 120mm fan, APFC, pana la 85% efficienta, ventilator silențios cu circuit inteligent de control al vitezei ventilatorului termic, funcții de protecție completă with OVP / UVP / OPP / SCP / SIP /OCP (cu 6-pin GPU)</t>
  </si>
  <si>
    <t>.M.2 SATA SSD  120GB 80mm, R/W:560/510MB/s, 50K/75K IOPS, SM2258, 3D TLC],  NON-REFURBISHED!</t>
  </si>
  <si>
    <t>SSD - 2.5" SATA 120GB  R/W:520/450MB/s, 28K/75K IOPS, 3D NAND TLC,  NON-REFURBISHED!</t>
  </si>
  <si>
    <t>SSD - 2.5" SATA 256GB  R/W:560/520MB/s, 65/85K IOPS, 3D NAND TLC,  NON-REFURBISHED!</t>
  </si>
  <si>
    <t>CPU - 6 nuclee (minim), 12  threads, Freqvența 3.7-4.2GHz (minim), procesor grafic integrat</t>
  </si>
  <si>
    <t>Canon 069 HY Compatible</t>
  </si>
  <si>
    <t>Formular de ofertă</t>
  </si>
  <si>
    <t>(Denumirea operatorului economic)</t>
  </si>
  <si>
    <t>adresa completă</t>
  </si>
  <si>
    <t>___________________</t>
  </si>
  <si>
    <t>tel, fax, e-mail</t>
  </si>
  <si>
    <t>Examinând documentația de atribuire referitor la achiziția:</t>
  </si>
  <si>
    <t>Prezentăm oferta privind executarea contractului de achiziție sus menționat, și anume:</t>
  </si>
  <si>
    <t>I. Prestarea serviciilor:</t>
  </si>
  <si>
    <t>T-107/05-23 Piese și componente pentru computer</t>
  </si>
  <si>
    <t>Preț unitar, Lei fără TVA</t>
  </si>
  <si>
    <t>Preț unitar, Lei cu TVA</t>
  </si>
  <si>
    <t>Suma totală, Lei fără Tva</t>
  </si>
  <si>
    <t>Suma totală, Lei cu TVA</t>
  </si>
  <si>
    <t>Garanția (luni)</t>
  </si>
  <si>
    <t>Total ofertă Lot 1, lei</t>
  </si>
  <si>
    <t>x</t>
  </si>
  <si>
    <t>Placa de baza compatibila cu procesor din acest set
Interfață:  USB 3.1 Gen 1, Conector tip:  USB Type-A
Memory support  DDR4 2933/2666/2400/2133 MHz memory modules
GbE LAN chip (1000/100 Mbit)
1 x PCI Express x16 slot, running at x16, 
2 x PCI Express x1 slot
1 x M.2 connector (Socket 3, M key, type 2242/2260/2280 SATA and PCIe x4/x2 SSD support)
4 x SATA 6Gb/s connectors
Support for RAID 0, RAID 1, RAID 5, and RAID 10
6 x USB 2.0/1.1 ports (4 ports on the back panel, 2 ports available through the internal USB header)</t>
  </si>
  <si>
    <r>
      <t xml:space="preserve">Cable Extension </t>
    </r>
    <r>
      <rPr>
        <u val="single"/>
        <sz val="10"/>
        <rFont val="Times New Roman"/>
        <family val="1"/>
      </rPr>
      <t>USB 3.0 A-plug A-socket</t>
    </r>
  </si>
  <si>
    <t>Total ofertă Lot 3, lei</t>
  </si>
  <si>
    <t xml:space="preserve">x </t>
  </si>
  <si>
    <t>Total ofertă Lot 2, lei</t>
  </si>
  <si>
    <t>Total ofertă Lot 5, lei</t>
  </si>
  <si>
    <t>Total ofertă Lot 6, lei</t>
  </si>
  <si>
    <t>Total ofertă Lot 7, lei</t>
  </si>
  <si>
    <t>Total ofertă Lot 8, lei</t>
  </si>
  <si>
    <t>Total ofertă Lot 9, lei</t>
  </si>
  <si>
    <t>Total ofertă Lot 10, lei</t>
  </si>
  <si>
    <t>Total ofertă Lot 11, lei</t>
  </si>
  <si>
    <t>Total ofertă Lot 12, lei</t>
  </si>
  <si>
    <t>Total ofertă, lei</t>
  </si>
  <si>
    <t xml:space="preserve">Lot 1. Sucursala Nord </t>
  </si>
  <si>
    <t>ucursala Nord)</t>
  </si>
  <si>
    <t>___________________________________________________________lei, fără TVA</t>
  </si>
  <si>
    <t>(suma în litere și cifre)</t>
  </si>
  <si>
    <t>la care se adaugă TVA în sumă de_______________________________________lei,</t>
  </si>
  <si>
    <t>II.Termen de prestare:________________________________________________</t>
  </si>
  <si>
    <t>III. Condiții de achitare:_____________________________________________</t>
  </si>
  <si>
    <t>Data completării:______________</t>
  </si>
  <si>
    <t>__________________________________________________________</t>
  </si>
  <si>
    <t>(Numele, prenumele şi funcţia persoanei autorizate să reprezinte operatorul economic)</t>
  </si>
  <si>
    <t>_________________________________________________</t>
  </si>
  <si>
    <t>II.Termen de livrare :________________________________________________</t>
  </si>
  <si>
    <t>Lot 2: Baterii si acumulatoare</t>
  </si>
  <si>
    <t>Lot 3: Acumulatoare pentru laptopuri</t>
  </si>
  <si>
    <t>Lot 4: Monitoare</t>
  </si>
  <si>
    <t>Lot 5: Componente pentru servere</t>
  </si>
  <si>
    <t>Lot 6: Cartuse laser pentru Canon &amp; HP</t>
  </si>
  <si>
    <t>Lot 7: Cartuse Ink pentru Canon &amp; HP</t>
  </si>
  <si>
    <t>Lot 8: Cartuse pentru XEROX</t>
  </si>
  <si>
    <t>Lot 9: Cartuse pentru Epson</t>
  </si>
  <si>
    <t xml:space="preserve"> Lot 10: Mikrotik-compatibile dispozitive</t>
  </si>
  <si>
    <t>Lot 11: Echipamente de rețea</t>
  </si>
  <si>
    <t>Lot 12: Cabluri si accesorii de rețea</t>
  </si>
  <si>
    <t>I. Valoarea totală a ofertei privind executarea contractului de achiziţii este:</t>
  </si>
  <si>
    <t>I. Valoarea totală a ofertei privind executarea contractului de achiziţii (Lot 1, filiala RETI Nord) este: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</si>
</sst>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1"/>
    </font>
    <font>
      <i/>
      <sz val="1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u val="single"/>
      <sz val="10"/>
      <name val="Times New Roman"/>
      <family val="1"/>
    </font>
    <font>
      <b/>
      <sz val="10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153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1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7" borderId="0" xfId="0" applyFont="1" applyFill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/>
    <xf numFmtId="0" fontId="6" fillId="0" borderId="3" xfId="0" applyFont="1" applyFill="1" applyBorder="1" applyAlignment="1" applyProtection="1">
      <alignment horizontal="left" wrapText="1"/>
      <protection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left" vertical="top" wrapText="1"/>
      <protection/>
    </xf>
    <xf numFmtId="0" fontId="6" fillId="7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 applyProtection="1">
      <alignment horizontal="left" vertical="center" wrapText="1"/>
      <protection/>
    </xf>
    <xf numFmtId="0" fontId="3" fillId="0" borderId="3" xfId="0" applyFont="1" applyBorder="1" applyAlignment="1" quotePrefix="1">
      <alignment horizontal="center" vertical="center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6" fillId="0" borderId="3" xfId="0" applyFont="1" applyFill="1" applyBorder="1" applyAlignment="1" applyProtection="1">
      <alignment horizontal="left" vertical="top"/>
      <protection/>
    </xf>
    <xf numFmtId="0" fontId="6" fillId="0" borderId="3" xfId="0" applyFont="1" applyFill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Fill="1" applyBorder="1"/>
    <xf numFmtId="0" fontId="6" fillId="0" borderId="3" xfId="20" applyFont="1" applyFill="1" applyBorder="1" applyAlignment="1" applyProtection="1">
      <alignment horizontal="left" vertical="center" wrapText="1"/>
      <protection/>
    </xf>
    <xf numFmtId="0" fontId="6" fillId="0" borderId="3" xfId="20" applyFont="1" applyBorder="1" applyAlignment="1">
      <alignment horizontal="left" vertical="center" wrapText="1"/>
      <protection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 wrapText="1"/>
      <protection/>
    </xf>
    <xf numFmtId="0" fontId="6" fillId="2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6" fillId="7" borderId="3" xfId="0" applyFont="1" applyFill="1" applyBorder="1"/>
    <xf numFmtId="0" fontId="3" fillId="0" borderId="3" xfId="0" applyFont="1" applyBorder="1" applyAlignment="1" quotePrefix="1">
      <alignment horizontal="center"/>
    </xf>
    <xf numFmtId="0" fontId="6" fillId="0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/>
    <xf numFmtId="14" fontId="10" fillId="0" borderId="0" xfId="0" applyNumberFormat="1" applyFont="1" applyAlignment="1">
      <alignment horizontal="right"/>
    </xf>
    <xf numFmtId="0" fontId="10" fillId="0" borderId="0" xfId="0" applyFont="1"/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3" fillId="0" borderId="3" xfId="21" applyFont="1" applyFill="1" applyBorder="1" applyAlignment="1">
      <alignment horizontal="center" vertical="center" wrapText="1"/>
      <protection/>
    </xf>
    <xf numFmtId="0" fontId="7" fillId="0" borderId="3" xfId="0" applyFont="1" applyFill="1" applyBorder="1" applyAlignment="1" applyProtection="1">
      <alignment horizontal="center" wrapText="1"/>
      <protection/>
    </xf>
    <xf numFmtId="0" fontId="7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right" wrapText="1"/>
    </xf>
    <xf numFmtId="0" fontId="3" fillId="0" borderId="3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Карт+прин_отчет (2)" xfId="20"/>
    <cellStyle name="Обычный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1"/>
  <sheetViews>
    <sheetView tabSelected="1" workbookViewId="0" topLeftCell="A1">
      <selection activeCell="T17" sqref="T17"/>
    </sheetView>
  </sheetViews>
  <sheetFormatPr defaultColWidth="9.140625" defaultRowHeight="15"/>
  <cols>
    <col min="1" max="1" width="5.28125" style="9" customWidth="1"/>
    <col min="2" max="2" width="106.7109375" style="11" customWidth="1"/>
    <col min="3" max="3" width="6.57421875" style="9" customWidth="1"/>
    <col min="4" max="4" width="11.00390625" style="1" hidden="1" customWidth="1"/>
    <col min="5" max="5" width="9.140625" style="12" hidden="1" customWidth="1"/>
    <col min="6" max="6" width="9.7109375" style="9" hidden="1" customWidth="1"/>
    <col min="7" max="7" width="10.28125" style="13" hidden="1" customWidth="1"/>
    <col min="8" max="8" width="7.57421875" style="14" hidden="1" customWidth="1"/>
    <col min="9" max="9" width="7.140625" style="15" hidden="1" customWidth="1"/>
    <col min="10" max="10" width="7.28125" style="16" hidden="1" customWidth="1"/>
    <col min="11" max="11" width="7.7109375" style="17" hidden="1" customWidth="1"/>
    <col min="12" max="12" width="8.8515625" style="18" customWidth="1"/>
    <col min="13" max="16" width="9.140625" style="9" customWidth="1"/>
    <col min="17" max="17" width="10.8515625" style="9" customWidth="1"/>
    <col min="18" max="16384" width="9.140625" style="9" customWidth="1"/>
  </cols>
  <sheetData>
    <row r="1" spans="1:13" ht="15">
      <c r="A1" s="1"/>
      <c r="B1" s="98" t="s">
        <v>140</v>
      </c>
      <c r="C1" s="98"/>
      <c r="D1" s="98"/>
      <c r="E1" s="2"/>
      <c r="F1" s="2"/>
      <c r="G1" s="2"/>
      <c r="H1" s="2"/>
      <c r="I1" s="99"/>
      <c r="J1" s="2"/>
      <c r="K1" s="2"/>
      <c r="L1" s="2"/>
      <c r="M1" s="2"/>
    </row>
    <row r="2" spans="1:13" ht="15">
      <c r="A2" s="1"/>
      <c r="B2" s="100" t="s">
        <v>141</v>
      </c>
      <c r="C2" s="100" t="s">
        <v>142</v>
      </c>
      <c r="D2" s="2"/>
      <c r="E2" s="2"/>
      <c r="F2" s="2"/>
      <c r="G2" s="2"/>
      <c r="H2" s="2"/>
      <c r="I2" s="99"/>
      <c r="J2" s="2"/>
      <c r="K2" s="2"/>
      <c r="L2" s="2"/>
      <c r="M2" s="2"/>
    </row>
    <row r="3" spans="1:13" ht="15">
      <c r="A3" s="1"/>
      <c r="B3" s="100" t="s">
        <v>143</v>
      </c>
      <c r="C3" s="100" t="s">
        <v>142</v>
      </c>
      <c r="D3" s="2"/>
      <c r="E3" s="2"/>
      <c r="F3" s="2"/>
      <c r="G3" s="2"/>
      <c r="H3" s="2"/>
      <c r="I3" s="99"/>
      <c r="J3" s="2"/>
      <c r="K3" s="2"/>
      <c r="L3" s="2"/>
      <c r="M3" s="2"/>
    </row>
    <row r="4" spans="1:16" ht="15">
      <c r="A4" s="1"/>
      <c r="B4" s="106" t="s">
        <v>139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"/>
      <c r="O4" s="10"/>
      <c r="P4" s="10"/>
    </row>
    <row r="5" spans="1:12" ht="15">
      <c r="A5" s="1"/>
      <c r="B5" s="101"/>
      <c r="C5" s="101"/>
      <c r="D5" s="101"/>
      <c r="E5" s="101"/>
      <c r="F5" s="101"/>
      <c r="G5" s="101"/>
      <c r="H5" s="4"/>
      <c r="I5" s="4"/>
      <c r="J5" s="9"/>
      <c r="K5" s="9"/>
      <c r="L5" s="9"/>
    </row>
    <row r="6" spans="1:12" ht="15">
      <c r="A6" s="1"/>
      <c r="B6" s="102" t="s">
        <v>144</v>
      </c>
      <c r="C6" s="102"/>
      <c r="D6" s="102"/>
      <c r="E6" s="102"/>
      <c r="F6" s="102"/>
      <c r="G6" s="102"/>
      <c r="H6" s="102"/>
      <c r="I6" s="4"/>
      <c r="J6" s="9"/>
      <c r="K6" s="9"/>
      <c r="L6" s="9"/>
    </row>
    <row r="7" spans="1:12" ht="13.5">
      <c r="A7" s="1"/>
      <c r="B7" s="5" t="s">
        <v>147</v>
      </c>
      <c r="C7" s="5"/>
      <c r="D7" s="5"/>
      <c r="E7" s="5"/>
      <c r="F7" s="5"/>
      <c r="G7" s="5"/>
      <c r="H7" s="5"/>
      <c r="I7" s="6"/>
      <c r="J7" s="9"/>
      <c r="K7" s="9"/>
      <c r="L7" s="9"/>
    </row>
    <row r="8" spans="1:12" ht="15">
      <c r="A8" s="1"/>
      <c r="B8" s="102" t="s">
        <v>145</v>
      </c>
      <c r="C8" s="102"/>
      <c r="D8" s="102"/>
      <c r="E8" s="102"/>
      <c r="F8" s="102"/>
      <c r="G8" s="102"/>
      <c r="H8" s="102"/>
      <c r="I8" s="102"/>
      <c r="J8" s="9"/>
      <c r="K8" s="9"/>
      <c r="L8" s="9"/>
    </row>
    <row r="9" spans="1:12" ht="15">
      <c r="A9" s="1"/>
      <c r="B9" s="3" t="s">
        <v>146</v>
      </c>
      <c r="D9" s="9"/>
      <c r="E9" s="9"/>
      <c r="G9" s="9"/>
      <c r="H9" s="4"/>
      <c r="I9" s="4"/>
      <c r="J9" s="9"/>
      <c r="K9" s="9"/>
      <c r="L9" s="9"/>
    </row>
    <row r="10" ht="13.5" thickBot="1"/>
    <row r="11" spans="1:37" ht="21.75" customHeight="1">
      <c r="A11" s="114" t="s">
        <v>0</v>
      </c>
      <c r="B11" s="117" t="s">
        <v>1</v>
      </c>
      <c r="C11" s="117" t="s">
        <v>2</v>
      </c>
      <c r="D11" s="117" t="s">
        <v>3</v>
      </c>
      <c r="E11" s="19" t="s">
        <v>4</v>
      </c>
      <c r="F11" s="19"/>
      <c r="G11" s="19"/>
      <c r="H11" s="19"/>
      <c r="I11" s="19"/>
      <c r="J11" s="19"/>
      <c r="K11" s="19"/>
      <c r="L11" s="103" t="s">
        <v>4</v>
      </c>
      <c r="M11" s="130" t="s">
        <v>148</v>
      </c>
      <c r="N11" s="120" t="s">
        <v>149</v>
      </c>
      <c r="O11" s="120" t="s">
        <v>150</v>
      </c>
      <c r="P11" s="143" t="s">
        <v>151</v>
      </c>
      <c r="Q11" s="146" t="s">
        <v>152</v>
      </c>
      <c r="R11" s="141"/>
      <c r="S11" s="141"/>
      <c r="T11" s="141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</row>
    <row r="12" spans="1:37" ht="21.75" customHeight="1">
      <c r="A12" s="115"/>
      <c r="B12" s="118"/>
      <c r="C12" s="118"/>
      <c r="D12" s="118"/>
      <c r="E12" s="20"/>
      <c r="F12" s="20"/>
      <c r="G12" s="20"/>
      <c r="H12" s="20"/>
      <c r="I12" s="20"/>
      <c r="J12" s="20"/>
      <c r="K12" s="20"/>
      <c r="L12" s="104"/>
      <c r="M12" s="131"/>
      <c r="N12" s="121"/>
      <c r="O12" s="121"/>
      <c r="P12" s="144"/>
      <c r="Q12" s="147"/>
      <c r="R12" s="141"/>
      <c r="S12" s="141"/>
      <c r="T12" s="141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</row>
    <row r="13" spans="1:37" ht="1.5" customHeight="1" thickBot="1">
      <c r="A13" s="116"/>
      <c r="B13" s="119"/>
      <c r="C13" s="119"/>
      <c r="D13" s="119"/>
      <c r="E13" s="75" t="s">
        <v>5</v>
      </c>
      <c r="F13" s="76" t="s">
        <v>6</v>
      </c>
      <c r="G13" s="77" t="s">
        <v>7</v>
      </c>
      <c r="H13" s="78" t="s">
        <v>8</v>
      </c>
      <c r="I13" s="79" t="s">
        <v>9</v>
      </c>
      <c r="J13" s="80" t="s">
        <v>10</v>
      </c>
      <c r="K13" s="81" t="s">
        <v>11</v>
      </c>
      <c r="L13" s="105"/>
      <c r="M13" s="132"/>
      <c r="N13" s="83"/>
      <c r="O13" s="83"/>
      <c r="P13" s="82"/>
      <c r="Q13" s="148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</row>
    <row r="14" spans="1:37" ht="15">
      <c r="A14" s="134" t="s">
        <v>60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6"/>
      <c r="N14" s="74"/>
      <c r="O14" s="74"/>
      <c r="P14" s="145"/>
      <c r="Q14" s="21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</row>
    <row r="15" spans="1:37" ht="15">
      <c r="A15" s="111">
        <v>1</v>
      </c>
      <c r="B15" s="22" t="s">
        <v>137</v>
      </c>
      <c r="C15" s="112" t="s">
        <v>18</v>
      </c>
      <c r="D15" s="112">
        <v>3100</v>
      </c>
      <c r="E15" s="113">
        <v>10</v>
      </c>
      <c r="F15" s="112"/>
      <c r="G15" s="125"/>
      <c r="H15" s="126">
        <v>2</v>
      </c>
      <c r="I15" s="127">
        <v>2</v>
      </c>
      <c r="J15" s="128">
        <v>4</v>
      </c>
      <c r="K15" s="129">
        <v>2</v>
      </c>
      <c r="L15" s="112">
        <f>SUM(E15:K15)</f>
        <v>20</v>
      </c>
      <c r="M15" s="133"/>
      <c r="N15" s="122"/>
      <c r="O15" s="122"/>
      <c r="P15" s="149"/>
      <c r="Q15" s="140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</row>
    <row r="16" spans="1:37" ht="15">
      <c r="A16" s="111"/>
      <c r="B16" s="22" t="s">
        <v>85</v>
      </c>
      <c r="C16" s="112"/>
      <c r="D16" s="112"/>
      <c r="E16" s="113"/>
      <c r="F16" s="112"/>
      <c r="G16" s="125"/>
      <c r="H16" s="126"/>
      <c r="I16" s="127"/>
      <c r="J16" s="128"/>
      <c r="K16" s="129"/>
      <c r="L16" s="112"/>
      <c r="M16" s="133"/>
      <c r="N16" s="123"/>
      <c r="O16" s="123"/>
      <c r="P16" s="150"/>
      <c r="Q16" s="140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</row>
    <row r="17" spans="1:37" ht="134.25" customHeight="1">
      <c r="A17" s="111"/>
      <c r="B17" s="22" t="s">
        <v>155</v>
      </c>
      <c r="C17" s="112"/>
      <c r="D17" s="112"/>
      <c r="E17" s="113"/>
      <c r="F17" s="112"/>
      <c r="G17" s="125"/>
      <c r="H17" s="126"/>
      <c r="I17" s="127"/>
      <c r="J17" s="128"/>
      <c r="K17" s="129"/>
      <c r="L17" s="112"/>
      <c r="M17" s="133"/>
      <c r="N17" s="124"/>
      <c r="O17" s="124"/>
      <c r="P17" s="139"/>
      <c r="Q17" s="140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</row>
    <row r="18" spans="1:37" ht="15">
      <c r="A18" s="23">
        <v>2</v>
      </c>
      <c r="B18" s="22" t="s">
        <v>135</v>
      </c>
      <c r="C18" s="24" t="s">
        <v>18</v>
      </c>
      <c r="D18" s="24">
        <v>350</v>
      </c>
      <c r="E18" s="25">
        <v>20</v>
      </c>
      <c r="F18" s="26"/>
      <c r="G18" s="27"/>
      <c r="H18" s="28"/>
      <c r="I18" s="29">
        <v>4</v>
      </c>
      <c r="J18" s="30">
        <v>5</v>
      </c>
      <c r="K18" s="31"/>
      <c r="L18" s="24">
        <f>SUM(E18:K18)</f>
        <v>29</v>
      </c>
      <c r="M18" s="32"/>
      <c r="N18" s="33"/>
      <c r="O18" s="33"/>
      <c r="P18" s="32"/>
      <c r="Q18" s="21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</row>
    <row r="19" spans="1:37" ht="15">
      <c r="A19" s="23">
        <v>3</v>
      </c>
      <c r="B19" s="34" t="s">
        <v>136</v>
      </c>
      <c r="C19" s="24" t="s">
        <v>18</v>
      </c>
      <c r="D19" s="24">
        <v>540</v>
      </c>
      <c r="E19" s="25">
        <v>4</v>
      </c>
      <c r="F19" s="26"/>
      <c r="G19" s="27"/>
      <c r="H19" s="28"/>
      <c r="I19" s="29">
        <v>2</v>
      </c>
      <c r="J19" s="30"/>
      <c r="K19" s="31"/>
      <c r="L19" s="24">
        <f aca="true" t="shared" si="0" ref="L19:L78">SUM(E19:K19)</f>
        <v>6</v>
      </c>
      <c r="M19" s="32"/>
      <c r="N19" s="33"/>
      <c r="O19" s="33"/>
      <c r="P19" s="32"/>
      <c r="Q19" s="21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</row>
    <row r="20" spans="1:37" ht="25.5">
      <c r="A20" s="23">
        <v>4</v>
      </c>
      <c r="B20" s="34" t="s">
        <v>112</v>
      </c>
      <c r="C20" s="24" t="s">
        <v>18</v>
      </c>
      <c r="D20" s="24">
        <v>500</v>
      </c>
      <c r="E20" s="25">
        <v>2</v>
      </c>
      <c r="F20" s="26"/>
      <c r="G20" s="27"/>
      <c r="H20" s="28"/>
      <c r="I20" s="29"/>
      <c r="J20" s="30"/>
      <c r="K20" s="31"/>
      <c r="L20" s="24">
        <f t="shared" si="0"/>
        <v>2</v>
      </c>
      <c r="M20" s="32"/>
      <c r="N20" s="33"/>
      <c r="O20" s="33"/>
      <c r="P20" s="32"/>
      <c r="Q20" s="21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7" ht="15">
      <c r="A21" s="23">
        <v>5</v>
      </c>
      <c r="B21" s="22" t="s">
        <v>134</v>
      </c>
      <c r="C21" s="24" t="s">
        <v>18</v>
      </c>
      <c r="D21" s="24">
        <v>400</v>
      </c>
      <c r="E21" s="25">
        <v>3</v>
      </c>
      <c r="F21" s="26"/>
      <c r="G21" s="27"/>
      <c r="H21" s="28"/>
      <c r="I21" s="29"/>
      <c r="J21" s="30"/>
      <c r="K21" s="31"/>
      <c r="L21" s="24">
        <f t="shared" si="0"/>
        <v>3</v>
      </c>
      <c r="M21" s="32"/>
      <c r="N21" s="33"/>
      <c r="O21" s="33"/>
      <c r="P21" s="32"/>
      <c r="Q21" s="21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</row>
    <row r="22" spans="1:37" ht="15">
      <c r="A22" s="23">
        <v>6</v>
      </c>
      <c r="B22" s="34" t="s">
        <v>127</v>
      </c>
      <c r="C22" s="24" t="s">
        <v>18</v>
      </c>
      <c r="D22" s="24">
        <v>460</v>
      </c>
      <c r="E22" s="25">
        <v>5</v>
      </c>
      <c r="F22" s="26"/>
      <c r="G22" s="27"/>
      <c r="H22" s="28"/>
      <c r="I22" s="29"/>
      <c r="J22" s="30"/>
      <c r="K22" s="35"/>
      <c r="L22" s="24">
        <f t="shared" si="0"/>
        <v>5</v>
      </c>
      <c r="M22" s="32"/>
      <c r="N22" s="33"/>
      <c r="O22" s="33"/>
      <c r="P22" s="32"/>
      <c r="Q22" s="21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</row>
    <row r="23" spans="1:37" ht="15">
      <c r="A23" s="23">
        <v>7</v>
      </c>
      <c r="B23" s="34" t="s">
        <v>125</v>
      </c>
      <c r="C23" s="24" t="s">
        <v>18</v>
      </c>
      <c r="D23" s="24">
        <v>250</v>
      </c>
      <c r="E23" s="25"/>
      <c r="F23" s="26"/>
      <c r="G23" s="27"/>
      <c r="H23" s="28"/>
      <c r="I23" s="29">
        <v>1</v>
      </c>
      <c r="J23" s="30"/>
      <c r="K23" s="35"/>
      <c r="L23" s="24">
        <f t="shared" si="0"/>
        <v>1</v>
      </c>
      <c r="M23" s="32"/>
      <c r="N23" s="33"/>
      <c r="O23" s="33"/>
      <c r="P23" s="32"/>
      <c r="Q23" s="21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</row>
    <row r="24" spans="1:37" ht="15">
      <c r="A24" s="23">
        <v>8</v>
      </c>
      <c r="B24" s="34" t="s">
        <v>126</v>
      </c>
      <c r="C24" s="24" t="s">
        <v>18</v>
      </c>
      <c r="D24" s="24">
        <f>500*0.8</f>
        <v>400</v>
      </c>
      <c r="E24" s="25">
        <v>10</v>
      </c>
      <c r="F24" s="26"/>
      <c r="G24" s="27"/>
      <c r="H24" s="28"/>
      <c r="I24" s="29">
        <v>3</v>
      </c>
      <c r="J24" s="30">
        <v>4</v>
      </c>
      <c r="K24" s="31"/>
      <c r="L24" s="24">
        <f t="shared" si="0"/>
        <v>17</v>
      </c>
      <c r="M24" s="32"/>
      <c r="N24" s="33"/>
      <c r="O24" s="33"/>
      <c r="P24" s="33"/>
      <c r="Q24" s="142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</row>
    <row r="25" spans="1:37" ht="15">
      <c r="A25" s="24">
        <v>9</v>
      </c>
      <c r="B25" s="34" t="s">
        <v>128</v>
      </c>
      <c r="C25" s="24" t="s">
        <v>18</v>
      </c>
      <c r="D25" s="24">
        <v>890</v>
      </c>
      <c r="E25" s="25">
        <v>2</v>
      </c>
      <c r="F25" s="26"/>
      <c r="G25" s="27"/>
      <c r="H25" s="28">
        <v>2</v>
      </c>
      <c r="I25" s="29"/>
      <c r="J25" s="30"/>
      <c r="K25" s="31"/>
      <c r="L25" s="24">
        <f t="shared" si="0"/>
        <v>4</v>
      </c>
      <c r="M25" s="33"/>
      <c r="N25" s="33"/>
      <c r="O25" s="33"/>
      <c r="P25" s="33"/>
      <c r="Q25" s="21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</row>
    <row r="26" spans="1:37" ht="15">
      <c r="A26" s="24">
        <v>10</v>
      </c>
      <c r="B26" s="34" t="s">
        <v>91</v>
      </c>
      <c r="C26" s="24" t="s">
        <v>18</v>
      </c>
      <c r="D26" s="24">
        <v>450</v>
      </c>
      <c r="E26" s="25">
        <v>2</v>
      </c>
      <c r="F26" s="26"/>
      <c r="G26" s="27"/>
      <c r="H26" s="28"/>
      <c r="I26" s="29">
        <v>1</v>
      </c>
      <c r="J26" s="30"/>
      <c r="K26" s="31"/>
      <c r="L26" s="24">
        <f t="shared" si="0"/>
        <v>3</v>
      </c>
      <c r="M26" s="33"/>
      <c r="N26" s="33"/>
      <c r="O26" s="33"/>
      <c r="P26" s="33"/>
      <c r="Q26" s="21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</row>
    <row r="27" spans="1:37" ht="15">
      <c r="A27" s="24">
        <v>11</v>
      </c>
      <c r="B27" s="34" t="s">
        <v>50</v>
      </c>
      <c r="C27" s="24" t="s">
        <v>18</v>
      </c>
      <c r="D27" s="24">
        <v>740</v>
      </c>
      <c r="E27" s="25"/>
      <c r="F27" s="26"/>
      <c r="G27" s="27"/>
      <c r="H27" s="28"/>
      <c r="I27" s="29"/>
      <c r="J27" s="30">
        <v>6</v>
      </c>
      <c r="K27" s="31"/>
      <c r="L27" s="24">
        <f t="shared" si="0"/>
        <v>6</v>
      </c>
      <c r="M27" s="33"/>
      <c r="N27" s="33"/>
      <c r="O27" s="33"/>
      <c r="P27" s="33"/>
      <c r="Q27" s="21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</row>
    <row r="28" spans="1:37" ht="25.5">
      <c r="A28" s="24">
        <v>12</v>
      </c>
      <c r="B28" s="36" t="s">
        <v>36</v>
      </c>
      <c r="C28" s="24" t="s">
        <v>18</v>
      </c>
      <c r="D28" s="24">
        <v>1070</v>
      </c>
      <c r="E28" s="25">
        <v>2</v>
      </c>
      <c r="F28" s="26"/>
      <c r="G28" s="27"/>
      <c r="H28" s="28">
        <v>1</v>
      </c>
      <c r="I28" s="29"/>
      <c r="J28" s="30"/>
      <c r="K28" s="31"/>
      <c r="L28" s="24">
        <f t="shared" si="0"/>
        <v>3</v>
      </c>
      <c r="M28" s="33"/>
      <c r="N28" s="33"/>
      <c r="O28" s="33"/>
      <c r="P28" s="33"/>
      <c r="Q28" s="21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</row>
    <row r="29" spans="1:37" ht="15">
      <c r="A29" s="24">
        <v>13</v>
      </c>
      <c r="B29" s="34" t="s">
        <v>129</v>
      </c>
      <c r="C29" s="24" t="s">
        <v>18</v>
      </c>
      <c r="D29" s="24">
        <v>330</v>
      </c>
      <c r="E29" s="25">
        <v>8</v>
      </c>
      <c r="F29" s="26"/>
      <c r="G29" s="27"/>
      <c r="H29" s="28">
        <v>6</v>
      </c>
      <c r="I29" s="29">
        <v>1</v>
      </c>
      <c r="J29" s="30">
        <v>4</v>
      </c>
      <c r="K29" s="31"/>
      <c r="L29" s="24">
        <f t="shared" si="0"/>
        <v>19</v>
      </c>
      <c r="M29" s="33"/>
      <c r="N29" s="33"/>
      <c r="O29" s="33"/>
      <c r="P29" s="33"/>
      <c r="Q29" s="21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</row>
    <row r="30" spans="1:37" ht="25.5">
      <c r="A30" s="24">
        <v>14</v>
      </c>
      <c r="B30" s="34" t="s">
        <v>133</v>
      </c>
      <c r="C30" s="24" t="s">
        <v>18</v>
      </c>
      <c r="D30" s="24">
        <v>570</v>
      </c>
      <c r="E30" s="25">
        <v>3</v>
      </c>
      <c r="F30" s="26"/>
      <c r="G30" s="27"/>
      <c r="H30" s="28"/>
      <c r="I30" s="29">
        <v>2</v>
      </c>
      <c r="J30" s="30"/>
      <c r="K30" s="35">
        <v>3</v>
      </c>
      <c r="L30" s="24">
        <f t="shared" si="0"/>
        <v>8</v>
      </c>
      <c r="M30" s="33"/>
      <c r="N30" s="33"/>
      <c r="O30" s="33"/>
      <c r="P30" s="33"/>
      <c r="Q30" s="21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</row>
    <row r="31" spans="1:37" ht="15">
      <c r="A31" s="24">
        <v>15</v>
      </c>
      <c r="B31" s="34" t="s">
        <v>49</v>
      </c>
      <c r="C31" s="24" t="s">
        <v>18</v>
      </c>
      <c r="D31" s="24">
        <v>110</v>
      </c>
      <c r="E31" s="25">
        <v>30</v>
      </c>
      <c r="F31" s="26"/>
      <c r="G31" s="27"/>
      <c r="H31" s="28"/>
      <c r="I31" s="29"/>
      <c r="J31" s="30"/>
      <c r="K31" s="35"/>
      <c r="L31" s="24">
        <f t="shared" si="0"/>
        <v>30</v>
      </c>
      <c r="M31" s="33"/>
      <c r="N31" s="33"/>
      <c r="O31" s="33"/>
      <c r="P31" s="33"/>
      <c r="Q31" s="21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</row>
    <row r="32" spans="1:37" ht="25.5">
      <c r="A32" s="24">
        <v>16</v>
      </c>
      <c r="B32" s="37" t="s">
        <v>37</v>
      </c>
      <c r="C32" s="24" t="s">
        <v>18</v>
      </c>
      <c r="D32" s="24">
        <v>580</v>
      </c>
      <c r="E32" s="25">
        <v>1</v>
      </c>
      <c r="F32" s="26"/>
      <c r="G32" s="27"/>
      <c r="H32" s="28"/>
      <c r="I32" s="29">
        <v>1</v>
      </c>
      <c r="J32" s="30"/>
      <c r="K32" s="35"/>
      <c r="L32" s="24">
        <f t="shared" si="0"/>
        <v>2</v>
      </c>
      <c r="M32" s="33"/>
      <c r="N32" s="33"/>
      <c r="O32" s="33"/>
      <c r="P32" s="33"/>
      <c r="Q32" s="21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</row>
    <row r="33" spans="1:37" ht="25.5">
      <c r="A33" s="24">
        <v>17</v>
      </c>
      <c r="B33" s="38" t="s">
        <v>124</v>
      </c>
      <c r="C33" s="24" t="s">
        <v>18</v>
      </c>
      <c r="D33" s="24">
        <v>170</v>
      </c>
      <c r="E33" s="25">
        <v>20</v>
      </c>
      <c r="F33" s="26"/>
      <c r="G33" s="27"/>
      <c r="H33" s="28">
        <v>5</v>
      </c>
      <c r="I33" s="29">
        <v>2</v>
      </c>
      <c r="J33" s="30">
        <v>4</v>
      </c>
      <c r="K33" s="35"/>
      <c r="L33" s="24">
        <f t="shared" si="0"/>
        <v>31</v>
      </c>
      <c r="M33" s="33"/>
      <c r="N33" s="33"/>
      <c r="O33" s="33"/>
      <c r="P33" s="33"/>
      <c r="Q33" s="21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</row>
    <row r="34" spans="1:37" ht="25.5">
      <c r="A34" s="24">
        <v>18</v>
      </c>
      <c r="B34" s="22" t="s">
        <v>123</v>
      </c>
      <c r="C34" s="24" t="s">
        <v>18</v>
      </c>
      <c r="D34" s="24">
        <v>110</v>
      </c>
      <c r="E34" s="25">
        <v>24</v>
      </c>
      <c r="F34" s="26"/>
      <c r="G34" s="27"/>
      <c r="H34" s="28">
        <v>20</v>
      </c>
      <c r="I34" s="29">
        <v>2</v>
      </c>
      <c r="J34" s="30">
        <v>4</v>
      </c>
      <c r="K34" s="31">
        <v>5</v>
      </c>
      <c r="L34" s="24">
        <f t="shared" si="0"/>
        <v>55</v>
      </c>
      <c r="M34" s="33"/>
      <c r="N34" s="33"/>
      <c r="O34" s="33"/>
      <c r="P34" s="33"/>
      <c r="Q34" s="21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</row>
    <row r="35" spans="1:37" ht="25.5">
      <c r="A35" s="24">
        <v>19</v>
      </c>
      <c r="B35" s="34" t="s">
        <v>122</v>
      </c>
      <c r="C35" s="24" t="s">
        <v>18</v>
      </c>
      <c r="D35" s="24">
        <v>230</v>
      </c>
      <c r="E35" s="25">
        <v>6</v>
      </c>
      <c r="F35" s="26"/>
      <c r="G35" s="27"/>
      <c r="H35" s="28">
        <v>1</v>
      </c>
      <c r="I35" s="29">
        <v>3</v>
      </c>
      <c r="J35" s="30">
        <v>1</v>
      </c>
      <c r="K35" s="35"/>
      <c r="L35" s="24">
        <f t="shared" si="0"/>
        <v>11</v>
      </c>
      <c r="M35" s="33"/>
      <c r="N35" s="33"/>
      <c r="O35" s="33"/>
      <c r="P35" s="33"/>
      <c r="Q35" s="21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</row>
    <row r="36" spans="1:37" ht="38.25">
      <c r="A36" s="24">
        <v>20</v>
      </c>
      <c r="B36" s="22" t="s">
        <v>121</v>
      </c>
      <c r="C36" s="24" t="s">
        <v>18</v>
      </c>
      <c r="D36" s="24">
        <v>520</v>
      </c>
      <c r="E36" s="25">
        <v>2</v>
      </c>
      <c r="F36" s="26"/>
      <c r="G36" s="27"/>
      <c r="H36" s="28"/>
      <c r="I36" s="29"/>
      <c r="J36" s="30"/>
      <c r="K36" s="35"/>
      <c r="L36" s="24">
        <f t="shared" si="0"/>
        <v>2</v>
      </c>
      <c r="M36" s="33"/>
      <c r="N36" s="33"/>
      <c r="O36" s="33"/>
      <c r="P36" s="33"/>
      <c r="Q36" s="21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7" ht="15">
      <c r="A37" s="24">
        <v>21</v>
      </c>
      <c r="B37" s="38" t="s">
        <v>113</v>
      </c>
      <c r="C37" s="24" t="s">
        <v>18</v>
      </c>
      <c r="D37" s="24">
        <v>45</v>
      </c>
      <c r="E37" s="25"/>
      <c r="F37" s="26"/>
      <c r="G37" s="27"/>
      <c r="H37" s="28">
        <v>20</v>
      </c>
      <c r="I37" s="29"/>
      <c r="J37" s="30"/>
      <c r="K37" s="35"/>
      <c r="L37" s="24">
        <f t="shared" si="0"/>
        <v>20</v>
      </c>
      <c r="M37" s="39"/>
      <c r="N37" s="39"/>
      <c r="O37" s="39"/>
      <c r="P37" s="39"/>
      <c r="Q37" s="21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</row>
    <row r="38" spans="1:37" ht="15">
      <c r="A38" s="24">
        <v>22</v>
      </c>
      <c r="B38" s="38" t="s">
        <v>83</v>
      </c>
      <c r="C38" s="24" t="s">
        <v>18</v>
      </c>
      <c r="D38" s="24">
        <v>200</v>
      </c>
      <c r="E38" s="25">
        <v>6</v>
      </c>
      <c r="F38" s="26"/>
      <c r="G38" s="27"/>
      <c r="H38" s="28">
        <v>2</v>
      </c>
      <c r="I38" s="29"/>
      <c r="J38" s="30">
        <v>2</v>
      </c>
      <c r="K38" s="35">
        <v>2</v>
      </c>
      <c r="L38" s="24">
        <f t="shared" si="0"/>
        <v>12</v>
      </c>
      <c r="M38" s="33"/>
      <c r="N38" s="33"/>
      <c r="O38" s="33"/>
      <c r="P38" s="33"/>
      <c r="Q38" s="21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</row>
    <row r="39" spans="1:37" ht="15">
      <c r="A39" s="24">
        <v>23</v>
      </c>
      <c r="B39" s="22" t="s">
        <v>38</v>
      </c>
      <c r="C39" s="24" t="s">
        <v>18</v>
      </c>
      <c r="D39" s="24">
        <v>130</v>
      </c>
      <c r="E39" s="25">
        <v>2</v>
      </c>
      <c r="F39" s="26"/>
      <c r="G39" s="27"/>
      <c r="H39" s="28"/>
      <c r="I39" s="29"/>
      <c r="J39" s="30"/>
      <c r="K39" s="31"/>
      <c r="L39" s="24">
        <f t="shared" si="0"/>
        <v>2</v>
      </c>
      <c r="M39" s="33"/>
      <c r="N39" s="33"/>
      <c r="O39" s="33"/>
      <c r="P39" s="33"/>
      <c r="Q39" s="21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</row>
    <row r="40" spans="1:37" ht="25.5">
      <c r="A40" s="24">
        <v>24</v>
      </c>
      <c r="B40" s="22" t="s">
        <v>130</v>
      </c>
      <c r="C40" s="24" t="s">
        <v>18</v>
      </c>
      <c r="D40" s="24">
        <v>500</v>
      </c>
      <c r="E40" s="25"/>
      <c r="F40" s="26"/>
      <c r="G40" s="27"/>
      <c r="H40" s="28"/>
      <c r="I40" s="29">
        <v>1</v>
      </c>
      <c r="J40" s="30">
        <v>1</v>
      </c>
      <c r="K40" s="35">
        <v>1</v>
      </c>
      <c r="L40" s="24">
        <f t="shared" si="0"/>
        <v>3</v>
      </c>
      <c r="M40" s="33"/>
      <c r="N40" s="33"/>
      <c r="O40" s="33"/>
      <c r="P40" s="33"/>
      <c r="Q40" s="21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</row>
    <row r="41" spans="1:37" ht="15">
      <c r="A41" s="24">
        <v>25</v>
      </c>
      <c r="B41" s="22" t="s">
        <v>131</v>
      </c>
      <c r="C41" s="24" t="s">
        <v>18</v>
      </c>
      <c r="D41" s="24">
        <v>100</v>
      </c>
      <c r="E41" s="25">
        <v>10</v>
      </c>
      <c r="F41" s="26"/>
      <c r="G41" s="27"/>
      <c r="H41" s="28">
        <v>6</v>
      </c>
      <c r="I41" s="29"/>
      <c r="J41" s="30"/>
      <c r="K41" s="35">
        <v>2</v>
      </c>
      <c r="L41" s="24">
        <f t="shared" si="0"/>
        <v>18</v>
      </c>
      <c r="M41" s="33"/>
      <c r="N41" s="33"/>
      <c r="O41" s="33"/>
      <c r="P41" s="33"/>
      <c r="Q41" s="21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</row>
    <row r="42" spans="1:37" ht="15">
      <c r="A42" s="24">
        <v>26</v>
      </c>
      <c r="B42" s="22" t="s">
        <v>132</v>
      </c>
      <c r="C42" s="24" t="s">
        <v>18</v>
      </c>
      <c r="D42" s="24">
        <v>115</v>
      </c>
      <c r="E42" s="25">
        <v>6</v>
      </c>
      <c r="F42" s="26"/>
      <c r="G42" s="27"/>
      <c r="H42" s="28"/>
      <c r="I42" s="29">
        <v>1</v>
      </c>
      <c r="J42" s="30"/>
      <c r="K42" s="35"/>
      <c r="L42" s="24">
        <f t="shared" si="0"/>
        <v>7</v>
      </c>
      <c r="M42" s="33"/>
      <c r="N42" s="33"/>
      <c r="O42" s="33"/>
      <c r="P42" s="33"/>
      <c r="Q42" s="21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</row>
    <row r="43" spans="1:37" ht="15">
      <c r="A43" s="24">
        <v>27</v>
      </c>
      <c r="B43" s="34" t="s">
        <v>84</v>
      </c>
      <c r="C43" s="24" t="s">
        <v>18</v>
      </c>
      <c r="D43" s="24">
        <v>1000</v>
      </c>
      <c r="E43" s="25">
        <v>1</v>
      </c>
      <c r="F43" s="26"/>
      <c r="G43" s="27"/>
      <c r="H43" s="28"/>
      <c r="I43" s="29"/>
      <c r="J43" s="30"/>
      <c r="K43" s="35"/>
      <c r="L43" s="24">
        <f aca="true" t="shared" si="1" ref="L43:L49">SUM(E43:K43)</f>
        <v>1</v>
      </c>
      <c r="M43" s="33"/>
      <c r="N43" s="33"/>
      <c r="O43" s="33"/>
      <c r="P43" s="33"/>
      <c r="Q43" s="21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</row>
    <row r="44" spans="1:37" ht="15">
      <c r="A44" s="24">
        <v>28</v>
      </c>
      <c r="B44" s="34" t="s">
        <v>114</v>
      </c>
      <c r="C44" s="24" t="s">
        <v>18</v>
      </c>
      <c r="D44" s="24">
        <v>80</v>
      </c>
      <c r="E44" s="25">
        <v>8</v>
      </c>
      <c r="F44" s="26"/>
      <c r="G44" s="27"/>
      <c r="H44" s="28"/>
      <c r="I44" s="29"/>
      <c r="J44" s="30"/>
      <c r="K44" s="35">
        <v>1</v>
      </c>
      <c r="L44" s="24">
        <f t="shared" si="1"/>
        <v>9</v>
      </c>
      <c r="M44" s="33"/>
      <c r="N44" s="33"/>
      <c r="O44" s="33"/>
      <c r="P44" s="33"/>
      <c r="Q44" s="21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</row>
    <row r="45" spans="1:37" ht="15">
      <c r="A45" s="24">
        <v>29</v>
      </c>
      <c r="B45" s="34" t="s">
        <v>115</v>
      </c>
      <c r="C45" s="24" t="s">
        <v>18</v>
      </c>
      <c r="D45" s="24">
        <v>110</v>
      </c>
      <c r="E45" s="25"/>
      <c r="F45" s="26"/>
      <c r="G45" s="27"/>
      <c r="H45" s="28"/>
      <c r="I45" s="29"/>
      <c r="J45" s="30">
        <v>2</v>
      </c>
      <c r="K45" s="35"/>
      <c r="L45" s="24">
        <f t="shared" si="1"/>
        <v>2</v>
      </c>
      <c r="M45" s="33"/>
      <c r="N45" s="33"/>
      <c r="O45" s="33"/>
      <c r="P45" s="33"/>
      <c r="Q45" s="21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</row>
    <row r="46" spans="1:37" ht="15">
      <c r="A46" s="24">
        <v>30</v>
      </c>
      <c r="B46" s="34" t="s">
        <v>48</v>
      </c>
      <c r="C46" s="24" t="s">
        <v>18</v>
      </c>
      <c r="D46" s="24">
        <v>90</v>
      </c>
      <c r="E46" s="25">
        <v>15</v>
      </c>
      <c r="F46" s="26"/>
      <c r="G46" s="27"/>
      <c r="H46" s="28"/>
      <c r="I46" s="29">
        <v>1</v>
      </c>
      <c r="J46" s="30">
        <v>2</v>
      </c>
      <c r="K46" s="35"/>
      <c r="L46" s="24">
        <f t="shared" si="1"/>
        <v>18</v>
      </c>
      <c r="M46" s="33"/>
      <c r="N46" s="33"/>
      <c r="O46" s="33"/>
      <c r="P46" s="33"/>
      <c r="Q46" s="21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</row>
    <row r="47" spans="1:37" ht="15">
      <c r="A47" s="24">
        <v>31</v>
      </c>
      <c r="B47" s="34" t="s">
        <v>47</v>
      </c>
      <c r="C47" s="24" t="s">
        <v>18</v>
      </c>
      <c r="D47" s="24">
        <v>125</v>
      </c>
      <c r="E47" s="25">
        <v>5</v>
      </c>
      <c r="F47" s="26"/>
      <c r="G47" s="27"/>
      <c r="H47" s="28"/>
      <c r="I47" s="29"/>
      <c r="J47" s="30"/>
      <c r="K47" s="35">
        <v>1</v>
      </c>
      <c r="L47" s="24">
        <f t="shared" si="1"/>
        <v>6</v>
      </c>
      <c r="M47" s="33"/>
      <c r="N47" s="33"/>
      <c r="O47" s="33"/>
      <c r="P47" s="33"/>
      <c r="Q47" s="21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</row>
    <row r="48" spans="1:37" ht="15">
      <c r="A48" s="24">
        <v>32</v>
      </c>
      <c r="B48" s="34" t="s">
        <v>74</v>
      </c>
      <c r="C48" s="24" t="s">
        <v>18</v>
      </c>
      <c r="D48" s="24">
        <v>400</v>
      </c>
      <c r="E48" s="25"/>
      <c r="F48" s="26"/>
      <c r="G48" s="27"/>
      <c r="H48" s="28"/>
      <c r="I48" s="29"/>
      <c r="J48" s="30"/>
      <c r="K48" s="35">
        <v>1</v>
      </c>
      <c r="L48" s="24">
        <f t="shared" si="1"/>
        <v>1</v>
      </c>
      <c r="M48" s="33"/>
      <c r="N48" s="33"/>
      <c r="O48" s="33"/>
      <c r="P48" s="33"/>
      <c r="Q48" s="21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</row>
    <row r="49" spans="1:37" ht="15">
      <c r="A49" s="24">
        <v>33</v>
      </c>
      <c r="B49" s="34" t="s">
        <v>81</v>
      </c>
      <c r="C49" s="24" t="s">
        <v>18</v>
      </c>
      <c r="D49" s="24">
        <v>100</v>
      </c>
      <c r="E49" s="25">
        <v>6</v>
      </c>
      <c r="F49" s="26"/>
      <c r="G49" s="27"/>
      <c r="H49" s="28"/>
      <c r="I49" s="29"/>
      <c r="J49" s="30"/>
      <c r="K49" s="35">
        <v>2</v>
      </c>
      <c r="L49" s="24">
        <f t="shared" si="1"/>
        <v>8</v>
      </c>
      <c r="M49" s="33"/>
      <c r="N49" s="33"/>
      <c r="O49" s="33"/>
      <c r="P49" s="33"/>
      <c r="Q49" s="21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1:37" ht="15">
      <c r="A50" s="24">
        <v>34</v>
      </c>
      <c r="B50" s="34" t="s">
        <v>119</v>
      </c>
      <c r="C50" s="24" t="s">
        <v>18</v>
      </c>
      <c r="D50" s="24">
        <v>430</v>
      </c>
      <c r="E50" s="25"/>
      <c r="F50" s="26"/>
      <c r="G50" s="27"/>
      <c r="H50" s="28"/>
      <c r="I50" s="29"/>
      <c r="J50" s="30">
        <v>1</v>
      </c>
      <c r="K50" s="31"/>
      <c r="L50" s="24">
        <f aca="true" t="shared" si="2" ref="L50:L51">SUM(E50:K50)</f>
        <v>1</v>
      </c>
      <c r="M50" s="39"/>
      <c r="N50" s="39"/>
      <c r="O50" s="39"/>
      <c r="P50" s="39"/>
      <c r="Q50" s="21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  <row r="51" spans="1:37" ht="25.5">
      <c r="A51" s="24">
        <v>35</v>
      </c>
      <c r="B51" s="34" t="s">
        <v>109</v>
      </c>
      <c r="C51" s="24" t="s">
        <v>18</v>
      </c>
      <c r="D51" s="24">
        <v>1000</v>
      </c>
      <c r="E51" s="25">
        <v>1</v>
      </c>
      <c r="F51" s="26"/>
      <c r="G51" s="27"/>
      <c r="H51" s="28"/>
      <c r="I51" s="29"/>
      <c r="J51" s="30"/>
      <c r="K51" s="31"/>
      <c r="L51" s="24">
        <f t="shared" si="2"/>
        <v>1</v>
      </c>
      <c r="M51" s="33"/>
      <c r="N51" s="33"/>
      <c r="O51" s="33"/>
      <c r="P51" s="33"/>
      <c r="Q51" s="21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</row>
    <row r="52" spans="1:37" ht="15">
      <c r="A52" s="24">
        <v>36</v>
      </c>
      <c r="B52" s="37" t="s">
        <v>82</v>
      </c>
      <c r="C52" s="24" t="s">
        <v>18</v>
      </c>
      <c r="D52" s="24">
        <v>500</v>
      </c>
      <c r="E52" s="25"/>
      <c r="F52" s="26"/>
      <c r="G52" s="27"/>
      <c r="H52" s="28">
        <v>1</v>
      </c>
      <c r="I52" s="29"/>
      <c r="J52" s="30"/>
      <c r="K52" s="35"/>
      <c r="L52" s="24">
        <f aca="true" t="shared" si="3" ref="L52:L58">SUM(E52:K52)</f>
        <v>1</v>
      </c>
      <c r="M52" s="33"/>
      <c r="N52" s="33"/>
      <c r="O52" s="33"/>
      <c r="P52" s="33"/>
      <c r="Q52" s="21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</row>
    <row r="53" spans="1:37" ht="15">
      <c r="A53" s="24">
        <v>37</v>
      </c>
      <c r="B53" s="40" t="s">
        <v>120</v>
      </c>
      <c r="C53" s="24" t="s">
        <v>18</v>
      </c>
      <c r="D53" s="24">
        <v>280</v>
      </c>
      <c r="E53" s="25">
        <v>15</v>
      </c>
      <c r="F53" s="26"/>
      <c r="G53" s="27"/>
      <c r="H53" s="28">
        <v>2</v>
      </c>
      <c r="I53" s="29"/>
      <c r="J53" s="30"/>
      <c r="K53" s="35"/>
      <c r="L53" s="24">
        <f t="shared" si="3"/>
        <v>17</v>
      </c>
      <c r="M53" s="39"/>
      <c r="N53" s="39"/>
      <c r="O53" s="39"/>
      <c r="P53" s="39"/>
      <c r="Q53" s="21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</row>
    <row r="54" spans="1:37" ht="15">
      <c r="A54" s="24">
        <v>38</v>
      </c>
      <c r="B54" s="41" t="s">
        <v>75</v>
      </c>
      <c r="C54" s="24" t="s">
        <v>18</v>
      </c>
      <c r="D54" s="24">
        <v>65</v>
      </c>
      <c r="E54" s="25"/>
      <c r="F54" s="26"/>
      <c r="G54" s="27"/>
      <c r="H54" s="28"/>
      <c r="I54" s="29"/>
      <c r="J54" s="30"/>
      <c r="K54" s="35">
        <v>1</v>
      </c>
      <c r="L54" s="24">
        <f t="shared" si="3"/>
        <v>1</v>
      </c>
      <c r="M54" s="39"/>
      <c r="N54" s="39"/>
      <c r="O54" s="39"/>
      <c r="P54" s="39"/>
      <c r="Q54" s="21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</row>
    <row r="55" spans="1:37" ht="15">
      <c r="A55" s="24">
        <v>39</v>
      </c>
      <c r="B55" s="41" t="s">
        <v>76</v>
      </c>
      <c r="C55" s="24" t="s">
        <v>18</v>
      </c>
      <c r="D55" s="24">
        <v>55</v>
      </c>
      <c r="E55" s="25"/>
      <c r="F55" s="26"/>
      <c r="G55" s="27"/>
      <c r="H55" s="28"/>
      <c r="I55" s="29"/>
      <c r="J55" s="30"/>
      <c r="K55" s="35">
        <v>5</v>
      </c>
      <c r="L55" s="24">
        <f t="shared" si="3"/>
        <v>5</v>
      </c>
      <c r="M55" s="39"/>
      <c r="N55" s="39"/>
      <c r="O55" s="39"/>
      <c r="P55" s="39"/>
      <c r="Q55" s="21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</row>
    <row r="56" spans="1:37" ht="15">
      <c r="A56" s="24">
        <v>40</v>
      </c>
      <c r="B56" s="37" t="s">
        <v>45</v>
      </c>
      <c r="C56" s="24" t="s">
        <v>18</v>
      </c>
      <c r="D56" s="24">
        <v>135</v>
      </c>
      <c r="E56" s="25"/>
      <c r="F56" s="26"/>
      <c r="G56" s="27"/>
      <c r="H56" s="28">
        <v>2</v>
      </c>
      <c r="I56" s="29"/>
      <c r="J56" s="30">
        <v>1</v>
      </c>
      <c r="K56" s="35"/>
      <c r="L56" s="24">
        <f t="shared" si="3"/>
        <v>3</v>
      </c>
      <c r="M56" s="33"/>
      <c r="N56" s="33"/>
      <c r="O56" s="33"/>
      <c r="P56" s="33"/>
      <c r="Q56" s="21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</row>
    <row r="57" spans="1:37" ht="15">
      <c r="A57" s="24">
        <v>41</v>
      </c>
      <c r="B57" s="34" t="s">
        <v>44</v>
      </c>
      <c r="C57" s="24" t="s">
        <v>18</v>
      </c>
      <c r="D57" s="24">
        <v>25</v>
      </c>
      <c r="E57" s="25"/>
      <c r="F57" s="26"/>
      <c r="G57" s="27"/>
      <c r="H57" s="28"/>
      <c r="I57" s="29"/>
      <c r="J57" s="30">
        <v>2</v>
      </c>
      <c r="K57" s="31"/>
      <c r="L57" s="24">
        <f t="shared" si="3"/>
        <v>2</v>
      </c>
      <c r="M57" s="39"/>
      <c r="N57" s="39"/>
      <c r="O57" s="39"/>
      <c r="P57" s="39"/>
      <c r="Q57" s="21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</row>
    <row r="58" spans="1:37" ht="15">
      <c r="A58" s="24">
        <v>42</v>
      </c>
      <c r="B58" s="34" t="s">
        <v>156</v>
      </c>
      <c r="C58" s="24" t="s">
        <v>18</v>
      </c>
      <c r="D58" s="24">
        <v>70</v>
      </c>
      <c r="E58" s="25">
        <v>5</v>
      </c>
      <c r="F58" s="26"/>
      <c r="G58" s="27"/>
      <c r="H58" s="28"/>
      <c r="I58" s="29"/>
      <c r="J58" s="30">
        <v>2</v>
      </c>
      <c r="K58" s="31"/>
      <c r="L58" s="24">
        <f t="shared" si="3"/>
        <v>7</v>
      </c>
      <c r="M58" s="39"/>
      <c r="N58" s="39"/>
      <c r="O58" s="39"/>
      <c r="P58" s="39"/>
      <c r="Q58" s="21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</row>
    <row r="59" spans="1:37" ht="15">
      <c r="A59" s="24">
        <v>43</v>
      </c>
      <c r="B59" s="34" t="s">
        <v>96</v>
      </c>
      <c r="C59" s="24" t="s">
        <v>18</v>
      </c>
      <c r="D59" s="24">
        <v>250</v>
      </c>
      <c r="E59" s="25"/>
      <c r="F59" s="26"/>
      <c r="G59" s="27"/>
      <c r="H59" s="28"/>
      <c r="I59" s="29"/>
      <c r="J59" s="30"/>
      <c r="K59" s="31">
        <v>2</v>
      </c>
      <c r="L59" s="24">
        <v>4</v>
      </c>
      <c r="M59" s="33"/>
      <c r="N59" s="33"/>
      <c r="O59" s="33"/>
      <c r="P59" s="33"/>
      <c r="Q59" s="21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</row>
    <row r="60" spans="1:37" ht="15">
      <c r="A60" s="24">
        <v>44</v>
      </c>
      <c r="B60" s="34" t="s">
        <v>90</v>
      </c>
      <c r="C60" s="24" t="s">
        <v>18</v>
      </c>
      <c r="D60" s="24">
        <v>140</v>
      </c>
      <c r="E60" s="25"/>
      <c r="F60" s="26"/>
      <c r="G60" s="27"/>
      <c r="H60" s="28"/>
      <c r="I60" s="29">
        <v>3</v>
      </c>
      <c r="J60" s="30"/>
      <c r="K60" s="31"/>
      <c r="L60" s="24">
        <f>SUM(E60:K60)</f>
        <v>3</v>
      </c>
      <c r="M60" s="33"/>
      <c r="N60" s="33"/>
      <c r="O60" s="33"/>
      <c r="P60" s="33"/>
      <c r="Q60" s="21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</row>
    <row r="61" spans="1:37" ht="15">
      <c r="A61" s="24">
        <v>45</v>
      </c>
      <c r="B61" s="38" t="s">
        <v>107</v>
      </c>
      <c r="C61" s="24" t="s">
        <v>18</v>
      </c>
      <c r="D61" s="24">
        <v>30</v>
      </c>
      <c r="E61" s="25">
        <v>6</v>
      </c>
      <c r="F61" s="24"/>
      <c r="G61" s="27"/>
      <c r="H61" s="28"/>
      <c r="I61" s="29"/>
      <c r="J61" s="30"/>
      <c r="K61" s="35"/>
      <c r="L61" s="24">
        <f>SUM(E61:K61)</f>
        <v>6</v>
      </c>
      <c r="M61" s="39"/>
      <c r="N61" s="39"/>
      <c r="O61" s="39"/>
      <c r="P61" s="39"/>
      <c r="Q61" s="21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</row>
    <row r="62" spans="1:37" ht="15">
      <c r="A62" s="24">
        <v>46</v>
      </c>
      <c r="B62" s="38" t="s">
        <v>108</v>
      </c>
      <c r="C62" s="24" t="s">
        <v>18</v>
      </c>
      <c r="D62" s="24">
        <v>45</v>
      </c>
      <c r="E62" s="25">
        <v>5</v>
      </c>
      <c r="F62" s="24"/>
      <c r="G62" s="27"/>
      <c r="H62" s="28"/>
      <c r="I62" s="29"/>
      <c r="J62" s="30"/>
      <c r="K62" s="35"/>
      <c r="L62" s="24">
        <f aca="true" t="shared" si="4" ref="L62">SUM(E62:K62)</f>
        <v>5</v>
      </c>
      <c r="M62" s="39"/>
      <c r="N62" s="39"/>
      <c r="O62" s="39"/>
      <c r="P62" s="39"/>
      <c r="Q62" s="21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</row>
    <row r="63" spans="1:37" ht="15">
      <c r="A63" s="24">
        <v>47</v>
      </c>
      <c r="B63" s="38" t="s">
        <v>41</v>
      </c>
      <c r="C63" s="24" t="s">
        <v>18</v>
      </c>
      <c r="D63" s="24">
        <v>75</v>
      </c>
      <c r="E63" s="25"/>
      <c r="F63" s="26"/>
      <c r="G63" s="27"/>
      <c r="H63" s="28">
        <v>4</v>
      </c>
      <c r="I63" s="29"/>
      <c r="J63" s="30"/>
      <c r="K63" s="35"/>
      <c r="L63" s="24">
        <f aca="true" t="shared" si="5" ref="L63:L64">SUM(E63:K63)</f>
        <v>4</v>
      </c>
      <c r="M63" s="39"/>
      <c r="N63" s="39"/>
      <c r="O63" s="39"/>
      <c r="P63" s="39"/>
      <c r="Q63" s="21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</row>
    <row r="64" spans="1:37" ht="15">
      <c r="A64" s="24">
        <v>48</v>
      </c>
      <c r="B64" s="37" t="s">
        <v>42</v>
      </c>
      <c r="C64" s="24" t="s">
        <v>18</v>
      </c>
      <c r="D64" s="24">
        <v>35</v>
      </c>
      <c r="E64" s="25">
        <v>4</v>
      </c>
      <c r="F64" s="26"/>
      <c r="G64" s="27"/>
      <c r="H64" s="28"/>
      <c r="I64" s="29"/>
      <c r="J64" s="30"/>
      <c r="K64" s="35"/>
      <c r="L64" s="24">
        <f t="shared" si="5"/>
        <v>4</v>
      </c>
      <c r="M64" s="39"/>
      <c r="N64" s="39"/>
      <c r="O64" s="39"/>
      <c r="P64" s="39"/>
      <c r="Q64" s="21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</row>
    <row r="65" spans="1:37" ht="15">
      <c r="A65" s="108" t="s">
        <v>153</v>
      </c>
      <c r="B65" s="108"/>
      <c r="C65" s="108"/>
      <c r="D65" s="108"/>
      <c r="E65" s="21"/>
      <c r="F65" s="21"/>
      <c r="G65" s="21"/>
      <c r="H65" s="21"/>
      <c r="I65" s="21"/>
      <c r="J65" s="21"/>
      <c r="K65" s="21"/>
      <c r="L65" s="21"/>
      <c r="M65" s="42" t="s">
        <v>154</v>
      </c>
      <c r="N65" s="42" t="s">
        <v>154</v>
      </c>
      <c r="O65" s="21"/>
      <c r="P65" s="21"/>
      <c r="Q65" s="42" t="s">
        <v>154</v>
      </c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</row>
    <row r="66" spans="1:37" ht="18" customHeight="1">
      <c r="A66" s="109" t="s">
        <v>181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72"/>
      <c r="O66" s="72"/>
      <c r="P66" s="72"/>
      <c r="Q66" s="21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</row>
    <row r="67" spans="1:37" ht="15">
      <c r="A67" s="24">
        <v>1</v>
      </c>
      <c r="B67" s="34" t="s">
        <v>46</v>
      </c>
      <c r="C67" s="24" t="s">
        <v>18</v>
      </c>
      <c r="D67" s="24">
        <v>20</v>
      </c>
      <c r="E67" s="25">
        <v>20</v>
      </c>
      <c r="F67" s="26"/>
      <c r="G67" s="27"/>
      <c r="H67" s="28">
        <v>25</v>
      </c>
      <c r="I67" s="29">
        <v>5</v>
      </c>
      <c r="J67" s="30">
        <v>6</v>
      </c>
      <c r="K67" s="35">
        <v>6</v>
      </c>
      <c r="L67" s="24">
        <f t="shared" si="0"/>
        <v>62</v>
      </c>
      <c r="M67" s="39"/>
      <c r="N67" s="39"/>
      <c r="O67" s="39"/>
      <c r="P67" s="39"/>
      <c r="Q67" s="39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</row>
    <row r="68" spans="1:37" ht="15">
      <c r="A68" s="24">
        <v>2</v>
      </c>
      <c r="B68" s="34" t="s">
        <v>68</v>
      </c>
      <c r="C68" s="24" t="s">
        <v>18</v>
      </c>
      <c r="D68" s="24">
        <v>310</v>
      </c>
      <c r="E68" s="25">
        <v>20</v>
      </c>
      <c r="F68" s="26"/>
      <c r="G68" s="27"/>
      <c r="H68" s="28"/>
      <c r="I68" s="29"/>
      <c r="J68" s="30">
        <v>1</v>
      </c>
      <c r="K68" s="35">
        <v>8</v>
      </c>
      <c r="L68" s="24">
        <f t="shared" si="0"/>
        <v>29</v>
      </c>
      <c r="M68" s="33"/>
      <c r="N68" s="33"/>
      <c r="O68" s="33"/>
      <c r="P68" s="33"/>
      <c r="Q68" s="3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</row>
    <row r="69" spans="1:37" ht="15">
      <c r="A69" s="24">
        <v>3</v>
      </c>
      <c r="B69" s="44" t="s">
        <v>61</v>
      </c>
      <c r="C69" s="24" t="s">
        <v>18</v>
      </c>
      <c r="D69" s="24">
        <v>340</v>
      </c>
      <c r="E69" s="25">
        <v>10</v>
      </c>
      <c r="F69" s="26"/>
      <c r="G69" s="27"/>
      <c r="H69" s="28">
        <v>2</v>
      </c>
      <c r="I69" s="29">
        <v>12</v>
      </c>
      <c r="J69" s="30">
        <v>6</v>
      </c>
      <c r="K69" s="35">
        <v>10</v>
      </c>
      <c r="L69" s="24">
        <f t="shared" si="0"/>
        <v>40</v>
      </c>
      <c r="M69" s="33"/>
      <c r="N69" s="33"/>
      <c r="O69" s="33"/>
      <c r="P69" s="33"/>
      <c r="Q69" s="3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</row>
    <row r="70" spans="1:37" ht="15">
      <c r="A70" s="24">
        <v>4</v>
      </c>
      <c r="B70" s="45" t="s">
        <v>93</v>
      </c>
      <c r="C70" s="24" t="s">
        <v>18</v>
      </c>
      <c r="D70" s="24">
        <v>750</v>
      </c>
      <c r="E70" s="25"/>
      <c r="F70" s="26"/>
      <c r="G70" s="27"/>
      <c r="H70" s="28"/>
      <c r="I70" s="29"/>
      <c r="J70" s="30"/>
      <c r="K70" s="35">
        <v>1</v>
      </c>
      <c r="L70" s="24">
        <f t="shared" si="0"/>
        <v>1</v>
      </c>
      <c r="M70" s="33"/>
      <c r="N70" s="39"/>
      <c r="O70" s="39"/>
      <c r="P70" s="39"/>
      <c r="Q70" s="39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</row>
    <row r="71" spans="1:37" ht="15">
      <c r="A71" s="24">
        <v>5</v>
      </c>
      <c r="B71" s="34" t="s">
        <v>69</v>
      </c>
      <c r="C71" s="24" t="s">
        <v>18</v>
      </c>
      <c r="D71" s="24">
        <v>10</v>
      </c>
      <c r="E71" s="25">
        <v>2</v>
      </c>
      <c r="F71" s="26"/>
      <c r="G71" s="27"/>
      <c r="H71" s="28"/>
      <c r="I71" s="29"/>
      <c r="J71" s="30"/>
      <c r="K71" s="35">
        <v>1</v>
      </c>
      <c r="L71" s="24">
        <f t="shared" si="0"/>
        <v>3</v>
      </c>
      <c r="M71" s="39"/>
      <c r="N71" s="39"/>
      <c r="O71" s="39"/>
      <c r="P71" s="39"/>
      <c r="Q71" s="39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</row>
    <row r="72" spans="1:37" ht="15">
      <c r="A72" s="24">
        <v>6</v>
      </c>
      <c r="B72" s="46" t="s">
        <v>116</v>
      </c>
      <c r="C72" s="24" t="s">
        <v>18</v>
      </c>
      <c r="D72" s="24">
        <v>40</v>
      </c>
      <c r="E72" s="25">
        <v>4</v>
      </c>
      <c r="F72" s="26"/>
      <c r="G72" s="27"/>
      <c r="H72" s="28"/>
      <c r="I72" s="29">
        <v>1</v>
      </c>
      <c r="J72" s="30"/>
      <c r="K72" s="35">
        <v>2</v>
      </c>
      <c r="L72" s="24">
        <f t="shared" si="0"/>
        <v>7</v>
      </c>
      <c r="M72" s="39"/>
      <c r="N72" s="39"/>
      <c r="O72" s="39"/>
      <c r="P72" s="39"/>
      <c r="Q72" s="39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</row>
    <row r="73" spans="1:37" ht="15">
      <c r="A73" s="24">
        <v>7</v>
      </c>
      <c r="B73" s="46" t="s">
        <v>117</v>
      </c>
      <c r="C73" s="24" t="s">
        <v>18</v>
      </c>
      <c r="D73" s="24">
        <v>50</v>
      </c>
      <c r="E73" s="25">
        <v>4</v>
      </c>
      <c r="F73" s="26"/>
      <c r="G73" s="27"/>
      <c r="H73" s="28"/>
      <c r="I73" s="29">
        <v>1</v>
      </c>
      <c r="J73" s="30">
        <v>1</v>
      </c>
      <c r="K73" s="35">
        <v>2</v>
      </c>
      <c r="L73" s="24">
        <f t="shared" si="0"/>
        <v>8</v>
      </c>
      <c r="M73" s="39"/>
      <c r="N73" s="39"/>
      <c r="O73" s="39"/>
      <c r="P73" s="39"/>
      <c r="Q73" s="39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</row>
    <row r="74" spans="1:37" ht="15">
      <c r="A74" s="26"/>
      <c r="B74" s="110" t="s">
        <v>159</v>
      </c>
      <c r="C74" s="110"/>
      <c r="D74" s="110"/>
      <c r="E74" s="66"/>
      <c r="F74" s="85"/>
      <c r="G74" s="67"/>
      <c r="H74" s="68"/>
      <c r="I74" s="69"/>
      <c r="J74" s="70"/>
      <c r="K74" s="71"/>
      <c r="L74" s="85"/>
      <c r="M74" s="42" t="s">
        <v>154</v>
      </c>
      <c r="N74" s="42" t="s">
        <v>154</v>
      </c>
      <c r="O74" s="42"/>
      <c r="P74" s="21"/>
      <c r="Q74" s="42" t="s">
        <v>154</v>
      </c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</row>
    <row r="75" spans="1:17" ht="15">
      <c r="A75" s="26"/>
      <c r="B75" s="151"/>
      <c r="C75" s="151"/>
      <c r="D75" s="151"/>
      <c r="E75" s="66"/>
      <c r="F75" s="85"/>
      <c r="G75" s="67"/>
      <c r="H75" s="68"/>
      <c r="I75" s="69"/>
      <c r="J75" s="70"/>
      <c r="K75" s="71"/>
      <c r="L75" s="85"/>
      <c r="M75" s="21"/>
      <c r="N75" s="21"/>
      <c r="O75" s="21"/>
      <c r="P75" s="21"/>
      <c r="Q75" s="21"/>
    </row>
    <row r="76" spans="1:17" ht="13.5" customHeight="1">
      <c r="A76" s="109" t="s">
        <v>182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</row>
    <row r="77" spans="1:17" ht="15">
      <c r="A77" s="24">
        <v>1</v>
      </c>
      <c r="B77" s="62" t="s">
        <v>110</v>
      </c>
      <c r="C77" s="24" t="s">
        <v>18</v>
      </c>
      <c r="D77" s="24">
        <v>900</v>
      </c>
      <c r="E77" s="25"/>
      <c r="F77" s="26"/>
      <c r="G77" s="27"/>
      <c r="H77" s="28"/>
      <c r="I77" s="29">
        <v>1</v>
      </c>
      <c r="J77" s="30"/>
      <c r="K77" s="35"/>
      <c r="L77" s="24">
        <f t="shared" si="0"/>
        <v>1</v>
      </c>
      <c r="M77" s="33"/>
      <c r="N77" s="39"/>
      <c r="O77" s="39"/>
      <c r="P77" s="39"/>
      <c r="Q77" s="39"/>
    </row>
    <row r="78" spans="1:17" ht="15">
      <c r="A78" s="24">
        <v>2</v>
      </c>
      <c r="B78" s="62" t="s">
        <v>111</v>
      </c>
      <c r="C78" s="24" t="s">
        <v>18</v>
      </c>
      <c r="D78" s="24">
        <v>1100</v>
      </c>
      <c r="E78" s="25"/>
      <c r="F78" s="26"/>
      <c r="G78" s="27"/>
      <c r="H78" s="28"/>
      <c r="I78" s="29">
        <v>1</v>
      </c>
      <c r="J78" s="30"/>
      <c r="K78" s="35"/>
      <c r="L78" s="24">
        <f t="shared" si="0"/>
        <v>1</v>
      </c>
      <c r="M78" s="33"/>
      <c r="N78" s="39"/>
      <c r="O78" s="39"/>
      <c r="P78" s="39"/>
      <c r="Q78" s="39"/>
    </row>
    <row r="79" spans="1:17" ht="15">
      <c r="A79" s="26"/>
      <c r="B79" s="110" t="s">
        <v>157</v>
      </c>
      <c r="C79" s="110"/>
      <c r="D79" s="110"/>
      <c r="E79" s="66"/>
      <c r="F79" s="85"/>
      <c r="G79" s="67"/>
      <c r="H79" s="68"/>
      <c r="I79" s="69"/>
      <c r="J79" s="70"/>
      <c r="K79" s="71"/>
      <c r="L79" s="85"/>
      <c r="M79" s="42" t="s">
        <v>154</v>
      </c>
      <c r="N79" s="42" t="s">
        <v>154</v>
      </c>
      <c r="O79" s="42"/>
      <c r="P79" s="42"/>
      <c r="Q79" s="42" t="s">
        <v>158</v>
      </c>
    </row>
    <row r="80" spans="1:17" ht="15">
      <c r="A80" s="26"/>
      <c r="B80" s="37"/>
      <c r="C80" s="24"/>
      <c r="D80" s="24"/>
      <c r="E80" s="25"/>
      <c r="F80" s="47"/>
      <c r="G80" s="27"/>
      <c r="H80" s="28"/>
      <c r="I80" s="29"/>
      <c r="J80" s="30"/>
      <c r="K80" s="35"/>
      <c r="L80" s="41"/>
      <c r="M80" s="21"/>
      <c r="N80" s="21"/>
      <c r="O80" s="21"/>
      <c r="P80" s="21"/>
      <c r="Q80" s="21"/>
    </row>
    <row r="81" spans="1:17" ht="15.75" customHeight="1">
      <c r="A81" s="107" t="s">
        <v>183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</row>
    <row r="82" spans="1:17" ht="25.5">
      <c r="A82" s="24">
        <v>1</v>
      </c>
      <c r="B82" s="37" t="s">
        <v>78</v>
      </c>
      <c r="C82" s="24" t="s">
        <v>18</v>
      </c>
      <c r="D82" s="24">
        <v>2100</v>
      </c>
      <c r="E82" s="25">
        <v>20</v>
      </c>
      <c r="F82" s="47"/>
      <c r="G82" s="27"/>
      <c r="H82" s="28">
        <v>3</v>
      </c>
      <c r="I82" s="29">
        <v>2</v>
      </c>
      <c r="J82" s="30">
        <v>2</v>
      </c>
      <c r="K82" s="35"/>
      <c r="L82" s="24">
        <f>SUM(E82:K82)</f>
        <v>27</v>
      </c>
      <c r="M82" s="33"/>
      <c r="N82" s="33"/>
      <c r="O82" s="39"/>
      <c r="P82" s="39"/>
      <c r="Q82" s="39"/>
    </row>
    <row r="83" spans="1:17" ht="25.5">
      <c r="A83" s="24">
        <v>2</v>
      </c>
      <c r="B83" s="37" t="s">
        <v>79</v>
      </c>
      <c r="C83" s="24" t="s">
        <v>18</v>
      </c>
      <c r="D83" s="24">
        <v>2480</v>
      </c>
      <c r="E83" s="25">
        <v>4</v>
      </c>
      <c r="F83" s="47"/>
      <c r="G83" s="27"/>
      <c r="H83" s="28"/>
      <c r="I83" s="29"/>
      <c r="J83" s="30"/>
      <c r="K83" s="35">
        <v>2</v>
      </c>
      <c r="L83" s="24">
        <f>SUM(E83:K83)</f>
        <v>6</v>
      </c>
      <c r="M83" s="33"/>
      <c r="N83" s="33"/>
      <c r="O83" s="39"/>
      <c r="P83" s="39"/>
      <c r="Q83" s="39"/>
    </row>
    <row r="84" spans="1:17" ht="30.75" customHeight="1">
      <c r="A84" s="24">
        <v>3</v>
      </c>
      <c r="B84" s="40" t="s">
        <v>80</v>
      </c>
      <c r="C84" s="24" t="s">
        <v>18</v>
      </c>
      <c r="D84" s="24">
        <v>5800</v>
      </c>
      <c r="E84" s="25">
        <v>2</v>
      </c>
      <c r="F84" s="47"/>
      <c r="G84" s="27"/>
      <c r="H84" s="28"/>
      <c r="I84" s="29"/>
      <c r="J84" s="30"/>
      <c r="K84" s="35"/>
      <c r="L84" s="24">
        <f>SUM(E84:K84)</f>
        <v>2</v>
      </c>
      <c r="M84" s="33"/>
      <c r="N84" s="42"/>
      <c r="O84" s="42"/>
      <c r="P84" s="42"/>
      <c r="Q84" s="42"/>
    </row>
    <row r="85" spans="1:17" ht="15">
      <c r="A85" s="110" t="s">
        <v>157</v>
      </c>
      <c r="B85" s="110"/>
      <c r="C85" s="110"/>
      <c r="D85" s="66"/>
      <c r="E85" s="85"/>
      <c r="F85" s="67"/>
      <c r="G85" s="68"/>
      <c r="H85" s="69"/>
      <c r="I85" s="70"/>
      <c r="J85" s="71"/>
      <c r="K85" s="85"/>
      <c r="L85" s="42"/>
      <c r="M85" s="42" t="s">
        <v>154</v>
      </c>
      <c r="N85" s="42" t="s">
        <v>154</v>
      </c>
      <c r="O85" s="42"/>
      <c r="P85" s="42"/>
      <c r="Q85" s="42" t="s">
        <v>158</v>
      </c>
    </row>
    <row r="86" spans="1:17" s="43" customFormat="1" ht="15">
      <c r="A86" s="26"/>
      <c r="B86" s="34"/>
      <c r="C86" s="24"/>
      <c r="D86" s="24"/>
      <c r="E86" s="25"/>
      <c r="F86" s="47"/>
      <c r="G86" s="27"/>
      <c r="H86" s="28"/>
      <c r="I86" s="29"/>
      <c r="J86" s="30"/>
      <c r="K86" s="86"/>
      <c r="L86" s="24"/>
      <c r="M86" s="21"/>
      <c r="N86" s="21"/>
      <c r="O86" s="21"/>
      <c r="P86" s="21"/>
      <c r="Q86" s="21"/>
    </row>
    <row r="87" spans="1:17" ht="15.75" customHeight="1">
      <c r="A87" s="107" t="s">
        <v>184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</row>
    <row r="88" spans="1:17" ht="25.5">
      <c r="A88" s="24">
        <v>1</v>
      </c>
      <c r="B88" s="34" t="s">
        <v>51</v>
      </c>
      <c r="C88" s="24" t="s">
        <v>18</v>
      </c>
      <c r="D88" s="24">
        <v>2600</v>
      </c>
      <c r="E88" s="73"/>
      <c r="F88" s="24"/>
      <c r="G88" s="27"/>
      <c r="H88" s="28"/>
      <c r="I88" s="29"/>
      <c r="J88" s="30"/>
      <c r="K88" s="35">
        <v>2</v>
      </c>
      <c r="L88" s="24">
        <f>SUM(E88:K88)</f>
        <v>2</v>
      </c>
      <c r="M88" s="33"/>
      <c r="N88" s="33"/>
      <c r="O88" s="33"/>
      <c r="P88" s="33"/>
      <c r="Q88" s="21"/>
    </row>
    <row r="89" spans="1:17" ht="15">
      <c r="A89" s="24">
        <v>2</v>
      </c>
      <c r="B89" s="34" t="s">
        <v>86</v>
      </c>
      <c r="C89" s="24" t="s">
        <v>18</v>
      </c>
      <c r="D89" s="24">
        <v>1450</v>
      </c>
      <c r="E89" s="73">
        <v>2</v>
      </c>
      <c r="F89" s="24"/>
      <c r="G89" s="27"/>
      <c r="H89" s="28"/>
      <c r="I89" s="29">
        <v>1</v>
      </c>
      <c r="J89" s="30"/>
      <c r="K89" s="35"/>
      <c r="L89" s="24">
        <f>SUM(E89:K89)</f>
        <v>3</v>
      </c>
      <c r="M89" s="33"/>
      <c r="N89" s="33"/>
      <c r="O89" s="33"/>
      <c r="P89" s="33"/>
      <c r="Q89" s="21"/>
    </row>
    <row r="90" spans="1:17" ht="15">
      <c r="A90" s="24">
        <v>3</v>
      </c>
      <c r="B90" s="34" t="s">
        <v>87</v>
      </c>
      <c r="C90" s="24" t="s">
        <v>18</v>
      </c>
      <c r="D90" s="24">
        <v>2000</v>
      </c>
      <c r="E90" s="73">
        <v>4</v>
      </c>
      <c r="F90" s="24"/>
      <c r="G90" s="27"/>
      <c r="H90" s="28"/>
      <c r="I90" s="29"/>
      <c r="J90" s="30"/>
      <c r="K90" s="35"/>
      <c r="L90" s="24">
        <f>SUM(E90:K90)</f>
        <v>4</v>
      </c>
      <c r="M90" s="33"/>
      <c r="N90" s="33"/>
      <c r="O90" s="33"/>
      <c r="P90" s="33"/>
      <c r="Q90" s="21"/>
    </row>
    <row r="91" spans="1:17" ht="15">
      <c r="A91" s="24">
        <v>4</v>
      </c>
      <c r="B91" s="34" t="s">
        <v>105</v>
      </c>
      <c r="C91" s="24" t="s">
        <v>18</v>
      </c>
      <c r="D91" s="24">
        <v>4500</v>
      </c>
      <c r="E91" s="73">
        <v>4</v>
      </c>
      <c r="F91" s="24"/>
      <c r="G91" s="27"/>
      <c r="H91" s="28"/>
      <c r="I91" s="29"/>
      <c r="J91" s="30"/>
      <c r="K91" s="35"/>
      <c r="L91" s="24">
        <f>SUM(E91:K91)</f>
        <v>4</v>
      </c>
      <c r="M91" s="33"/>
      <c r="N91" s="33"/>
      <c r="O91" s="33"/>
      <c r="P91" s="33"/>
      <c r="Q91" s="21"/>
    </row>
    <row r="92" spans="1:17" ht="15">
      <c r="A92" s="110" t="s">
        <v>160</v>
      </c>
      <c r="B92" s="110"/>
      <c r="C92" s="110"/>
      <c r="D92" s="66"/>
      <c r="E92" s="85"/>
      <c r="F92" s="67"/>
      <c r="G92" s="68"/>
      <c r="H92" s="69"/>
      <c r="I92" s="70"/>
      <c r="J92" s="71"/>
      <c r="K92" s="85"/>
      <c r="L92" s="42"/>
      <c r="M92" s="42" t="s">
        <v>154</v>
      </c>
      <c r="N92" s="42" t="s">
        <v>154</v>
      </c>
      <c r="O92" s="42"/>
      <c r="P92" s="42"/>
      <c r="Q92" s="42" t="s">
        <v>158</v>
      </c>
    </row>
    <row r="93" spans="1:17" ht="15">
      <c r="A93" s="26"/>
      <c r="B93" s="48"/>
      <c r="C93" s="26"/>
      <c r="D93" s="24"/>
      <c r="E93" s="25"/>
      <c r="F93" s="24"/>
      <c r="G93" s="27"/>
      <c r="H93" s="28"/>
      <c r="I93" s="29"/>
      <c r="J93" s="30"/>
      <c r="K93" s="35"/>
      <c r="L93" s="24"/>
      <c r="M93" s="21"/>
      <c r="N93" s="21"/>
      <c r="O93" s="21"/>
      <c r="P93" s="21"/>
      <c r="Q93" s="21"/>
    </row>
    <row r="94" spans="1:17" ht="15.75" customHeight="1">
      <c r="A94" s="107" t="s">
        <v>185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</row>
    <row r="95" spans="1:17" ht="15">
      <c r="A95" s="26">
        <v>1</v>
      </c>
      <c r="B95" s="48" t="s">
        <v>29</v>
      </c>
      <c r="C95" s="26" t="s">
        <v>18</v>
      </c>
      <c r="D95" s="24">
        <v>230</v>
      </c>
      <c r="E95" s="25">
        <v>10</v>
      </c>
      <c r="F95" s="24"/>
      <c r="G95" s="27"/>
      <c r="H95" s="28">
        <v>2</v>
      </c>
      <c r="I95" s="29">
        <v>1</v>
      </c>
      <c r="J95" s="30"/>
      <c r="K95" s="35"/>
      <c r="L95" s="24">
        <f>SUM(E95:K95)</f>
        <v>13</v>
      </c>
      <c r="M95" s="33"/>
      <c r="N95" s="33"/>
      <c r="O95" s="33"/>
      <c r="P95" s="33"/>
      <c r="Q95" s="21"/>
    </row>
    <row r="96" spans="1:17" ht="15">
      <c r="A96" s="26">
        <v>2</v>
      </c>
      <c r="B96" s="48" t="s">
        <v>94</v>
      </c>
      <c r="C96" s="26" t="s">
        <v>18</v>
      </c>
      <c r="D96" s="24">
        <v>250</v>
      </c>
      <c r="E96" s="25">
        <v>2</v>
      </c>
      <c r="F96" s="24"/>
      <c r="G96" s="27"/>
      <c r="H96" s="28"/>
      <c r="I96" s="29">
        <v>1</v>
      </c>
      <c r="J96" s="30"/>
      <c r="K96" s="35"/>
      <c r="L96" s="24">
        <f>SUM(E96:K96)</f>
        <v>3</v>
      </c>
      <c r="M96" s="33"/>
      <c r="N96" s="33"/>
      <c r="O96" s="33"/>
      <c r="P96" s="33"/>
      <c r="Q96" s="21"/>
    </row>
    <row r="97" spans="1:17" ht="15">
      <c r="A97" s="26">
        <v>3</v>
      </c>
      <c r="B97" s="48" t="s">
        <v>12</v>
      </c>
      <c r="C97" s="26" t="s">
        <v>18</v>
      </c>
      <c r="D97" s="24">
        <v>220</v>
      </c>
      <c r="E97" s="25"/>
      <c r="F97" s="24"/>
      <c r="G97" s="27"/>
      <c r="H97" s="28"/>
      <c r="I97" s="29">
        <v>5</v>
      </c>
      <c r="J97" s="30"/>
      <c r="K97" s="35">
        <v>6</v>
      </c>
      <c r="L97" s="24">
        <f>SUM(E97:K97)</f>
        <v>11</v>
      </c>
      <c r="M97" s="33"/>
      <c r="N97" s="33"/>
      <c r="O97" s="33"/>
      <c r="P97" s="33"/>
      <c r="Q97" s="21"/>
    </row>
    <row r="98" spans="1:17" ht="15">
      <c r="A98" s="26">
        <v>4</v>
      </c>
      <c r="B98" s="48" t="s">
        <v>33</v>
      </c>
      <c r="C98" s="26" t="s">
        <v>18</v>
      </c>
      <c r="D98" s="24">
        <v>250</v>
      </c>
      <c r="E98" s="25"/>
      <c r="F98" s="24"/>
      <c r="G98" s="27"/>
      <c r="H98" s="28">
        <v>5</v>
      </c>
      <c r="I98" s="29">
        <v>1</v>
      </c>
      <c r="J98" s="30"/>
      <c r="K98" s="35">
        <v>4</v>
      </c>
      <c r="L98" s="24">
        <f aca="true" t="shared" si="6" ref="L98:L117">SUM(E98:K98)</f>
        <v>10</v>
      </c>
      <c r="M98" s="33"/>
      <c r="N98" s="33"/>
      <c r="O98" s="33"/>
      <c r="P98" s="33"/>
      <c r="Q98" s="21"/>
    </row>
    <row r="99" spans="1:17" ht="15">
      <c r="A99" s="26">
        <v>5</v>
      </c>
      <c r="B99" s="48" t="s">
        <v>13</v>
      </c>
      <c r="C99" s="26" t="s">
        <v>18</v>
      </c>
      <c r="D99" s="24">
        <v>232</v>
      </c>
      <c r="E99" s="25"/>
      <c r="F99" s="24"/>
      <c r="G99" s="27"/>
      <c r="H99" s="28">
        <v>5</v>
      </c>
      <c r="I99" s="29">
        <v>6</v>
      </c>
      <c r="J99" s="30"/>
      <c r="K99" s="35">
        <v>1</v>
      </c>
      <c r="L99" s="24">
        <f t="shared" si="6"/>
        <v>12</v>
      </c>
      <c r="M99" s="33"/>
      <c r="N99" s="33"/>
      <c r="O99" s="33"/>
      <c r="P99" s="33"/>
      <c r="Q99" s="21"/>
    </row>
    <row r="100" spans="1:17" ht="15">
      <c r="A100" s="26">
        <v>6</v>
      </c>
      <c r="B100" s="48" t="s">
        <v>14</v>
      </c>
      <c r="C100" s="26" t="s">
        <v>18</v>
      </c>
      <c r="D100" s="24">
        <v>200</v>
      </c>
      <c r="E100" s="25">
        <v>100</v>
      </c>
      <c r="F100" s="24"/>
      <c r="G100" s="27"/>
      <c r="H100" s="28">
        <v>10</v>
      </c>
      <c r="I100" s="29">
        <v>6</v>
      </c>
      <c r="J100" s="30"/>
      <c r="K100" s="35">
        <v>30</v>
      </c>
      <c r="L100" s="24">
        <f t="shared" si="6"/>
        <v>146</v>
      </c>
      <c r="M100" s="33"/>
      <c r="N100" s="33"/>
      <c r="O100" s="33"/>
      <c r="P100" s="33"/>
      <c r="Q100" s="21"/>
    </row>
    <row r="101" spans="1:17" ht="15">
      <c r="A101" s="26">
        <v>7</v>
      </c>
      <c r="B101" s="48" t="s">
        <v>59</v>
      </c>
      <c r="C101" s="26" t="s">
        <v>18</v>
      </c>
      <c r="D101" s="24">
        <v>210</v>
      </c>
      <c r="E101" s="25">
        <v>50</v>
      </c>
      <c r="F101" s="24"/>
      <c r="G101" s="27"/>
      <c r="H101" s="28">
        <v>10</v>
      </c>
      <c r="I101" s="29">
        <v>7</v>
      </c>
      <c r="J101" s="30"/>
      <c r="K101" s="35">
        <v>4</v>
      </c>
      <c r="L101" s="24">
        <f t="shared" si="6"/>
        <v>71</v>
      </c>
      <c r="M101" s="33"/>
      <c r="N101" s="33"/>
      <c r="O101" s="33"/>
      <c r="P101" s="33"/>
      <c r="Q101" s="21"/>
    </row>
    <row r="102" spans="1:17" ht="15">
      <c r="A102" s="26">
        <v>8</v>
      </c>
      <c r="B102" s="49" t="s">
        <v>73</v>
      </c>
      <c r="C102" s="50" t="s">
        <v>18</v>
      </c>
      <c r="D102" s="51">
        <v>700</v>
      </c>
      <c r="E102" s="25"/>
      <c r="F102" s="24"/>
      <c r="G102" s="27"/>
      <c r="H102" s="28"/>
      <c r="I102" s="29"/>
      <c r="J102" s="30"/>
      <c r="K102" s="35">
        <v>1</v>
      </c>
      <c r="L102" s="24">
        <f t="shared" si="6"/>
        <v>1</v>
      </c>
      <c r="M102" s="33"/>
      <c r="N102" s="33"/>
      <c r="O102" s="33"/>
      <c r="P102" s="33"/>
      <c r="Q102" s="21"/>
    </row>
    <row r="103" spans="1:17" ht="15">
      <c r="A103" s="26">
        <v>9</v>
      </c>
      <c r="B103" s="48" t="s">
        <v>22</v>
      </c>
      <c r="C103" s="26" t="s">
        <v>18</v>
      </c>
      <c r="D103" s="24">
        <v>250</v>
      </c>
      <c r="E103" s="25"/>
      <c r="F103" s="24"/>
      <c r="G103" s="27"/>
      <c r="H103" s="28">
        <v>2</v>
      </c>
      <c r="I103" s="29">
        <v>1</v>
      </c>
      <c r="J103" s="30"/>
      <c r="K103" s="35">
        <v>1</v>
      </c>
      <c r="L103" s="24">
        <f t="shared" si="6"/>
        <v>4</v>
      </c>
      <c r="M103" s="33"/>
      <c r="N103" s="33"/>
      <c r="O103" s="33"/>
      <c r="P103" s="33"/>
      <c r="Q103" s="21"/>
    </row>
    <row r="104" spans="1:17" ht="15">
      <c r="A104" s="26">
        <v>10</v>
      </c>
      <c r="B104" s="48" t="s">
        <v>95</v>
      </c>
      <c r="C104" s="26" t="s">
        <v>18</v>
      </c>
      <c r="D104" s="24">
        <v>1400</v>
      </c>
      <c r="E104" s="25">
        <v>1</v>
      </c>
      <c r="F104" s="24"/>
      <c r="G104" s="27"/>
      <c r="H104" s="28"/>
      <c r="I104" s="29"/>
      <c r="J104" s="30"/>
      <c r="K104" s="35"/>
      <c r="L104" s="24">
        <f t="shared" si="6"/>
        <v>1</v>
      </c>
      <c r="M104" s="33"/>
      <c r="N104" s="33"/>
      <c r="O104" s="33"/>
      <c r="P104" s="33"/>
      <c r="Q104" s="21"/>
    </row>
    <row r="105" spans="1:17" ht="15">
      <c r="A105" s="26">
        <v>11</v>
      </c>
      <c r="B105" s="52" t="s">
        <v>23</v>
      </c>
      <c r="C105" s="26" t="s">
        <v>18</v>
      </c>
      <c r="D105" s="24">
        <v>350</v>
      </c>
      <c r="E105" s="25">
        <v>15</v>
      </c>
      <c r="F105" s="24"/>
      <c r="G105" s="27"/>
      <c r="H105" s="28"/>
      <c r="I105" s="29"/>
      <c r="J105" s="30"/>
      <c r="K105" s="35"/>
      <c r="L105" s="24">
        <f t="shared" si="6"/>
        <v>15</v>
      </c>
      <c r="M105" s="33"/>
      <c r="N105" s="33"/>
      <c r="O105" s="33"/>
      <c r="P105" s="33"/>
      <c r="Q105" s="21"/>
    </row>
    <row r="106" spans="1:17" ht="15">
      <c r="A106" s="26">
        <v>12</v>
      </c>
      <c r="B106" s="52" t="s">
        <v>24</v>
      </c>
      <c r="C106" s="26" t="s">
        <v>18</v>
      </c>
      <c r="D106" s="24">
        <v>350</v>
      </c>
      <c r="E106" s="25">
        <v>15</v>
      </c>
      <c r="F106" s="24"/>
      <c r="G106" s="27"/>
      <c r="H106" s="28"/>
      <c r="I106" s="29"/>
      <c r="J106" s="30"/>
      <c r="K106" s="35"/>
      <c r="L106" s="24">
        <f t="shared" si="6"/>
        <v>15</v>
      </c>
      <c r="M106" s="33"/>
      <c r="N106" s="33"/>
      <c r="O106" s="33"/>
      <c r="P106" s="33"/>
      <c r="Q106" s="21"/>
    </row>
    <row r="107" spans="1:17" ht="15">
      <c r="A107" s="26">
        <v>13</v>
      </c>
      <c r="B107" s="52" t="s">
        <v>25</v>
      </c>
      <c r="C107" s="26" t="s">
        <v>18</v>
      </c>
      <c r="D107" s="24">
        <v>350</v>
      </c>
      <c r="E107" s="25">
        <v>15</v>
      </c>
      <c r="F107" s="24"/>
      <c r="G107" s="27"/>
      <c r="H107" s="28"/>
      <c r="I107" s="29"/>
      <c r="J107" s="30"/>
      <c r="K107" s="35"/>
      <c r="L107" s="24">
        <f t="shared" si="6"/>
        <v>15</v>
      </c>
      <c r="M107" s="33"/>
      <c r="N107" s="33"/>
      <c r="O107" s="33"/>
      <c r="P107" s="33"/>
      <c r="Q107" s="21"/>
    </row>
    <row r="108" spans="1:17" ht="15">
      <c r="A108" s="26">
        <v>14</v>
      </c>
      <c r="B108" s="52" t="s">
        <v>26</v>
      </c>
      <c r="C108" s="26" t="s">
        <v>18</v>
      </c>
      <c r="D108" s="24">
        <v>350</v>
      </c>
      <c r="E108" s="25">
        <v>15</v>
      </c>
      <c r="F108" s="24"/>
      <c r="G108" s="27"/>
      <c r="H108" s="28"/>
      <c r="I108" s="29"/>
      <c r="J108" s="30"/>
      <c r="K108" s="35"/>
      <c r="L108" s="24">
        <f t="shared" si="6"/>
        <v>15</v>
      </c>
      <c r="M108" s="33"/>
      <c r="N108" s="33"/>
      <c r="O108" s="33"/>
      <c r="P108" s="33"/>
      <c r="Q108" s="21"/>
    </row>
    <row r="109" spans="1:17" ht="15">
      <c r="A109" s="26">
        <v>15</v>
      </c>
      <c r="B109" s="52" t="s">
        <v>98</v>
      </c>
      <c r="C109" s="26" t="s">
        <v>18</v>
      </c>
      <c r="D109" s="24">
        <v>250</v>
      </c>
      <c r="E109" s="25">
        <v>2</v>
      </c>
      <c r="F109" s="24"/>
      <c r="G109" s="27"/>
      <c r="H109" s="28"/>
      <c r="I109" s="29"/>
      <c r="J109" s="30"/>
      <c r="K109" s="35"/>
      <c r="L109" s="24">
        <f t="shared" si="6"/>
        <v>2</v>
      </c>
      <c r="M109" s="33"/>
      <c r="N109" s="33"/>
      <c r="O109" s="33"/>
      <c r="P109" s="33"/>
      <c r="Q109" s="21"/>
    </row>
    <row r="110" spans="1:17" ht="15">
      <c r="A110" s="26">
        <v>16</v>
      </c>
      <c r="B110" s="52" t="s">
        <v>99</v>
      </c>
      <c r="C110" s="26" t="s">
        <v>18</v>
      </c>
      <c r="D110" s="24">
        <v>250</v>
      </c>
      <c r="E110" s="25">
        <v>2</v>
      </c>
      <c r="F110" s="24"/>
      <c r="G110" s="27"/>
      <c r="H110" s="28"/>
      <c r="I110" s="29"/>
      <c r="J110" s="30"/>
      <c r="K110" s="35"/>
      <c r="L110" s="24">
        <f t="shared" si="6"/>
        <v>2</v>
      </c>
      <c r="M110" s="33"/>
      <c r="N110" s="33"/>
      <c r="O110" s="33"/>
      <c r="P110" s="33"/>
      <c r="Q110" s="21"/>
    </row>
    <row r="111" spans="1:17" ht="15">
      <c r="A111" s="26">
        <v>17</v>
      </c>
      <c r="B111" s="52" t="s">
        <v>100</v>
      </c>
      <c r="C111" s="26" t="s">
        <v>18</v>
      </c>
      <c r="D111" s="24">
        <v>250</v>
      </c>
      <c r="E111" s="25">
        <v>2</v>
      </c>
      <c r="F111" s="24"/>
      <c r="G111" s="27"/>
      <c r="H111" s="28"/>
      <c r="I111" s="29"/>
      <c r="J111" s="30"/>
      <c r="K111" s="35"/>
      <c r="L111" s="24">
        <f t="shared" si="6"/>
        <v>2</v>
      </c>
      <c r="M111" s="33"/>
      <c r="N111" s="33"/>
      <c r="O111" s="33"/>
      <c r="P111" s="33"/>
      <c r="Q111" s="21"/>
    </row>
    <row r="112" spans="1:17" ht="15">
      <c r="A112" s="26">
        <v>18</v>
      </c>
      <c r="B112" s="52" t="s">
        <v>101</v>
      </c>
      <c r="C112" s="26" t="s">
        <v>18</v>
      </c>
      <c r="D112" s="24">
        <v>250</v>
      </c>
      <c r="E112" s="25">
        <v>2</v>
      </c>
      <c r="F112" s="24"/>
      <c r="G112" s="27"/>
      <c r="H112" s="28"/>
      <c r="I112" s="29"/>
      <c r="J112" s="30"/>
      <c r="K112" s="35"/>
      <c r="L112" s="24">
        <f t="shared" si="6"/>
        <v>2</v>
      </c>
      <c r="M112" s="33"/>
      <c r="N112" s="33"/>
      <c r="O112" s="33"/>
      <c r="P112" s="33"/>
      <c r="Q112" s="21"/>
    </row>
    <row r="113" spans="1:17" ht="15">
      <c r="A113" s="26">
        <v>19</v>
      </c>
      <c r="B113" s="52" t="s">
        <v>104</v>
      </c>
      <c r="C113" s="26" t="s">
        <v>18</v>
      </c>
      <c r="D113" s="24">
        <v>400</v>
      </c>
      <c r="E113" s="25">
        <v>1</v>
      </c>
      <c r="F113" s="24"/>
      <c r="G113" s="27"/>
      <c r="H113" s="28"/>
      <c r="I113" s="29"/>
      <c r="J113" s="30"/>
      <c r="K113" s="35"/>
      <c r="L113" s="24">
        <f t="shared" si="6"/>
        <v>1</v>
      </c>
      <c r="M113" s="33"/>
      <c r="N113" s="33"/>
      <c r="O113" s="33"/>
      <c r="P113" s="33"/>
      <c r="Q113" s="21"/>
    </row>
    <row r="114" spans="1:17" ht="15">
      <c r="A114" s="26">
        <v>20</v>
      </c>
      <c r="B114" s="52" t="s">
        <v>103</v>
      </c>
      <c r="C114" s="26" t="s">
        <v>18</v>
      </c>
      <c r="D114" s="24">
        <v>400</v>
      </c>
      <c r="E114" s="25">
        <v>1</v>
      </c>
      <c r="F114" s="24"/>
      <c r="G114" s="27"/>
      <c r="H114" s="28"/>
      <c r="I114" s="29"/>
      <c r="J114" s="30"/>
      <c r="K114" s="35"/>
      <c r="L114" s="24">
        <f t="shared" si="6"/>
        <v>1</v>
      </c>
      <c r="M114" s="33"/>
      <c r="N114" s="33"/>
      <c r="O114" s="33"/>
      <c r="P114" s="33"/>
      <c r="Q114" s="21"/>
    </row>
    <row r="115" spans="1:17" ht="15">
      <c r="A115" s="26">
        <v>21</v>
      </c>
      <c r="B115" s="52" t="s">
        <v>138</v>
      </c>
      <c r="C115" s="26" t="s">
        <v>18</v>
      </c>
      <c r="D115" s="24">
        <v>400</v>
      </c>
      <c r="E115" s="25">
        <v>1</v>
      </c>
      <c r="F115" s="24"/>
      <c r="G115" s="27"/>
      <c r="H115" s="28"/>
      <c r="I115" s="29"/>
      <c r="J115" s="30"/>
      <c r="K115" s="35"/>
      <c r="L115" s="24">
        <f t="shared" si="6"/>
        <v>1</v>
      </c>
      <c r="M115" s="33"/>
      <c r="N115" s="33"/>
      <c r="O115" s="33"/>
      <c r="P115" s="33"/>
      <c r="Q115" s="21"/>
    </row>
    <row r="116" spans="1:17" ht="15">
      <c r="A116" s="26">
        <v>22</v>
      </c>
      <c r="B116" s="52" t="s">
        <v>102</v>
      </c>
      <c r="C116" s="26" t="s">
        <v>18</v>
      </c>
      <c r="D116" s="24">
        <v>400</v>
      </c>
      <c r="E116" s="25">
        <v>1</v>
      </c>
      <c r="F116" s="24"/>
      <c r="G116" s="27"/>
      <c r="H116" s="28"/>
      <c r="I116" s="29"/>
      <c r="J116" s="30"/>
      <c r="K116" s="35"/>
      <c r="L116" s="24">
        <f t="shared" si="6"/>
        <v>1</v>
      </c>
      <c r="M116" s="33"/>
      <c r="N116" s="33"/>
      <c r="O116" s="33"/>
      <c r="P116" s="33"/>
      <c r="Q116" s="21"/>
    </row>
    <row r="117" spans="1:17" ht="15">
      <c r="A117" s="26">
        <v>23</v>
      </c>
      <c r="B117" s="48" t="s">
        <v>21</v>
      </c>
      <c r="C117" s="26" t="s">
        <v>18</v>
      </c>
      <c r="D117" s="24">
        <v>320</v>
      </c>
      <c r="E117" s="25">
        <v>60</v>
      </c>
      <c r="F117" s="24"/>
      <c r="G117" s="27"/>
      <c r="H117" s="28">
        <v>10</v>
      </c>
      <c r="I117" s="29">
        <v>10</v>
      </c>
      <c r="J117" s="30"/>
      <c r="K117" s="35">
        <v>4</v>
      </c>
      <c r="L117" s="24">
        <f t="shared" si="6"/>
        <v>84</v>
      </c>
      <c r="M117" s="33"/>
      <c r="N117" s="33"/>
      <c r="O117" s="33"/>
      <c r="P117" s="33"/>
      <c r="Q117" s="21"/>
    </row>
    <row r="118" spans="1:17" ht="15">
      <c r="A118" s="26">
        <v>24</v>
      </c>
      <c r="B118" s="22" t="s">
        <v>28</v>
      </c>
      <c r="C118" s="24" t="s">
        <v>18</v>
      </c>
      <c r="D118" s="24">
        <v>310</v>
      </c>
      <c r="E118" s="25"/>
      <c r="F118" s="24"/>
      <c r="G118" s="27"/>
      <c r="H118" s="28"/>
      <c r="I118" s="29">
        <v>1</v>
      </c>
      <c r="J118" s="30"/>
      <c r="K118" s="35">
        <v>4</v>
      </c>
      <c r="L118" s="24">
        <f aca="true" t="shared" si="7" ref="L118:L124">SUM(E118:K118)</f>
        <v>5</v>
      </c>
      <c r="M118" s="33"/>
      <c r="N118" s="33"/>
      <c r="O118" s="33"/>
      <c r="P118" s="33"/>
      <c r="Q118" s="21"/>
    </row>
    <row r="119" spans="1:17" ht="15">
      <c r="A119" s="26">
        <v>25</v>
      </c>
      <c r="B119" s="48" t="s">
        <v>32</v>
      </c>
      <c r="C119" s="24" t="s">
        <v>18</v>
      </c>
      <c r="D119" s="24">
        <v>300</v>
      </c>
      <c r="E119" s="25">
        <v>2</v>
      </c>
      <c r="F119" s="24"/>
      <c r="G119" s="27"/>
      <c r="H119" s="28"/>
      <c r="I119" s="29"/>
      <c r="J119" s="30"/>
      <c r="K119" s="35"/>
      <c r="L119" s="24">
        <f t="shared" si="7"/>
        <v>2</v>
      </c>
      <c r="M119" s="33"/>
      <c r="N119" s="33"/>
      <c r="O119" s="33"/>
      <c r="P119" s="33"/>
      <c r="Q119" s="21"/>
    </row>
    <row r="120" spans="1:17" ht="15">
      <c r="A120" s="26">
        <v>26</v>
      </c>
      <c r="B120" s="48" t="s">
        <v>15</v>
      </c>
      <c r="C120" s="24" t="s">
        <v>18</v>
      </c>
      <c r="D120" s="24">
        <v>280</v>
      </c>
      <c r="E120" s="25">
        <v>2</v>
      </c>
      <c r="F120" s="24"/>
      <c r="G120" s="27"/>
      <c r="H120" s="28"/>
      <c r="I120" s="29"/>
      <c r="J120" s="30"/>
      <c r="K120" s="35"/>
      <c r="L120" s="24">
        <f t="shared" si="7"/>
        <v>2</v>
      </c>
      <c r="M120" s="33"/>
      <c r="N120" s="33"/>
      <c r="O120" s="33"/>
      <c r="P120" s="33"/>
      <c r="Q120" s="21"/>
    </row>
    <row r="121" spans="1:17" ht="15">
      <c r="A121" s="26">
        <v>27</v>
      </c>
      <c r="B121" s="48" t="s">
        <v>16</v>
      </c>
      <c r="C121" s="24" t="s">
        <v>18</v>
      </c>
      <c r="D121" s="24">
        <v>280</v>
      </c>
      <c r="E121" s="25">
        <v>2</v>
      </c>
      <c r="F121" s="24"/>
      <c r="G121" s="27"/>
      <c r="H121" s="28"/>
      <c r="I121" s="29"/>
      <c r="J121" s="30"/>
      <c r="K121" s="35"/>
      <c r="L121" s="24">
        <f t="shared" si="7"/>
        <v>2</v>
      </c>
      <c r="M121" s="33"/>
      <c r="N121" s="33"/>
      <c r="O121" s="33"/>
      <c r="P121" s="33"/>
      <c r="Q121" s="21"/>
    </row>
    <row r="122" spans="1:17" ht="15">
      <c r="A122" s="26">
        <v>28</v>
      </c>
      <c r="B122" s="48" t="s">
        <v>17</v>
      </c>
      <c r="C122" s="24" t="s">
        <v>18</v>
      </c>
      <c r="D122" s="24">
        <v>280</v>
      </c>
      <c r="E122" s="25">
        <v>2</v>
      </c>
      <c r="F122" s="24"/>
      <c r="G122" s="27"/>
      <c r="H122" s="28"/>
      <c r="I122" s="29"/>
      <c r="J122" s="30"/>
      <c r="K122" s="35"/>
      <c r="L122" s="24">
        <f t="shared" si="7"/>
        <v>2</v>
      </c>
      <c r="M122" s="33"/>
      <c r="N122" s="33"/>
      <c r="O122" s="33"/>
      <c r="P122" s="33"/>
      <c r="Q122" s="21"/>
    </row>
    <row r="123" spans="1:17" ht="15">
      <c r="A123" s="26">
        <v>29</v>
      </c>
      <c r="B123" s="48" t="s">
        <v>97</v>
      </c>
      <c r="C123" s="24" t="s">
        <v>18</v>
      </c>
      <c r="D123" s="24">
        <v>200</v>
      </c>
      <c r="E123" s="25">
        <v>6</v>
      </c>
      <c r="F123" s="24"/>
      <c r="G123" s="27"/>
      <c r="H123" s="28"/>
      <c r="I123" s="29"/>
      <c r="J123" s="30"/>
      <c r="K123" s="35"/>
      <c r="L123" s="24">
        <f t="shared" si="7"/>
        <v>6</v>
      </c>
      <c r="M123" s="33"/>
      <c r="N123" s="33"/>
      <c r="O123" s="33"/>
      <c r="P123" s="33"/>
      <c r="Q123" s="21"/>
    </row>
    <row r="124" spans="1:17" ht="15">
      <c r="A124" s="26">
        <v>30</v>
      </c>
      <c r="B124" s="36" t="s">
        <v>27</v>
      </c>
      <c r="C124" s="24" t="s">
        <v>18</v>
      </c>
      <c r="D124" s="24">
        <v>210</v>
      </c>
      <c r="E124" s="25">
        <v>6</v>
      </c>
      <c r="F124" s="24"/>
      <c r="G124" s="27"/>
      <c r="H124" s="28"/>
      <c r="I124" s="29"/>
      <c r="J124" s="30"/>
      <c r="K124" s="35"/>
      <c r="L124" s="24">
        <f t="shared" si="7"/>
        <v>6</v>
      </c>
      <c r="M124" s="33"/>
      <c r="N124" s="33"/>
      <c r="O124" s="33"/>
      <c r="P124" s="33"/>
      <c r="Q124" s="21"/>
    </row>
    <row r="125" spans="1:17" ht="15">
      <c r="A125" s="110" t="s">
        <v>161</v>
      </c>
      <c r="B125" s="110"/>
      <c r="C125" s="110"/>
      <c r="D125" s="66"/>
      <c r="E125" s="85"/>
      <c r="F125" s="67"/>
      <c r="G125" s="68"/>
      <c r="H125" s="69"/>
      <c r="I125" s="70"/>
      <c r="J125" s="71"/>
      <c r="K125" s="85"/>
      <c r="L125" s="42"/>
      <c r="M125" s="42" t="s">
        <v>154</v>
      </c>
      <c r="N125" s="42" t="s">
        <v>154</v>
      </c>
      <c r="O125" s="42"/>
      <c r="P125" s="42"/>
      <c r="Q125" s="42" t="s">
        <v>158</v>
      </c>
    </row>
    <row r="126" spans="1:17" ht="15">
      <c r="A126" s="26"/>
      <c r="B126" s="22"/>
      <c r="C126" s="24"/>
      <c r="D126" s="24"/>
      <c r="E126" s="25"/>
      <c r="F126" s="24"/>
      <c r="G126" s="27"/>
      <c r="H126" s="28"/>
      <c r="I126" s="29"/>
      <c r="J126" s="30"/>
      <c r="K126" s="35"/>
      <c r="L126" s="24"/>
      <c r="M126" s="21"/>
      <c r="N126" s="21"/>
      <c r="O126" s="21"/>
      <c r="P126" s="21"/>
      <c r="Q126" s="21"/>
    </row>
    <row r="127" spans="1:17" ht="15">
      <c r="A127" s="107" t="s">
        <v>186</v>
      </c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84"/>
      <c r="O127" s="84"/>
      <c r="P127" s="84"/>
      <c r="Q127" s="21"/>
    </row>
    <row r="128" spans="1:17" ht="15">
      <c r="A128" s="26">
        <v>1</v>
      </c>
      <c r="B128" s="48" t="s">
        <v>55</v>
      </c>
      <c r="C128" s="26" t="s">
        <v>18</v>
      </c>
      <c r="D128" s="24">
        <v>283</v>
      </c>
      <c r="E128" s="25"/>
      <c r="F128" s="24"/>
      <c r="G128" s="27"/>
      <c r="H128" s="28"/>
      <c r="I128" s="29">
        <v>2</v>
      </c>
      <c r="J128" s="30"/>
      <c r="K128" s="35"/>
      <c r="L128" s="24">
        <f aca="true" t="shared" si="8" ref="L128:L136">SUM(E128:K128)</f>
        <v>2</v>
      </c>
      <c r="M128" s="33"/>
      <c r="N128" s="33"/>
      <c r="O128" s="33"/>
      <c r="P128" s="33"/>
      <c r="Q128" s="21"/>
    </row>
    <row r="129" spans="1:17" ht="15">
      <c r="A129" s="26">
        <v>2</v>
      </c>
      <c r="B129" s="48" t="s">
        <v>56</v>
      </c>
      <c r="C129" s="26" t="s">
        <v>18</v>
      </c>
      <c r="D129" s="24">
        <v>283</v>
      </c>
      <c r="E129" s="25"/>
      <c r="F129" s="24"/>
      <c r="G129" s="27"/>
      <c r="H129" s="28"/>
      <c r="I129" s="29">
        <v>2</v>
      </c>
      <c r="J129" s="30"/>
      <c r="K129" s="35"/>
      <c r="L129" s="24">
        <f t="shared" si="8"/>
        <v>2</v>
      </c>
      <c r="M129" s="33"/>
      <c r="N129" s="33"/>
      <c r="O129" s="33"/>
      <c r="P129" s="33"/>
      <c r="Q129" s="21"/>
    </row>
    <row r="130" spans="1:17" ht="15">
      <c r="A130" s="26">
        <v>3</v>
      </c>
      <c r="B130" s="48" t="s">
        <v>57</v>
      </c>
      <c r="C130" s="26" t="s">
        <v>18</v>
      </c>
      <c r="D130" s="24">
        <v>283</v>
      </c>
      <c r="E130" s="25"/>
      <c r="F130" s="24"/>
      <c r="G130" s="27"/>
      <c r="H130" s="28"/>
      <c r="I130" s="29">
        <v>2</v>
      </c>
      <c r="J130" s="30"/>
      <c r="K130" s="35"/>
      <c r="L130" s="24">
        <f t="shared" si="8"/>
        <v>2</v>
      </c>
      <c r="M130" s="33"/>
      <c r="N130" s="33"/>
      <c r="O130" s="33"/>
      <c r="P130" s="33"/>
      <c r="Q130" s="21"/>
    </row>
    <row r="131" spans="1:17" ht="15">
      <c r="A131" s="26">
        <v>4</v>
      </c>
      <c r="B131" s="48" t="s">
        <v>58</v>
      </c>
      <c r="C131" s="26" t="s">
        <v>18</v>
      </c>
      <c r="D131" s="24">
        <v>283</v>
      </c>
      <c r="E131" s="25"/>
      <c r="F131" s="24"/>
      <c r="G131" s="27"/>
      <c r="H131" s="28"/>
      <c r="I131" s="29">
        <v>2</v>
      </c>
      <c r="J131" s="30"/>
      <c r="K131" s="35"/>
      <c r="L131" s="24">
        <f t="shared" si="8"/>
        <v>2</v>
      </c>
      <c r="M131" s="33"/>
      <c r="N131" s="33"/>
      <c r="O131" s="33"/>
      <c r="P131" s="33"/>
      <c r="Q131" s="21"/>
    </row>
    <row r="132" spans="1:17" ht="15">
      <c r="A132" s="26">
        <v>5</v>
      </c>
      <c r="B132" s="48" t="s">
        <v>30</v>
      </c>
      <c r="C132" s="26" t="s">
        <v>18</v>
      </c>
      <c r="D132" s="24">
        <v>150</v>
      </c>
      <c r="E132" s="25"/>
      <c r="F132" s="24"/>
      <c r="G132" s="27"/>
      <c r="H132" s="28">
        <v>1</v>
      </c>
      <c r="I132" s="29"/>
      <c r="J132" s="30"/>
      <c r="K132" s="35"/>
      <c r="L132" s="24">
        <f t="shared" si="8"/>
        <v>1</v>
      </c>
      <c r="M132" s="33"/>
      <c r="N132" s="33"/>
      <c r="O132" s="33"/>
      <c r="P132" s="33"/>
      <c r="Q132" s="21"/>
    </row>
    <row r="133" spans="1:17" ht="15">
      <c r="A133" s="26">
        <v>6</v>
      </c>
      <c r="B133" s="48" t="s">
        <v>31</v>
      </c>
      <c r="C133" s="26" t="s">
        <v>18</v>
      </c>
      <c r="D133" s="24">
        <v>140</v>
      </c>
      <c r="E133" s="25"/>
      <c r="F133" s="24"/>
      <c r="G133" s="27"/>
      <c r="H133" s="28">
        <v>1</v>
      </c>
      <c r="I133" s="29"/>
      <c r="J133" s="30"/>
      <c r="K133" s="35"/>
      <c r="L133" s="24">
        <f t="shared" si="8"/>
        <v>1</v>
      </c>
      <c r="M133" s="33"/>
      <c r="N133" s="33"/>
      <c r="O133" s="33"/>
      <c r="P133" s="33"/>
      <c r="Q133" s="21"/>
    </row>
    <row r="134" spans="1:17" ht="15">
      <c r="A134" s="26">
        <v>7</v>
      </c>
      <c r="B134" s="48" t="s">
        <v>53</v>
      </c>
      <c r="C134" s="26" t="s">
        <v>18</v>
      </c>
      <c r="D134" s="24">
        <v>140</v>
      </c>
      <c r="E134" s="25"/>
      <c r="F134" s="24"/>
      <c r="G134" s="27"/>
      <c r="H134" s="28">
        <v>1</v>
      </c>
      <c r="I134" s="29"/>
      <c r="J134" s="30"/>
      <c r="K134" s="35"/>
      <c r="L134" s="24">
        <f t="shared" si="8"/>
        <v>1</v>
      </c>
      <c r="M134" s="33"/>
      <c r="N134" s="33"/>
      <c r="O134" s="33"/>
      <c r="P134" s="33"/>
      <c r="Q134" s="21"/>
    </row>
    <row r="135" spans="1:17" ht="15">
      <c r="A135" s="26">
        <v>8</v>
      </c>
      <c r="B135" s="48" t="s">
        <v>54</v>
      </c>
      <c r="C135" s="26" t="s">
        <v>18</v>
      </c>
      <c r="D135" s="24">
        <v>140</v>
      </c>
      <c r="E135" s="25"/>
      <c r="F135" s="24"/>
      <c r="G135" s="27"/>
      <c r="H135" s="28">
        <v>1</v>
      </c>
      <c r="I135" s="29"/>
      <c r="J135" s="30"/>
      <c r="K135" s="35"/>
      <c r="L135" s="24">
        <f t="shared" si="8"/>
        <v>1</v>
      </c>
      <c r="M135" s="33"/>
      <c r="N135" s="33"/>
      <c r="O135" s="33"/>
      <c r="P135" s="33"/>
      <c r="Q135" s="21"/>
    </row>
    <row r="136" spans="1:17" ht="15">
      <c r="A136" s="26">
        <v>9</v>
      </c>
      <c r="B136" s="48" t="s">
        <v>19</v>
      </c>
      <c r="C136" s="26" t="s">
        <v>18</v>
      </c>
      <c r="D136" s="24">
        <v>356</v>
      </c>
      <c r="E136" s="25"/>
      <c r="F136" s="24"/>
      <c r="G136" s="27"/>
      <c r="H136" s="28"/>
      <c r="I136" s="29">
        <v>2</v>
      </c>
      <c r="J136" s="30"/>
      <c r="K136" s="35"/>
      <c r="L136" s="24">
        <f t="shared" si="8"/>
        <v>2</v>
      </c>
      <c r="M136" s="33"/>
      <c r="N136" s="33"/>
      <c r="O136" s="33"/>
      <c r="P136" s="33"/>
      <c r="Q136" s="21"/>
    </row>
    <row r="137" spans="1:17" ht="15">
      <c r="A137" s="110" t="s">
        <v>162</v>
      </c>
      <c r="B137" s="110"/>
      <c r="C137" s="110"/>
      <c r="D137" s="66"/>
      <c r="E137" s="85"/>
      <c r="F137" s="67"/>
      <c r="G137" s="68"/>
      <c r="H137" s="69"/>
      <c r="I137" s="70"/>
      <c r="J137" s="71"/>
      <c r="K137" s="85"/>
      <c r="L137" s="42"/>
      <c r="M137" s="42" t="s">
        <v>154</v>
      </c>
      <c r="N137" s="42" t="s">
        <v>154</v>
      </c>
      <c r="O137" s="42"/>
      <c r="P137" s="42"/>
      <c r="Q137" s="42" t="s">
        <v>158</v>
      </c>
    </row>
    <row r="138" spans="1:17" ht="15">
      <c r="A138" s="26"/>
      <c r="B138" s="47"/>
      <c r="C138" s="24"/>
      <c r="D138" s="24"/>
      <c r="E138" s="25"/>
      <c r="F138" s="24"/>
      <c r="G138" s="27"/>
      <c r="H138" s="28"/>
      <c r="I138" s="29"/>
      <c r="J138" s="30"/>
      <c r="K138" s="35"/>
      <c r="L138" s="24"/>
      <c r="M138" s="21"/>
      <c r="N138" s="21"/>
      <c r="O138" s="21"/>
      <c r="P138" s="21"/>
      <c r="Q138" s="21"/>
    </row>
    <row r="139" spans="1:17" s="43" customFormat="1" ht="15">
      <c r="A139" s="26"/>
      <c r="B139" s="47"/>
      <c r="C139" s="24"/>
      <c r="D139" s="24"/>
      <c r="E139" s="25"/>
      <c r="F139" s="24"/>
      <c r="G139" s="27"/>
      <c r="H139" s="28"/>
      <c r="I139" s="29"/>
      <c r="J139" s="30"/>
      <c r="K139" s="35"/>
      <c r="L139" s="24"/>
      <c r="M139" s="21"/>
      <c r="N139" s="21"/>
      <c r="O139" s="21"/>
      <c r="P139" s="21"/>
      <c r="Q139" s="21"/>
    </row>
    <row r="140" spans="1:17" ht="15">
      <c r="A140" s="137" t="s">
        <v>187</v>
      </c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85"/>
      <c r="O140" s="85"/>
      <c r="P140" s="85"/>
      <c r="Q140" s="21"/>
    </row>
    <row r="141" spans="1:17" ht="15">
      <c r="A141" s="26">
        <v>1</v>
      </c>
      <c r="B141" s="48" t="s">
        <v>88</v>
      </c>
      <c r="C141" s="26" t="s">
        <v>18</v>
      </c>
      <c r="D141" s="24">
        <v>650</v>
      </c>
      <c r="E141" s="25"/>
      <c r="F141" s="47"/>
      <c r="G141" s="27"/>
      <c r="H141" s="28"/>
      <c r="I141" s="29">
        <v>6</v>
      </c>
      <c r="J141" s="30"/>
      <c r="K141" s="86"/>
      <c r="L141" s="26">
        <f>SUM(E141:K141)</f>
        <v>6</v>
      </c>
      <c r="M141" s="42"/>
      <c r="N141" s="42"/>
      <c r="O141" s="42"/>
      <c r="P141" s="42"/>
      <c r="Q141" s="21"/>
    </row>
    <row r="142" spans="1:17" ht="15">
      <c r="A142" s="110" t="s">
        <v>163</v>
      </c>
      <c r="B142" s="110"/>
      <c r="C142" s="110"/>
      <c r="D142" s="66"/>
      <c r="E142" s="85"/>
      <c r="F142" s="67"/>
      <c r="G142" s="68"/>
      <c r="H142" s="69"/>
      <c r="I142" s="70"/>
      <c r="J142" s="71"/>
      <c r="K142" s="85"/>
      <c r="L142" s="42"/>
      <c r="M142" s="42" t="s">
        <v>154</v>
      </c>
      <c r="N142" s="42" t="s">
        <v>154</v>
      </c>
      <c r="O142" s="42"/>
      <c r="P142" s="42"/>
      <c r="Q142" s="42" t="s">
        <v>158</v>
      </c>
    </row>
    <row r="143" spans="1:17" ht="15">
      <c r="A143" s="26"/>
      <c r="B143" s="37"/>
      <c r="C143" s="26"/>
      <c r="D143" s="24"/>
      <c r="E143" s="25"/>
      <c r="F143" s="47"/>
      <c r="G143" s="27"/>
      <c r="H143" s="28"/>
      <c r="I143" s="29"/>
      <c r="J143" s="30"/>
      <c r="K143" s="86"/>
      <c r="L143" s="26"/>
      <c r="M143" s="21"/>
      <c r="N143" s="21"/>
      <c r="O143" s="21"/>
      <c r="P143" s="21"/>
      <c r="Q143" s="21"/>
    </row>
    <row r="144" spans="1:17" ht="15">
      <c r="A144" s="137" t="s">
        <v>188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</row>
    <row r="145" spans="1:17" ht="15">
      <c r="A145" s="24">
        <v>1</v>
      </c>
      <c r="B145" s="48" t="s">
        <v>34</v>
      </c>
      <c r="C145" s="24" t="s">
        <v>18</v>
      </c>
      <c r="D145" s="24">
        <v>240</v>
      </c>
      <c r="E145" s="25">
        <v>8</v>
      </c>
      <c r="F145" s="26"/>
      <c r="G145" s="27"/>
      <c r="H145" s="28"/>
      <c r="I145" s="29">
        <v>1</v>
      </c>
      <c r="J145" s="30"/>
      <c r="K145" s="31"/>
      <c r="L145" s="26">
        <f aca="true" t="shared" si="9" ref="L145:L146">SUM(E145:K145)</f>
        <v>9</v>
      </c>
      <c r="M145" s="87"/>
      <c r="N145" s="87"/>
      <c r="O145" s="87"/>
      <c r="P145" s="87"/>
      <c r="Q145" s="21"/>
    </row>
    <row r="146" spans="1:17" ht="15">
      <c r="A146" s="24">
        <v>2</v>
      </c>
      <c r="B146" s="48" t="s">
        <v>35</v>
      </c>
      <c r="C146" s="24" t="s">
        <v>18</v>
      </c>
      <c r="D146" s="24">
        <v>240</v>
      </c>
      <c r="E146" s="25">
        <v>15</v>
      </c>
      <c r="F146" s="26"/>
      <c r="G146" s="27"/>
      <c r="H146" s="28">
        <v>10</v>
      </c>
      <c r="I146" s="29">
        <v>2</v>
      </c>
      <c r="J146" s="30"/>
      <c r="K146" s="31"/>
      <c r="L146" s="26">
        <f t="shared" si="9"/>
        <v>27</v>
      </c>
      <c r="M146" s="87"/>
      <c r="N146" s="87"/>
      <c r="O146" s="87"/>
      <c r="P146" s="87"/>
      <c r="Q146" s="21"/>
    </row>
    <row r="147" spans="1:17" ht="15">
      <c r="A147" s="110" t="s">
        <v>164</v>
      </c>
      <c r="B147" s="110"/>
      <c r="C147" s="110"/>
      <c r="D147" s="66"/>
      <c r="E147" s="85"/>
      <c r="F147" s="67"/>
      <c r="G147" s="68"/>
      <c r="H147" s="69"/>
      <c r="I147" s="70"/>
      <c r="J147" s="71"/>
      <c r="K147" s="85"/>
      <c r="L147" s="42"/>
      <c r="M147" s="42" t="s">
        <v>154</v>
      </c>
      <c r="N147" s="42" t="s">
        <v>154</v>
      </c>
      <c r="O147" s="42"/>
      <c r="P147" s="42"/>
      <c r="Q147" s="42" t="s">
        <v>158</v>
      </c>
    </row>
    <row r="148" spans="1:17" ht="15">
      <c r="A148" s="26"/>
      <c r="B148" s="36"/>
      <c r="C148" s="24"/>
      <c r="D148" s="24"/>
      <c r="E148" s="25"/>
      <c r="F148" s="26"/>
      <c r="G148" s="27"/>
      <c r="H148" s="28"/>
      <c r="I148" s="29"/>
      <c r="J148" s="30"/>
      <c r="K148" s="31"/>
      <c r="L148" s="26"/>
      <c r="M148" s="21"/>
      <c r="N148" s="21"/>
      <c r="O148" s="21"/>
      <c r="P148" s="21"/>
      <c r="Q148" s="21"/>
    </row>
    <row r="149" spans="1:17" ht="15">
      <c r="A149" s="137" t="s">
        <v>189</v>
      </c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85"/>
      <c r="O149" s="85"/>
      <c r="P149" s="85"/>
      <c r="Q149" s="21"/>
    </row>
    <row r="150" spans="1:17" ht="25.5">
      <c r="A150" s="24">
        <v>1</v>
      </c>
      <c r="B150" s="88" t="s">
        <v>52</v>
      </c>
      <c r="C150" s="24" t="s">
        <v>18</v>
      </c>
      <c r="D150" s="24">
        <v>900</v>
      </c>
      <c r="E150" s="25"/>
      <c r="F150" s="26"/>
      <c r="G150" s="27"/>
      <c r="H150" s="28"/>
      <c r="I150" s="29">
        <v>2</v>
      </c>
      <c r="J150" s="30"/>
      <c r="K150" s="35"/>
      <c r="L150" s="24">
        <f>SUM(E150:K150)</f>
        <v>2</v>
      </c>
      <c r="M150" s="33"/>
      <c r="N150" s="33"/>
      <c r="O150" s="33"/>
      <c r="P150" s="33"/>
      <c r="Q150" s="21"/>
    </row>
    <row r="151" spans="1:17" ht="66.75" customHeight="1">
      <c r="A151" s="24">
        <v>2</v>
      </c>
      <c r="B151" s="37" t="s">
        <v>92</v>
      </c>
      <c r="C151" s="24" t="s">
        <v>18</v>
      </c>
      <c r="D151" s="24">
        <v>2700</v>
      </c>
      <c r="E151" s="25">
        <v>3</v>
      </c>
      <c r="F151" s="26"/>
      <c r="G151" s="27"/>
      <c r="H151" s="28"/>
      <c r="I151" s="29"/>
      <c r="J151" s="30"/>
      <c r="K151" s="35"/>
      <c r="L151" s="24">
        <f>SUM(E151:K151)</f>
        <v>3</v>
      </c>
      <c r="M151" s="33"/>
      <c r="N151" s="33"/>
      <c r="O151" s="33"/>
      <c r="P151" s="33"/>
      <c r="Q151" s="21"/>
    </row>
    <row r="152" spans="1:17" ht="25.5">
      <c r="A152" s="24">
        <v>3</v>
      </c>
      <c r="B152" s="40" t="s">
        <v>77</v>
      </c>
      <c r="C152" s="24" t="s">
        <v>18</v>
      </c>
      <c r="D152" s="24">
        <v>4900</v>
      </c>
      <c r="E152" s="25"/>
      <c r="F152" s="26"/>
      <c r="G152" s="27"/>
      <c r="H152" s="28"/>
      <c r="I152" s="29"/>
      <c r="J152" s="30"/>
      <c r="K152" s="35">
        <v>1</v>
      </c>
      <c r="L152" s="24">
        <f>SUM(E152:K152)</f>
        <v>1</v>
      </c>
      <c r="M152" s="33"/>
      <c r="N152" s="33"/>
      <c r="O152" s="33"/>
      <c r="P152" s="33"/>
      <c r="Q152" s="21"/>
    </row>
    <row r="153" spans="1:17" ht="15">
      <c r="A153" s="110" t="s">
        <v>165</v>
      </c>
      <c r="B153" s="110"/>
      <c r="C153" s="110"/>
      <c r="D153" s="66"/>
      <c r="E153" s="85"/>
      <c r="F153" s="67"/>
      <c r="G153" s="68"/>
      <c r="H153" s="69"/>
      <c r="I153" s="70"/>
      <c r="J153" s="71"/>
      <c r="K153" s="85"/>
      <c r="L153" s="42"/>
      <c r="M153" s="42" t="s">
        <v>154</v>
      </c>
      <c r="N153" s="42" t="s">
        <v>154</v>
      </c>
      <c r="O153" s="42"/>
      <c r="P153" s="42"/>
      <c r="Q153" s="42" t="s">
        <v>158</v>
      </c>
    </row>
    <row r="154" spans="1:17" ht="15">
      <c r="A154" s="51"/>
      <c r="B154" s="37"/>
      <c r="C154" s="24"/>
      <c r="D154" s="24"/>
      <c r="E154" s="25"/>
      <c r="F154" s="50"/>
      <c r="G154" s="27"/>
      <c r="H154" s="28"/>
      <c r="I154" s="29"/>
      <c r="J154" s="30"/>
      <c r="K154" s="35"/>
      <c r="L154" s="50"/>
      <c r="M154" s="21"/>
      <c r="N154" s="21"/>
      <c r="O154" s="21"/>
      <c r="P154" s="21"/>
      <c r="Q154" s="21"/>
    </row>
    <row r="155" spans="1:17" ht="15">
      <c r="A155" s="138" t="s">
        <v>190</v>
      </c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8"/>
      <c r="N155" s="138"/>
      <c r="O155" s="138"/>
      <c r="P155" s="138"/>
      <c r="Q155" s="138"/>
    </row>
    <row r="156" spans="1:17" ht="25.5">
      <c r="A156" s="61">
        <v>1</v>
      </c>
      <c r="B156" s="34" t="s">
        <v>89</v>
      </c>
      <c r="C156" s="53" t="s">
        <v>18</v>
      </c>
      <c r="D156" s="53">
        <v>200</v>
      </c>
      <c r="E156" s="54"/>
      <c r="F156" s="55"/>
      <c r="G156" s="56"/>
      <c r="H156" s="57"/>
      <c r="I156" s="58">
        <v>3</v>
      </c>
      <c r="J156" s="59"/>
      <c r="K156" s="60"/>
      <c r="L156" s="61">
        <f>SUM(E156:K156)</f>
        <v>3</v>
      </c>
      <c r="M156" s="33"/>
      <c r="N156" s="33"/>
      <c r="O156" s="33"/>
      <c r="P156" s="33"/>
      <c r="Q156" s="21"/>
    </row>
    <row r="157" spans="1:17" ht="15">
      <c r="A157" s="61">
        <v>2</v>
      </c>
      <c r="B157" s="38" t="s">
        <v>39</v>
      </c>
      <c r="C157" s="53" t="s">
        <v>18</v>
      </c>
      <c r="D157" s="53">
        <v>120</v>
      </c>
      <c r="E157" s="54"/>
      <c r="F157" s="62"/>
      <c r="G157" s="56"/>
      <c r="H157" s="57"/>
      <c r="I157" s="58"/>
      <c r="J157" s="59"/>
      <c r="K157" s="60">
        <v>2</v>
      </c>
      <c r="L157" s="61">
        <f aca="true" t="shared" si="10" ref="L157:L158">SUM(E157:K157)</f>
        <v>2</v>
      </c>
      <c r="M157" s="33"/>
      <c r="N157" s="33"/>
      <c r="O157" s="33"/>
      <c r="P157" s="33"/>
      <c r="Q157" s="21"/>
    </row>
    <row r="158" spans="1:17" ht="15">
      <c r="A158" s="61">
        <v>3</v>
      </c>
      <c r="B158" s="38" t="s">
        <v>106</v>
      </c>
      <c r="C158" s="53" t="s">
        <v>18</v>
      </c>
      <c r="D158" s="53">
        <v>180</v>
      </c>
      <c r="E158" s="54"/>
      <c r="F158" s="62"/>
      <c r="G158" s="56"/>
      <c r="H158" s="57"/>
      <c r="I158" s="58"/>
      <c r="J158" s="59"/>
      <c r="K158" s="60">
        <v>1</v>
      </c>
      <c r="L158" s="61">
        <f t="shared" si="10"/>
        <v>1</v>
      </c>
      <c r="M158" s="33"/>
      <c r="N158" s="33"/>
      <c r="O158" s="33"/>
      <c r="P158" s="33"/>
      <c r="Q158" s="21"/>
    </row>
    <row r="159" spans="1:17" ht="51">
      <c r="A159" s="61">
        <v>4</v>
      </c>
      <c r="B159" s="34" t="s">
        <v>40</v>
      </c>
      <c r="C159" s="53" t="s">
        <v>18</v>
      </c>
      <c r="D159" s="63">
        <v>3250</v>
      </c>
      <c r="E159" s="54">
        <v>2</v>
      </c>
      <c r="F159" s="62"/>
      <c r="G159" s="56"/>
      <c r="H159" s="57"/>
      <c r="I159" s="58">
        <v>2</v>
      </c>
      <c r="J159" s="59"/>
      <c r="K159" s="60"/>
      <c r="L159" s="61">
        <f>SUM(E159:K159)</f>
        <v>4</v>
      </c>
      <c r="M159" s="33"/>
      <c r="N159" s="33"/>
      <c r="O159" s="33"/>
      <c r="P159" s="33"/>
      <c r="Q159" s="21"/>
    </row>
    <row r="160" spans="1:17" ht="15">
      <c r="A160" s="110" t="s">
        <v>166</v>
      </c>
      <c r="B160" s="110"/>
      <c r="C160" s="110"/>
      <c r="D160" s="66"/>
      <c r="E160" s="85"/>
      <c r="F160" s="67"/>
      <c r="G160" s="68"/>
      <c r="H160" s="69"/>
      <c r="I160" s="70"/>
      <c r="J160" s="71"/>
      <c r="K160" s="85"/>
      <c r="L160" s="42"/>
      <c r="M160" s="42" t="s">
        <v>154</v>
      </c>
      <c r="N160" s="42" t="s">
        <v>154</v>
      </c>
      <c r="O160" s="42"/>
      <c r="P160" s="42"/>
      <c r="Q160" s="42" t="s">
        <v>158</v>
      </c>
    </row>
    <row r="161" spans="1:17" s="64" customFormat="1" ht="15">
      <c r="A161" s="26"/>
      <c r="B161" s="37"/>
      <c r="C161" s="24"/>
      <c r="D161" s="24"/>
      <c r="E161" s="25"/>
      <c r="F161" s="26"/>
      <c r="G161" s="27"/>
      <c r="H161" s="28"/>
      <c r="I161" s="29"/>
      <c r="J161" s="30"/>
      <c r="K161" s="35"/>
      <c r="L161" s="26"/>
      <c r="M161" s="152"/>
      <c r="N161" s="152"/>
      <c r="O161" s="152"/>
      <c r="P161" s="152"/>
      <c r="Q161" s="152"/>
    </row>
    <row r="162" spans="1:17" ht="15">
      <c r="A162" s="138" t="s">
        <v>191</v>
      </c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8"/>
      <c r="N162" s="89"/>
      <c r="O162" s="89"/>
      <c r="P162" s="89"/>
      <c r="Q162" s="21"/>
    </row>
    <row r="163" spans="1:17" ht="63.75" customHeight="1">
      <c r="A163" s="24">
        <v>1</v>
      </c>
      <c r="B163" s="62" t="s">
        <v>118</v>
      </c>
      <c r="C163" s="24" t="s">
        <v>18</v>
      </c>
      <c r="D163" s="24">
        <v>1150</v>
      </c>
      <c r="E163" s="25">
        <v>1</v>
      </c>
      <c r="F163" s="26"/>
      <c r="G163" s="27"/>
      <c r="H163" s="28"/>
      <c r="I163" s="29">
        <v>1</v>
      </c>
      <c r="J163" s="30"/>
      <c r="K163" s="31"/>
      <c r="L163" s="24">
        <f>SUM(E163:K163)</f>
        <v>2</v>
      </c>
      <c r="M163" s="33"/>
      <c r="N163" s="33"/>
      <c r="O163" s="33"/>
      <c r="P163" s="33"/>
      <c r="Q163" s="21"/>
    </row>
    <row r="164" spans="1:17" ht="15">
      <c r="A164" s="61">
        <v>2</v>
      </c>
      <c r="B164" s="34" t="s">
        <v>20</v>
      </c>
      <c r="C164" s="24" t="s">
        <v>18</v>
      </c>
      <c r="D164" s="24">
        <v>220</v>
      </c>
      <c r="E164" s="25">
        <v>2</v>
      </c>
      <c r="F164" s="26"/>
      <c r="G164" s="27"/>
      <c r="H164" s="28">
        <v>1</v>
      </c>
      <c r="I164" s="29"/>
      <c r="J164" s="30">
        <v>1</v>
      </c>
      <c r="K164" s="35"/>
      <c r="L164" s="24">
        <f aca="true" t="shared" si="11" ref="L164:L174">SUM(E164:K164)</f>
        <v>4</v>
      </c>
      <c r="M164" s="39"/>
      <c r="N164" s="39"/>
      <c r="O164" s="39"/>
      <c r="P164" s="39"/>
      <c r="Q164" s="21"/>
    </row>
    <row r="165" spans="1:17" ht="15">
      <c r="A165" s="61">
        <v>3</v>
      </c>
      <c r="B165" s="34" t="s">
        <v>63</v>
      </c>
      <c r="C165" s="24" t="s">
        <v>18</v>
      </c>
      <c r="D165" s="24">
        <v>16</v>
      </c>
      <c r="E165" s="25">
        <v>4</v>
      </c>
      <c r="F165" s="26"/>
      <c r="G165" s="27"/>
      <c r="H165" s="28"/>
      <c r="I165" s="29"/>
      <c r="J165" s="30"/>
      <c r="K165" s="35"/>
      <c r="L165" s="24">
        <f t="shared" si="11"/>
        <v>4</v>
      </c>
      <c r="M165" s="39"/>
      <c r="N165" s="39"/>
      <c r="O165" s="39"/>
      <c r="P165" s="39"/>
      <c r="Q165" s="21"/>
    </row>
    <row r="166" spans="1:17" ht="15">
      <c r="A166" s="61">
        <v>4</v>
      </c>
      <c r="B166" s="34" t="s">
        <v>62</v>
      </c>
      <c r="C166" s="24" t="s">
        <v>18</v>
      </c>
      <c r="D166" s="24">
        <v>16</v>
      </c>
      <c r="E166" s="25">
        <v>6</v>
      </c>
      <c r="F166" s="26"/>
      <c r="G166" s="27"/>
      <c r="H166" s="28"/>
      <c r="I166" s="29">
        <v>4</v>
      </c>
      <c r="J166" s="30"/>
      <c r="K166" s="35"/>
      <c r="L166" s="24">
        <f t="shared" si="11"/>
        <v>10</v>
      </c>
      <c r="M166" s="39"/>
      <c r="N166" s="39"/>
      <c r="O166" s="39"/>
      <c r="P166" s="39"/>
      <c r="Q166" s="21"/>
    </row>
    <row r="167" spans="1:17" ht="15">
      <c r="A167" s="61">
        <v>5</v>
      </c>
      <c r="B167" s="34" t="s">
        <v>64</v>
      </c>
      <c r="C167" s="24" t="s">
        <v>18</v>
      </c>
      <c r="D167" s="24">
        <v>25</v>
      </c>
      <c r="E167" s="25">
        <v>6</v>
      </c>
      <c r="F167" s="26"/>
      <c r="G167" s="27"/>
      <c r="H167" s="28"/>
      <c r="I167" s="29"/>
      <c r="J167" s="30"/>
      <c r="K167" s="35"/>
      <c r="L167" s="24">
        <f t="shared" si="11"/>
        <v>6</v>
      </c>
      <c r="M167" s="39"/>
      <c r="N167" s="39"/>
      <c r="O167" s="39"/>
      <c r="P167" s="39"/>
      <c r="Q167" s="21"/>
    </row>
    <row r="168" spans="1:17" ht="15">
      <c r="A168" s="61">
        <v>6</v>
      </c>
      <c r="B168" s="34" t="s">
        <v>65</v>
      </c>
      <c r="C168" s="24" t="s">
        <v>18</v>
      </c>
      <c r="D168" s="24">
        <v>25</v>
      </c>
      <c r="E168" s="25">
        <v>10</v>
      </c>
      <c r="F168" s="26"/>
      <c r="G168" s="27"/>
      <c r="H168" s="28"/>
      <c r="I168" s="29"/>
      <c r="J168" s="30">
        <v>2</v>
      </c>
      <c r="K168" s="35"/>
      <c r="L168" s="24">
        <f t="shared" si="11"/>
        <v>12</v>
      </c>
      <c r="M168" s="39"/>
      <c r="N168" s="39"/>
      <c r="O168" s="39"/>
      <c r="P168" s="39"/>
      <c r="Q168" s="21"/>
    </row>
    <row r="169" spans="1:17" ht="15">
      <c r="A169" s="61">
        <v>7</v>
      </c>
      <c r="B169" s="34" t="s">
        <v>70</v>
      </c>
      <c r="C169" s="24" t="s">
        <v>18</v>
      </c>
      <c r="D169" s="24">
        <v>20</v>
      </c>
      <c r="E169" s="25">
        <v>10</v>
      </c>
      <c r="F169" s="26"/>
      <c r="G169" s="27"/>
      <c r="H169" s="28"/>
      <c r="I169" s="29"/>
      <c r="J169" s="30"/>
      <c r="K169" s="35"/>
      <c r="L169" s="24">
        <f t="shared" si="11"/>
        <v>10</v>
      </c>
      <c r="M169" s="39"/>
      <c r="N169" s="39"/>
      <c r="O169" s="39"/>
      <c r="P169" s="39"/>
      <c r="Q169" s="21"/>
    </row>
    <row r="170" spans="1:17" ht="15">
      <c r="A170" s="61">
        <v>8</v>
      </c>
      <c r="B170" s="34" t="s">
        <v>71</v>
      </c>
      <c r="C170" s="24" t="s">
        <v>18</v>
      </c>
      <c r="D170" s="24">
        <v>20</v>
      </c>
      <c r="E170" s="25">
        <v>6</v>
      </c>
      <c r="F170" s="26"/>
      <c r="G170" s="27"/>
      <c r="H170" s="28"/>
      <c r="I170" s="29">
        <v>4</v>
      </c>
      <c r="J170" s="30"/>
      <c r="K170" s="35">
        <v>2</v>
      </c>
      <c r="L170" s="24">
        <f t="shared" si="11"/>
        <v>12</v>
      </c>
      <c r="M170" s="39"/>
      <c r="N170" s="39"/>
      <c r="O170" s="39"/>
      <c r="P170" s="39"/>
      <c r="Q170" s="21"/>
    </row>
    <row r="171" spans="1:17" ht="15">
      <c r="A171" s="61">
        <v>9</v>
      </c>
      <c r="B171" s="34" t="s">
        <v>66</v>
      </c>
      <c r="C171" s="24" t="s">
        <v>18</v>
      </c>
      <c r="D171" s="24">
        <v>30</v>
      </c>
      <c r="E171" s="25">
        <v>8</v>
      </c>
      <c r="F171" s="26"/>
      <c r="G171" s="27"/>
      <c r="H171" s="28"/>
      <c r="I171" s="29"/>
      <c r="J171" s="30"/>
      <c r="K171" s="35"/>
      <c r="L171" s="24">
        <f t="shared" si="11"/>
        <v>8</v>
      </c>
      <c r="M171" s="39"/>
      <c r="N171" s="39"/>
      <c r="O171" s="39"/>
      <c r="P171" s="39"/>
      <c r="Q171" s="21"/>
    </row>
    <row r="172" spans="1:17" ht="15">
      <c r="A172" s="61">
        <v>10</v>
      </c>
      <c r="B172" s="34" t="s">
        <v>67</v>
      </c>
      <c r="C172" s="24" t="s">
        <v>18</v>
      </c>
      <c r="D172" s="24">
        <v>30</v>
      </c>
      <c r="E172" s="25">
        <v>8</v>
      </c>
      <c r="F172" s="26"/>
      <c r="G172" s="27"/>
      <c r="H172" s="28"/>
      <c r="I172" s="29"/>
      <c r="J172" s="30">
        <v>2</v>
      </c>
      <c r="K172" s="35"/>
      <c r="L172" s="24">
        <f t="shared" si="11"/>
        <v>10</v>
      </c>
      <c r="M172" s="39"/>
      <c r="N172" s="39"/>
      <c r="O172" s="39"/>
      <c r="P172" s="39"/>
      <c r="Q172" s="21"/>
    </row>
    <row r="173" spans="1:17" ht="15">
      <c r="A173" s="61">
        <v>11</v>
      </c>
      <c r="B173" s="34" t="s">
        <v>72</v>
      </c>
      <c r="C173" s="24" t="s">
        <v>18</v>
      </c>
      <c r="D173" s="24">
        <v>50</v>
      </c>
      <c r="E173" s="25">
        <v>4</v>
      </c>
      <c r="F173" s="26"/>
      <c r="G173" s="27"/>
      <c r="H173" s="28"/>
      <c r="I173" s="29"/>
      <c r="J173" s="30"/>
      <c r="K173" s="35">
        <v>2</v>
      </c>
      <c r="L173" s="24">
        <f t="shared" si="11"/>
        <v>6</v>
      </c>
      <c r="M173" s="39"/>
      <c r="N173" s="39"/>
      <c r="O173" s="39"/>
      <c r="P173" s="39"/>
      <c r="Q173" s="21"/>
    </row>
    <row r="174" spans="1:17" ht="15">
      <c r="A174" s="61">
        <v>12</v>
      </c>
      <c r="B174" s="38" t="s">
        <v>43</v>
      </c>
      <c r="C174" s="24" t="s">
        <v>18</v>
      </c>
      <c r="D174" s="24">
        <v>920</v>
      </c>
      <c r="E174" s="25">
        <v>5</v>
      </c>
      <c r="F174" s="26"/>
      <c r="G174" s="27"/>
      <c r="H174" s="28">
        <v>2</v>
      </c>
      <c r="I174" s="29">
        <v>1</v>
      </c>
      <c r="J174" s="30"/>
      <c r="K174" s="31"/>
      <c r="L174" s="24">
        <f t="shared" si="11"/>
        <v>8</v>
      </c>
      <c r="M174" s="39"/>
      <c r="N174" s="39"/>
      <c r="O174" s="39"/>
      <c r="P174" s="39"/>
      <c r="Q174" s="21"/>
    </row>
    <row r="175" spans="1:17" ht="15">
      <c r="A175" s="110" t="s">
        <v>167</v>
      </c>
      <c r="B175" s="110"/>
      <c r="C175" s="110"/>
      <c r="D175" s="66"/>
      <c r="E175" s="85"/>
      <c r="F175" s="67"/>
      <c r="G175" s="68"/>
      <c r="H175" s="69"/>
      <c r="I175" s="70"/>
      <c r="J175" s="71"/>
      <c r="K175" s="85"/>
      <c r="L175" s="42"/>
      <c r="M175" s="42" t="s">
        <v>154</v>
      </c>
      <c r="N175" s="42" t="s">
        <v>154</v>
      </c>
      <c r="O175" s="42"/>
      <c r="P175" s="42"/>
      <c r="Q175" s="42" t="s">
        <v>158</v>
      </c>
    </row>
    <row r="176" spans="1:17" ht="15">
      <c r="A176" s="110" t="s">
        <v>168</v>
      </c>
      <c r="B176" s="110"/>
      <c r="C176" s="110"/>
      <c r="D176" s="66"/>
      <c r="E176" s="85"/>
      <c r="F176" s="67"/>
      <c r="G176" s="68"/>
      <c r="H176" s="69"/>
      <c r="I176" s="70"/>
      <c r="J176" s="71"/>
      <c r="K176" s="85"/>
      <c r="L176" s="42"/>
      <c r="M176" s="42" t="s">
        <v>154</v>
      </c>
      <c r="N176" s="42" t="s">
        <v>154</v>
      </c>
      <c r="O176" s="42"/>
      <c r="P176" s="42"/>
      <c r="Q176" s="42" t="s">
        <v>158</v>
      </c>
    </row>
    <row r="177" spans="1:13" ht="15">
      <c r="A177" s="65"/>
      <c r="B177" s="90" t="s">
        <v>192</v>
      </c>
      <c r="C177" s="2"/>
      <c r="D177" s="2"/>
      <c r="E177" s="2" t="s">
        <v>169</v>
      </c>
      <c r="F177" s="2" t="s">
        <v>170</v>
      </c>
      <c r="G177" s="2"/>
      <c r="H177" s="90" t="s">
        <v>193</v>
      </c>
      <c r="I177" s="2"/>
      <c r="J177" s="2"/>
      <c r="K177" s="2" t="s">
        <v>169</v>
      </c>
      <c r="L177" s="2"/>
      <c r="M177" s="2"/>
    </row>
    <row r="178" spans="2:13" ht="15">
      <c r="B178" s="91" t="s">
        <v>171</v>
      </c>
      <c r="C178" s="2"/>
      <c r="D178" s="2"/>
      <c r="E178" s="2"/>
      <c r="F178" s="2"/>
      <c r="G178" s="2"/>
      <c r="H178" s="91" t="s">
        <v>171</v>
      </c>
      <c r="I178" s="2"/>
      <c r="J178" s="2"/>
      <c r="K178" s="2"/>
      <c r="L178" s="2"/>
      <c r="M178" s="2"/>
    </row>
    <row r="179" spans="2:13" ht="15">
      <c r="B179" s="92"/>
      <c r="C179" s="93" t="s">
        <v>172</v>
      </c>
      <c r="D179" s="2"/>
      <c r="E179" s="2"/>
      <c r="F179" s="2"/>
      <c r="G179" s="2"/>
      <c r="H179" s="92"/>
      <c r="I179" s="93" t="s">
        <v>172</v>
      </c>
      <c r="J179" s="2"/>
      <c r="K179" s="2"/>
      <c r="L179" s="2"/>
      <c r="M179" s="2"/>
    </row>
    <row r="180" spans="2:13" ht="15">
      <c r="B180" s="91" t="s">
        <v>173</v>
      </c>
      <c r="C180" s="2"/>
      <c r="D180" s="2"/>
      <c r="E180" s="2"/>
      <c r="F180" s="2"/>
      <c r="G180" s="2"/>
      <c r="H180" s="91" t="s">
        <v>173</v>
      </c>
      <c r="I180" s="2"/>
      <c r="J180" s="2"/>
      <c r="K180" s="2"/>
      <c r="L180" s="2"/>
      <c r="M180" s="2"/>
    </row>
    <row r="181" spans="2:13" ht="15">
      <c r="B181" s="94"/>
      <c r="C181" s="93" t="s">
        <v>172</v>
      </c>
      <c r="D181" s="2"/>
      <c r="E181" s="2"/>
      <c r="F181" s="2"/>
      <c r="G181" s="2"/>
      <c r="H181" s="94"/>
      <c r="I181" s="93" t="s">
        <v>172</v>
      </c>
      <c r="J181" s="2"/>
      <c r="K181" s="2"/>
      <c r="L181" s="2"/>
      <c r="M181" s="2"/>
    </row>
    <row r="182" spans="2:13" ht="15">
      <c r="B182" s="91" t="s">
        <v>180</v>
      </c>
      <c r="C182" s="2"/>
      <c r="D182" s="2"/>
      <c r="E182" s="2"/>
      <c r="F182" s="2"/>
      <c r="G182" s="2"/>
      <c r="H182" s="91" t="s">
        <v>174</v>
      </c>
      <c r="I182" s="2"/>
      <c r="J182" s="2"/>
      <c r="K182" s="2"/>
      <c r="L182" s="2"/>
      <c r="M182" s="2"/>
    </row>
    <row r="183" spans="2:13" ht="15">
      <c r="B183" s="95"/>
      <c r="C183" s="2"/>
      <c r="D183" s="2"/>
      <c r="E183" s="2"/>
      <c r="F183" s="2"/>
      <c r="G183" s="2"/>
      <c r="H183" s="95"/>
      <c r="I183" s="2"/>
      <c r="J183" s="2"/>
      <c r="K183" s="2"/>
      <c r="L183" s="2"/>
      <c r="M183" s="2"/>
    </row>
    <row r="184" spans="2:13" ht="15">
      <c r="B184" s="2" t="s">
        <v>175</v>
      </c>
      <c r="C184" s="2"/>
      <c r="D184" s="2"/>
      <c r="E184" s="2"/>
      <c r="F184" s="2"/>
      <c r="G184" s="2"/>
      <c r="H184" s="2" t="s">
        <v>175</v>
      </c>
      <c r="I184" s="2"/>
      <c r="J184" s="2"/>
      <c r="K184" s="2"/>
      <c r="L184" s="2"/>
      <c r="M184" s="2"/>
    </row>
    <row r="185" spans="2:13" ht="15">
      <c r="B185" s="8"/>
      <c r="C185" s="7"/>
      <c r="D185" s="2"/>
      <c r="E185" s="2"/>
      <c r="F185" s="2"/>
      <c r="G185" s="2"/>
      <c r="H185" s="8"/>
      <c r="I185" s="7"/>
      <c r="J185" s="2"/>
      <c r="K185" s="2"/>
      <c r="L185" s="2"/>
      <c r="M185" s="2"/>
    </row>
    <row r="186" spans="2:13" ht="15">
      <c r="B186" s="91" t="s">
        <v>176</v>
      </c>
      <c r="C186" s="7"/>
      <c r="D186" s="2"/>
      <c r="E186" s="2"/>
      <c r="F186" s="2"/>
      <c r="G186" s="2"/>
      <c r="H186" s="91" t="s">
        <v>176</v>
      </c>
      <c r="I186" s="7"/>
      <c r="J186" s="2"/>
      <c r="K186" s="2"/>
      <c r="L186" s="2"/>
      <c r="M186" s="2"/>
    </row>
    <row r="187" spans="2:13" ht="15">
      <c r="B187" s="91" t="s">
        <v>177</v>
      </c>
      <c r="C187" s="7"/>
      <c r="D187" s="2"/>
      <c r="E187" s="2"/>
      <c r="F187" s="2"/>
      <c r="G187" s="2"/>
      <c r="H187" s="91" t="s">
        <v>177</v>
      </c>
      <c r="I187" s="7"/>
      <c r="J187" s="2"/>
      <c r="K187" s="2"/>
      <c r="L187" s="2"/>
      <c r="M187" s="2"/>
    </row>
    <row r="188" spans="2:13" ht="15">
      <c r="B188" s="96" t="s">
        <v>178</v>
      </c>
      <c r="C188" s="7"/>
      <c r="D188" s="2"/>
      <c r="E188" s="2"/>
      <c r="F188" s="2"/>
      <c r="G188" s="2"/>
      <c r="H188" s="96" t="s">
        <v>178</v>
      </c>
      <c r="I188" s="7"/>
      <c r="J188" s="2"/>
      <c r="K188" s="2"/>
      <c r="L188" s="2"/>
      <c r="M188" s="2"/>
    </row>
    <row r="189" spans="2:13" ht="15">
      <c r="B189" s="97" t="s">
        <v>179</v>
      </c>
      <c r="C189" s="7"/>
      <c r="D189" s="2"/>
      <c r="E189" s="2"/>
      <c r="F189" s="2"/>
      <c r="G189" s="2"/>
      <c r="H189" s="97" t="s">
        <v>179</v>
      </c>
      <c r="I189" s="7"/>
      <c r="J189" s="2"/>
      <c r="K189" s="2"/>
      <c r="L189" s="2"/>
      <c r="M189" s="2"/>
    </row>
    <row r="190" spans="2:13" ht="15">
      <c r="B190" s="8"/>
      <c r="C190" s="7"/>
      <c r="D190" s="2"/>
      <c r="E190" s="2"/>
      <c r="F190" s="2"/>
      <c r="G190" s="2"/>
      <c r="H190" s="8"/>
      <c r="I190" s="7"/>
      <c r="J190" s="2"/>
      <c r="K190" s="2"/>
      <c r="L190" s="2"/>
      <c r="M190" s="2"/>
    </row>
    <row r="191" spans="2:13" ht="15">
      <c r="B191" s="1"/>
      <c r="C191" s="7"/>
      <c r="D191" s="2"/>
      <c r="E191" s="2"/>
      <c r="F191" s="2"/>
      <c r="G191" s="2"/>
      <c r="H191" s="1"/>
      <c r="I191" s="7"/>
      <c r="J191" s="2"/>
      <c r="K191" s="2"/>
      <c r="L191" s="2"/>
      <c r="M191" s="2"/>
    </row>
  </sheetData>
  <mergeCells count="58">
    <mergeCell ref="R11:R12"/>
    <mergeCell ref="S11:S12"/>
    <mergeCell ref="T11:T12"/>
    <mergeCell ref="N11:N12"/>
    <mergeCell ref="O11:O12"/>
    <mergeCell ref="P11:P12"/>
    <mergeCell ref="Q11:Q12"/>
    <mergeCell ref="N15:N17"/>
    <mergeCell ref="O15:O17"/>
    <mergeCell ref="P15:P17"/>
    <mergeCell ref="Q15:Q17"/>
    <mergeCell ref="A11:A13"/>
    <mergeCell ref="B11:B13"/>
    <mergeCell ref="C11:C13"/>
    <mergeCell ref="D11:D13"/>
    <mergeCell ref="L15:L17"/>
    <mergeCell ref="G15:G17"/>
    <mergeCell ref="H15:H17"/>
    <mergeCell ref="I15:I17"/>
    <mergeCell ref="J15:J17"/>
    <mergeCell ref="K15:K17"/>
    <mergeCell ref="A14:M14"/>
    <mergeCell ref="A87:Q87"/>
    <mergeCell ref="A92:C92"/>
    <mergeCell ref="B79:D79"/>
    <mergeCell ref="B74:D74"/>
    <mergeCell ref="A15:A17"/>
    <mergeCell ref="C15:C17"/>
    <mergeCell ref="D15:D17"/>
    <mergeCell ref="E15:E17"/>
    <mergeCell ref="F15:F17"/>
    <mergeCell ref="M15:M17"/>
    <mergeCell ref="A66:M66"/>
    <mergeCell ref="A65:D65"/>
    <mergeCell ref="A76:Q76"/>
    <mergeCell ref="A81:Q81"/>
    <mergeCell ref="A85:C85"/>
    <mergeCell ref="B5:G5"/>
    <mergeCell ref="B6:H6"/>
    <mergeCell ref="B8:I8"/>
    <mergeCell ref="L11:L13"/>
    <mergeCell ref="B4:M4"/>
    <mergeCell ref="M11:M13"/>
    <mergeCell ref="A94:Q94"/>
    <mergeCell ref="A125:C125"/>
    <mergeCell ref="A137:C137"/>
    <mergeCell ref="A142:C142"/>
    <mergeCell ref="A144:Q144"/>
    <mergeCell ref="A127:M127"/>
    <mergeCell ref="A140:M140"/>
    <mergeCell ref="A176:C176"/>
    <mergeCell ref="A147:C147"/>
    <mergeCell ref="A153:C153"/>
    <mergeCell ref="A155:Q155"/>
    <mergeCell ref="A160:C160"/>
    <mergeCell ref="A175:C175"/>
    <mergeCell ref="A149:M149"/>
    <mergeCell ref="A162:M16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Kovali Iurii S.</dc:creator>
  <cp:keywords/>
  <dc:description/>
  <cp:lastModifiedBy>Voinovan Viorica</cp:lastModifiedBy>
  <cp:lastPrinted>2024-05-20T11:59:04Z</cp:lastPrinted>
  <dcterms:created xsi:type="dcterms:W3CDTF">2022-02-21T12:22:43Z</dcterms:created>
  <dcterms:modified xsi:type="dcterms:W3CDTF">2024-05-20T12:22:42Z</dcterms:modified>
  <cp:category/>
  <cp:version/>
  <cp:contentType/>
  <cp:contentStatus/>
</cp:coreProperties>
</file>