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66 AC Consumabile medicale de protecție\- Procedura subsecventă 3\Documente pentru demarare subsecvent\"/>
    </mc:Choice>
  </mc:AlternateContent>
  <xr:revisionPtr revIDLastSave="0" documentId="13_ncr:1_{D1B6C259-50FA-4731-B4AD-AC5F38B8979D}" xr6:coauthVersionLast="47" xr6:coauthVersionMax="47" xr10:uidLastSave="{00000000-0000-0000-0000-000000000000}"/>
  <bookViews>
    <workbookView xWindow="1905" yWindow="1905" windowWidth="21600" windowHeight="11295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6" i="5" l="1"/>
  <c r="J8" i="5" l="1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 l="1"/>
  <c r="K16" i="5"/>
  <c r="K12" i="7"/>
  <c r="J12" i="7"/>
</calcChain>
</file>

<file path=xl/sharedStrings.xml><?xml version="1.0" encoding="utf-8"?>
<sst xmlns="http://schemas.openxmlformats.org/spreadsheetml/2006/main" count="117" uniqueCount="62">
  <si>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</si>
  <si>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</si>
  <si>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</si>
  <si>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</si>
  <si>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</si>
  <si>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</si>
  <si>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</si>
  <si>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</si>
  <si>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</si>
  <si>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</si>
  <si>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</si>
  <si>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</si>
  <si>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</si>
  <si>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</si>
  <si>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</si>
  <si>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</si>
  <si>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</si>
  <si>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</si>
  <si>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</si>
  <si>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</si>
  <si>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</si>
  <si>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</si>
  <si>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</si>
  <si>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</si>
  <si>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</si>
  <si>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</si>
  <si>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</si>
  <si>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</si>
  <si>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</si>
  <si>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</si>
  <si>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</si>
  <si>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</si>
  <si>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>Total</t>
  </si>
  <si>
    <t xml:space="preserve">Valoarea estimativă </t>
  </si>
  <si>
    <t>În conformitate cu cerințele/ condițiile de livrare stipulate în anunțul de participare</t>
  </si>
  <si>
    <t>ACORD-CADRU Achiziționarea consumabilelor medicale de protecție pentru anii 2026-2028 (subsecvent 3)</t>
  </si>
  <si>
    <t>Bahile (botoși de protecție)</t>
  </si>
  <si>
    <t>Bahile (botoși de protecție) (002685)</t>
  </si>
  <si>
    <t>Bonetă medicală bufantă</t>
  </si>
  <si>
    <t>Bonetă medicală bufantă (002722)</t>
  </si>
  <si>
    <t>Câmp pentru masă de instrumente, steril, jetabil</t>
  </si>
  <si>
    <t>Câmp pentru masă de instrumente, steril, jetabil (002736)</t>
  </si>
  <si>
    <t xml:space="preserve">Câmp pentru masa de instrumente, steril, jetabil, 200x240cm </t>
  </si>
  <si>
    <t>Câmp pentru masa de instrumente, steril, jetabil, 200x240cm  (002737)</t>
  </si>
  <si>
    <t xml:space="preserve">Cearșaf jetabil din hârtie pentru investigații (rulou igienic) </t>
  </si>
  <si>
    <t>Cearșaf jetabil din hârtie pentru investigații (rulou igienic)  (002923)</t>
  </si>
  <si>
    <t>Cearșaf jetabil pentru investigații (rulou igienic)</t>
  </si>
  <si>
    <t>Cearșaf jetabil pentru investigații (rulou igienic) (002924)</t>
  </si>
  <si>
    <t xml:space="preserve">Cearșaf medical 200*150cm </t>
  </si>
  <si>
    <t>Cearșaf medical 200*150cm  (002927)</t>
  </si>
  <si>
    <t>Set chirurgical pentru anestezie epidurală, cu filtru</t>
  </si>
  <si>
    <t>Set chirurgical pentru anestezie epidurală, cu filtru (003300)</t>
  </si>
  <si>
    <t xml:space="preserve">1. Impermeabil (HDPE, LDPE, CPE) ≥ 20 µm 
2. Mărime: 41*15cm (±2cm) 
3. Dotate cu bandă elastică pe perimetru
4. De unică folosință </t>
  </si>
  <si>
    <t xml:space="preserve">1.De unică folosință 2.material: nețesut (polipropilenă) 3.ambalat: câte 50 - 100 buc. 4.greutatea unității minim 3.8 g. 5. Circumferința la extindere min. 60cm. </t>
  </si>
  <si>
    <t>240x160cm (+/-10cm ) – 1 buc., din material nețesut, polistratificat, minim 2 straturi: impermeabil; absorbant cu zona de absorbție de minim 75x240cm. Capacitatea de absorbție nu mai puțin de 42 g/m.p. Rezistent la rupere.</t>
  </si>
  <si>
    <t>240x200 cm (±10cm) – 1 buc., din material neţesut, polistratificat, minim 2 straturi: impermeabil; absorbant cu zona de absorbție minim 75x240 cm (±10cm). Capacitatea de absorbție nu mai puțin de 42 g/m.p. Rezistent la rupere. Ambalare per unitate cu plisare transversală.</t>
  </si>
  <si>
    <t>Cearșaf jetabil din hârtie pentru investigații, rulou de 3 straturi grosime, lățime 60-70cm, lungime 80-100 m (rulou), cu delimitare la fiecare 1m, nesteril. Ambalat individual.</t>
  </si>
  <si>
    <t>Cearșaf jetabil pentru investigații (rulou igienic), lățime minimă 80cm * lungime minimă 200 m (rulou), nesteril. Ambalat individual</t>
  </si>
  <si>
    <t>1) material nețesut, laminat (cu peliculă) prelucrabil, SPP 90g/m.p
2) dimensiune: 200*150cm (+/- 10cm )</t>
  </si>
  <si>
    <t>I. 1.ac tip Tuohy 2. mărime: 18 G, 8cm 3. marcat la fiecare 10mm 
II. 1. cateter mărime 19G-20G, 2. Lungimea 85cm-100cm 3. radiopac 
III. Adaptor Tuohy Borst (TBA) sau Conector (cum ar fi Nr.Fit) pentru fixarea cateterului
IV.Filtru hidrofilic antibacterian - 0.2 µm
V. 1.seringă de plastic LOR (Loos of Resistance)- 8-20 ml- sterilă, Latex free</t>
  </si>
  <si>
    <t>Bucată</t>
  </si>
  <si>
    <t>Metru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</si>
</sst>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164" fontId="29" fillId="0" borderId="0" applyFont="0" applyFill="0" applyBorder="0" applyAlignment="0" applyProtection="0"/>
  </cellStyleXfs>
  <cellXfs count="84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31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32" fillId="0" borderId="1" xfId="0" applyFont="1" applyBorder="1" applyAlignment="1">
      <alignment horizontal="center"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32" fillId="0" borderId="1" xfId="0" applyFont="1" applyBorder="1" applyAlignment="1">
      <alignment horizontal="center" vertical="center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0" fontId="30" fillId="3" borderId="0" xfId="1" applyFont="1" applyFill="1" applyBorder="1" applyAlignment="1" applyProtection="1">
      <alignment horizontal="center" vertical="center" wrapText="1"/>
    </xf>
    <xf numFmtId="164" fontId="33" fillId="0" borderId="1" xfId="70" applyFont="1" applyBorder="1" applyAlignment="1">
      <alignment horizontal="center" vertical="center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30" fillId="2" borderId="1" xfId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</xf>
  </cellXfs>
  <cellStyles count="71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" xfId="70" builtinId="3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5"/>
  <sheetViews>
    <sheetView zoomScale="70" zoomScaleNormal="70" workbookViewId="0">
      <selection activeCell="H13" sqref="H13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9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50" t="s">
        <v>27</v>
      </c>
      <c r="D1" s="51"/>
      <c r="E1" s="51"/>
      <c r="F1" s="51"/>
      <c r="G1" s="51"/>
      <c r="H1" s="51"/>
      <c r="I1" s="51"/>
      <c r="J1" s="51"/>
      <c r="K1" s="52"/>
    </row>
    <row r="2" spans="1:11">
      <c r="D2" s="56" t="s">
        <v>14</v>
      </c>
      <c r="E2" s="57"/>
      <c r="F2" s="57"/>
      <c r="G2" s="57"/>
      <c r="H2" s="58"/>
    </row>
    <row r="3" spans="1:11">
      <c r="A3" s="59" t="s">
        <v>9</v>
      </c>
      <c r="B3" s="60"/>
      <c r="C3" s="61"/>
      <c r="D3" s="62" t="s">
        <v>29</v>
      </c>
      <c r="E3" s="63"/>
      <c r="F3" s="63"/>
      <c r="G3" s="63"/>
      <c r="H3" s="64"/>
      <c r="I3" s="9" t="s">
        <v>10</v>
      </c>
      <c r="J3" s="15" t="s">
        <v>12</v>
      </c>
    </row>
    <row r="4" spans="1:11" s="13" customFormat="1">
      <c r="A4" s="65" t="s">
        <v>8</v>
      </c>
      <c r="B4" s="66"/>
      <c r="C4" s="67"/>
      <c r="D4" s="76" t="s">
        <v>35</v>
      </c>
      <c r="E4" s="77"/>
      <c r="F4" s="77"/>
      <c r="G4" s="77"/>
      <c r="H4" s="77"/>
      <c r="I4" s="78"/>
      <c r="J4" s="11" t="s">
        <v>13</v>
      </c>
      <c r="K4" s="12"/>
    </row>
    <row r="5" spans="1:11" s="14" customFormat="1">
      <c r="C5" s="13"/>
      <c r="D5" s="53"/>
      <c r="E5" s="54"/>
      <c r="F5" s="54"/>
      <c r="G5" s="54"/>
      <c r="H5" s="55"/>
      <c r="I5" s="53"/>
      <c r="J5" s="55"/>
      <c r="K5" s="12"/>
    </row>
    <row r="6" spans="1:11" s="81" customFormat="1" ht="47.25">
      <c r="A6" s="46" t="s">
        <v>2</v>
      </c>
      <c r="B6" s="46" t="s">
        <v>0</v>
      </c>
      <c r="C6" s="46" t="s">
        <v>1</v>
      </c>
      <c r="D6" s="46" t="s">
        <v>3</v>
      </c>
      <c r="E6" s="46" t="s">
        <v>4</v>
      </c>
      <c r="F6" s="46" t="s">
        <v>5</v>
      </c>
      <c r="G6" s="46" t="s">
        <v>6</v>
      </c>
      <c r="H6" s="46" t="s">
        <v>7</v>
      </c>
      <c r="I6" s="19" t="s">
        <v>28</v>
      </c>
      <c r="J6" s="19" t="s">
        <v>31</v>
      </c>
      <c r="K6" s="80"/>
    </row>
    <row r="7" spans="1:11">
      <c r="A7" s="19">
        <v>1</v>
      </c>
      <c r="B7" s="26">
        <v>2</v>
      </c>
      <c r="C7" s="27"/>
      <c r="D7" s="28"/>
      <c r="E7" s="19">
        <v>3</v>
      </c>
      <c r="F7" s="19">
        <v>4</v>
      </c>
      <c r="G7" s="19">
        <v>5</v>
      </c>
      <c r="H7" s="46">
        <v>6</v>
      </c>
      <c r="I7" s="16">
        <v>7</v>
      </c>
      <c r="J7" s="18">
        <v>8</v>
      </c>
      <c r="K7" s="8"/>
    </row>
    <row r="8" spans="1:11" ht="60">
      <c r="A8" s="20" t="s">
        <v>30</v>
      </c>
      <c r="B8" s="48">
        <v>1</v>
      </c>
      <c r="C8" s="47" t="s">
        <v>36</v>
      </c>
      <c r="D8" s="47" t="s">
        <v>37</v>
      </c>
      <c r="E8" s="24"/>
      <c r="F8" s="24"/>
      <c r="G8" s="24"/>
      <c r="H8" s="29" t="s">
        <v>52</v>
      </c>
    </row>
    <row r="9" spans="1:11" ht="45">
      <c r="A9" s="20" t="s">
        <v>30</v>
      </c>
      <c r="B9" s="48">
        <v>7</v>
      </c>
      <c r="C9" s="47" t="s">
        <v>38</v>
      </c>
      <c r="D9" s="47" t="s">
        <v>39</v>
      </c>
      <c r="E9" s="24"/>
      <c r="F9" s="24"/>
      <c r="G9" s="24"/>
      <c r="H9" s="29" t="s">
        <v>53</v>
      </c>
    </row>
    <row r="10" spans="1:11" ht="60">
      <c r="A10" s="20" t="s">
        <v>30</v>
      </c>
      <c r="B10" s="48">
        <v>13</v>
      </c>
      <c r="C10" s="47" t="s">
        <v>40</v>
      </c>
      <c r="D10" s="47" t="s">
        <v>41</v>
      </c>
      <c r="E10" s="24"/>
      <c r="F10" s="24"/>
      <c r="G10" s="24"/>
      <c r="H10" s="29" t="s">
        <v>54</v>
      </c>
    </row>
    <row r="11" spans="1:11" ht="75">
      <c r="A11" s="20" t="s">
        <v>30</v>
      </c>
      <c r="B11" s="48">
        <v>14</v>
      </c>
      <c r="C11" s="47" t="s">
        <v>42</v>
      </c>
      <c r="D11" s="47" t="s">
        <v>43</v>
      </c>
      <c r="E11" s="24"/>
      <c r="F11" s="24"/>
      <c r="G11" s="24"/>
      <c r="H11" s="29" t="s">
        <v>55</v>
      </c>
    </row>
    <row r="12" spans="1:11" ht="45">
      <c r="A12" s="20" t="s">
        <v>30</v>
      </c>
      <c r="B12" s="48">
        <v>20</v>
      </c>
      <c r="C12" s="47" t="s">
        <v>44</v>
      </c>
      <c r="D12" s="47" t="s">
        <v>45</v>
      </c>
      <c r="E12" s="24"/>
      <c r="F12" s="24"/>
      <c r="G12" s="24"/>
      <c r="H12" s="29" t="s">
        <v>56</v>
      </c>
    </row>
    <row r="13" spans="1:11" ht="45">
      <c r="A13" s="20" t="s">
        <v>30</v>
      </c>
      <c r="B13" s="48">
        <v>21</v>
      </c>
      <c r="C13" s="47" t="s">
        <v>46</v>
      </c>
      <c r="D13" s="47" t="s">
        <v>47</v>
      </c>
      <c r="E13" s="24"/>
      <c r="F13" s="24"/>
      <c r="G13" s="24"/>
      <c r="H13" s="29" t="s">
        <v>57</v>
      </c>
    </row>
    <row r="14" spans="1:11" ht="45">
      <c r="A14" s="20" t="s">
        <v>30</v>
      </c>
      <c r="B14" s="48">
        <v>23</v>
      </c>
      <c r="C14" s="47" t="s">
        <v>48</v>
      </c>
      <c r="D14" s="47" t="s">
        <v>49</v>
      </c>
      <c r="E14" s="24"/>
      <c r="F14" s="24"/>
      <c r="G14" s="24"/>
      <c r="H14" s="29" t="s">
        <v>58</v>
      </c>
    </row>
    <row r="15" spans="1:11" ht="135">
      <c r="A15" s="20" t="s">
        <v>30</v>
      </c>
      <c r="B15" s="48">
        <v>70</v>
      </c>
      <c r="C15" s="47" t="s">
        <v>50</v>
      </c>
      <c r="D15" s="47" t="s">
        <v>51</v>
      </c>
      <c r="E15" s="24"/>
      <c r="F15" s="24"/>
      <c r="G15" s="24"/>
      <c r="H15" s="29" t="s">
        <v>59</v>
      </c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"/>
  <sheetViews>
    <sheetView tabSelected="1" zoomScale="60" zoomScaleNormal="60" workbookViewId="0">
      <selection activeCell="G13" sqref="G13"/>
    </sheetView>
  </sheetViews>
  <sheetFormatPr defaultRowHeight="15.75"/>
  <cols>
    <col min="1" max="1" width="3.42578125" style="30" customWidth="1"/>
    <col min="2" max="2" width="5.7109375" style="30" customWidth="1"/>
    <col min="3" max="3" width="9.7109375" style="30" customWidth="1"/>
    <col min="4" max="4" width="28.7109375" style="30" customWidth="1"/>
    <col min="5" max="5" width="23" style="38" customWidth="1"/>
    <col min="6" max="6" width="15.28515625" style="30" customWidth="1"/>
    <col min="7" max="7" width="14.7109375" style="10" customWidth="1"/>
    <col min="8" max="8" width="15.85546875" style="30" customWidth="1"/>
    <col min="9" max="9" width="12.140625" style="30" customWidth="1"/>
    <col min="10" max="10" width="13.140625" style="30" customWidth="1"/>
    <col min="11" max="11" width="17" style="30" customWidth="1"/>
    <col min="12" max="12" width="30" style="30" customWidth="1"/>
    <col min="13" max="13" width="16.7109375" style="41" customWidth="1"/>
    <col min="14" max="16384" width="9.140625" style="30"/>
  </cols>
  <sheetData>
    <row r="1" spans="1:13">
      <c r="D1" s="70" t="s">
        <v>26</v>
      </c>
      <c r="E1" s="70"/>
      <c r="F1" s="70"/>
      <c r="G1" s="70"/>
      <c r="H1" s="70"/>
      <c r="I1" s="70"/>
      <c r="J1" s="70"/>
      <c r="K1" s="70"/>
      <c r="L1" s="70"/>
    </row>
    <row r="2" spans="1:13">
      <c r="D2" s="71" t="s">
        <v>17</v>
      </c>
      <c r="E2" s="71"/>
      <c r="F2" s="71"/>
      <c r="G2" s="71"/>
      <c r="H2" s="71"/>
      <c r="I2" s="71"/>
      <c r="J2" s="71"/>
      <c r="K2" s="31"/>
    </row>
    <row r="3" spans="1:13">
      <c r="B3" s="72" t="s">
        <v>9</v>
      </c>
      <c r="C3" s="72"/>
      <c r="D3" s="72"/>
      <c r="E3" s="73" t="s">
        <v>29</v>
      </c>
      <c r="F3" s="73"/>
      <c r="G3" s="73"/>
      <c r="H3" s="73"/>
      <c r="I3" s="73"/>
      <c r="K3" s="30" t="s">
        <v>10</v>
      </c>
      <c r="L3" s="30" t="s">
        <v>12</v>
      </c>
    </row>
    <row r="4" spans="1:13" s="34" customFormat="1" ht="31.5">
      <c r="A4" s="32"/>
      <c r="B4" s="74" t="s">
        <v>8</v>
      </c>
      <c r="C4" s="74"/>
      <c r="D4" s="74"/>
      <c r="E4" s="76" t="s">
        <v>35</v>
      </c>
      <c r="F4" s="77"/>
      <c r="G4" s="77"/>
      <c r="H4" s="77"/>
      <c r="I4" s="77"/>
      <c r="J4" s="78"/>
      <c r="K4" s="33" t="s">
        <v>11</v>
      </c>
      <c r="L4" s="33" t="s">
        <v>13</v>
      </c>
      <c r="M4" s="42"/>
    </row>
    <row r="5" spans="1:13" s="35" customFormat="1">
      <c r="A5" s="32"/>
      <c r="E5" s="68"/>
      <c r="F5" s="68"/>
      <c r="G5" s="68"/>
      <c r="H5" s="68"/>
      <c r="I5" s="68"/>
      <c r="J5" s="17"/>
      <c r="K5" s="17"/>
      <c r="L5" s="17"/>
      <c r="M5" s="43"/>
    </row>
    <row r="6" spans="1:13" ht="47.25">
      <c r="A6" s="82"/>
      <c r="B6" s="25" t="s">
        <v>2</v>
      </c>
      <c r="C6" s="25" t="s">
        <v>0</v>
      </c>
      <c r="D6" s="25" t="s">
        <v>1</v>
      </c>
      <c r="E6" s="25" t="s">
        <v>3</v>
      </c>
      <c r="F6" s="25" t="s">
        <v>18</v>
      </c>
      <c r="G6" s="83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25" t="s">
        <v>33</v>
      </c>
    </row>
    <row r="7" spans="1:13">
      <c r="A7" s="36"/>
      <c r="B7" s="23">
        <v>1</v>
      </c>
      <c r="C7" s="69">
        <v>2</v>
      </c>
      <c r="D7" s="69"/>
      <c r="E7" s="69"/>
      <c r="F7" s="25">
        <v>3</v>
      </c>
      <c r="G7" s="45">
        <v>4</v>
      </c>
      <c r="H7" s="23">
        <v>5</v>
      </c>
      <c r="I7" s="23">
        <v>6</v>
      </c>
      <c r="J7" s="23">
        <v>7</v>
      </c>
      <c r="K7" s="23">
        <v>8</v>
      </c>
      <c r="L7" s="16">
        <v>9</v>
      </c>
      <c r="M7" s="79"/>
    </row>
    <row r="8" spans="1:13" ht="47.25">
      <c r="B8" s="20" t="s">
        <v>30</v>
      </c>
      <c r="C8" s="48">
        <v>1</v>
      </c>
      <c r="D8" s="47" t="s">
        <v>36</v>
      </c>
      <c r="E8" s="47" t="s">
        <v>37</v>
      </c>
      <c r="F8" s="37" t="s">
        <v>60</v>
      </c>
      <c r="G8" s="37">
        <v>50000</v>
      </c>
      <c r="H8" s="21"/>
      <c r="I8" s="21"/>
      <c r="J8" s="21">
        <f t="shared" ref="J8:J15" si="0">H8*G8</f>
        <v>0</v>
      </c>
      <c r="K8" s="21">
        <f t="shared" ref="K8:K15" si="1">I8*G8</f>
        <v>0</v>
      </c>
      <c r="L8" s="22" t="s">
        <v>34</v>
      </c>
      <c r="M8" s="44">
        <v>12500</v>
      </c>
    </row>
    <row r="9" spans="1:13" ht="47.25">
      <c r="B9" s="20" t="s">
        <v>30</v>
      </c>
      <c r="C9" s="48">
        <v>7</v>
      </c>
      <c r="D9" s="47" t="s">
        <v>38</v>
      </c>
      <c r="E9" s="47" t="s">
        <v>39</v>
      </c>
      <c r="F9" s="37" t="s">
        <v>60</v>
      </c>
      <c r="G9" s="37">
        <v>11000</v>
      </c>
      <c r="H9" s="21"/>
      <c r="I9" s="21"/>
      <c r="J9" s="21">
        <f t="shared" si="0"/>
        <v>0</v>
      </c>
      <c r="K9" s="21">
        <f t="shared" si="1"/>
        <v>0</v>
      </c>
      <c r="L9" s="22" t="s">
        <v>34</v>
      </c>
      <c r="M9" s="44">
        <v>2640</v>
      </c>
    </row>
    <row r="10" spans="1:13" ht="47.25">
      <c r="B10" s="20" t="s">
        <v>30</v>
      </c>
      <c r="C10" s="48">
        <v>13</v>
      </c>
      <c r="D10" s="47" t="s">
        <v>40</v>
      </c>
      <c r="E10" s="47" t="s">
        <v>41</v>
      </c>
      <c r="F10" s="37" t="s">
        <v>60</v>
      </c>
      <c r="G10" s="37">
        <v>10695</v>
      </c>
      <c r="H10" s="21"/>
      <c r="I10" s="21"/>
      <c r="J10" s="21">
        <f t="shared" si="0"/>
        <v>0</v>
      </c>
      <c r="K10" s="21">
        <f t="shared" si="1"/>
        <v>0</v>
      </c>
      <c r="L10" s="22" t="s">
        <v>34</v>
      </c>
      <c r="M10" s="44">
        <v>195397.65000000002</v>
      </c>
    </row>
    <row r="11" spans="1:13" ht="47.25">
      <c r="B11" s="20" t="s">
        <v>30</v>
      </c>
      <c r="C11" s="48">
        <v>14</v>
      </c>
      <c r="D11" s="47" t="s">
        <v>42</v>
      </c>
      <c r="E11" s="47" t="s">
        <v>43</v>
      </c>
      <c r="F11" s="37" t="s">
        <v>60</v>
      </c>
      <c r="G11" s="37">
        <v>10300</v>
      </c>
      <c r="H11" s="21"/>
      <c r="I11" s="21"/>
      <c r="J11" s="21">
        <f t="shared" si="0"/>
        <v>0</v>
      </c>
      <c r="K11" s="21">
        <f t="shared" si="1"/>
        <v>0</v>
      </c>
      <c r="L11" s="22" t="s">
        <v>34</v>
      </c>
      <c r="M11" s="44">
        <v>247200</v>
      </c>
    </row>
    <row r="12" spans="1:13" ht="47.25">
      <c r="B12" s="20" t="s">
        <v>30</v>
      </c>
      <c r="C12" s="48">
        <v>20</v>
      </c>
      <c r="D12" s="47" t="s">
        <v>44</v>
      </c>
      <c r="E12" s="47" t="s">
        <v>45</v>
      </c>
      <c r="F12" s="37" t="s">
        <v>60</v>
      </c>
      <c r="G12" s="37">
        <v>2571</v>
      </c>
      <c r="H12" s="21"/>
      <c r="I12" s="21"/>
      <c r="J12" s="21">
        <f t="shared" si="0"/>
        <v>0</v>
      </c>
      <c r="K12" s="21">
        <f t="shared" si="1"/>
        <v>0</v>
      </c>
      <c r="L12" s="22" t="s">
        <v>34</v>
      </c>
      <c r="M12" s="44">
        <v>171408.57</v>
      </c>
    </row>
    <row r="13" spans="1:13" ht="47.25">
      <c r="B13" s="20" t="s">
        <v>30</v>
      </c>
      <c r="C13" s="48">
        <v>21</v>
      </c>
      <c r="D13" s="47" t="s">
        <v>46</v>
      </c>
      <c r="E13" s="47" t="s">
        <v>47</v>
      </c>
      <c r="F13" s="37" t="s">
        <v>61</v>
      </c>
      <c r="G13" s="37">
        <v>3000</v>
      </c>
      <c r="H13" s="21"/>
      <c r="I13" s="21"/>
      <c r="J13" s="21">
        <f t="shared" si="0"/>
        <v>0</v>
      </c>
      <c r="K13" s="21">
        <f t="shared" si="1"/>
        <v>0</v>
      </c>
      <c r="L13" s="22" t="s">
        <v>34</v>
      </c>
      <c r="M13" s="44">
        <v>12809.999999999998</v>
      </c>
    </row>
    <row r="14" spans="1:13" ht="47.25">
      <c r="B14" s="20" t="s">
        <v>30</v>
      </c>
      <c r="C14" s="48">
        <v>23</v>
      </c>
      <c r="D14" s="47" t="s">
        <v>48</v>
      </c>
      <c r="E14" s="47" t="s">
        <v>49</v>
      </c>
      <c r="F14" s="37" t="s">
        <v>60</v>
      </c>
      <c r="G14" s="37">
        <v>4770</v>
      </c>
      <c r="H14" s="21"/>
      <c r="I14" s="21"/>
      <c r="J14" s="21">
        <f t="shared" si="0"/>
        <v>0</v>
      </c>
      <c r="K14" s="21">
        <f t="shared" si="1"/>
        <v>0</v>
      </c>
      <c r="L14" s="22" t="s">
        <v>34</v>
      </c>
      <c r="M14" s="44">
        <v>39781.800000000003</v>
      </c>
    </row>
    <row r="15" spans="1:13" ht="47.25">
      <c r="B15" s="20" t="s">
        <v>30</v>
      </c>
      <c r="C15" s="48">
        <v>70</v>
      </c>
      <c r="D15" s="47" t="s">
        <v>50</v>
      </c>
      <c r="E15" s="47" t="s">
        <v>51</v>
      </c>
      <c r="F15" s="37" t="s">
        <v>60</v>
      </c>
      <c r="G15" s="37">
        <v>20</v>
      </c>
      <c r="H15" s="21"/>
      <c r="I15" s="21"/>
      <c r="J15" s="21">
        <f t="shared" si="0"/>
        <v>0</v>
      </c>
      <c r="K15" s="21">
        <f t="shared" si="1"/>
        <v>0</v>
      </c>
      <c r="L15" s="22" t="s">
        <v>34</v>
      </c>
      <c r="M15" s="44">
        <v>1665</v>
      </c>
    </row>
    <row r="16" spans="1:13">
      <c r="B16" s="21"/>
      <c r="C16" s="21"/>
      <c r="D16" s="21" t="s">
        <v>32</v>
      </c>
      <c r="E16" s="39"/>
      <c r="F16" s="21"/>
      <c r="G16" s="40"/>
      <c r="H16" s="21"/>
      <c r="I16" s="21"/>
      <c r="J16" s="21">
        <f>SUM(J8:J15)</f>
        <v>0</v>
      </c>
      <c r="K16" s="21">
        <f>SUM(K8:K15)</f>
        <v>0</v>
      </c>
      <c r="L16" s="21"/>
      <c r="M16" s="21">
        <f>SUM(M8:M15)</f>
        <v>683403.02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5" t="s">
        <v>25</v>
      </c>
      <c r="I12" s="75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2026-03-13T12:37:36Z</dcterms:modified>
</cp:coreProperties>
</file>