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572 AC Consumabile medicale ATI\- Subsecvent 3\Documente pentru demarare subsecvent\"/>
    </mc:Choice>
  </mc:AlternateContent>
  <xr:revisionPtr revIDLastSave="0" documentId="13_ncr:1_{9AE41218-BDC6-4B4A-A72E-CB66201C6F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'!#REF!</definedName>
    <definedName name="_xlnm._FilterDatabase" localSheetId="0" hidden="1">'Specificaţii tehnice         '!$A$6:$P$7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1" i="5" l="1"/>
  <c r="J8" i="5" l="1"/>
  <c r="K8" i="5"/>
  <c r="J9" i="5"/>
  <c r="K9" i="5"/>
  <c r="J10" i="5"/>
  <c r="K10" i="5"/>
  <c r="J11" i="5"/>
  <c r="K11" i="5"/>
  <c r="J12" i="5"/>
  <c r="K12" i="5"/>
  <c r="J13" i="5"/>
  <c r="K13" i="5"/>
  <c r="J14" i="5"/>
  <c r="K14" i="5"/>
  <c r="J15" i="5"/>
  <c r="K15" i="5"/>
  <c r="J16" i="5"/>
  <c r="K16" i="5"/>
  <c r="J17" i="5"/>
  <c r="K17" i="5"/>
  <c r="J18" i="5"/>
  <c r="K18" i="5"/>
  <c r="J19" i="5"/>
  <c r="K19" i="5"/>
  <c r="J20" i="5"/>
  <c r="K20" i="5"/>
  <c r="J21" i="5" l="1"/>
  <c r="K21" i="5"/>
  <c r="K12" i="7"/>
  <c r="J12" i="7"/>
</calcChain>
</file>

<file path=xl/sharedStrings.xml><?xml version="1.0" encoding="utf-8"?>
<sst xmlns="http://schemas.openxmlformats.org/spreadsheetml/2006/main" count="142" uniqueCount="66">
  <si>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</si>
  <si>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</si>
  <si>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</si>
  <si>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</si>
  <si>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</si>
  <si>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</si>
  <si>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</si>
  <si>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</si>
  <si>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</si>
  <si>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</si>
  <si>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</si>
  <si>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</si>
  <si>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</si>
  <si>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</si>
  <si>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</si>
  <si>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</si>
  <si>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</si>
  <si>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</si>
  <si>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</si>
  <si>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</si>
  <si>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</si>
  <si>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</si>
  <si>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</si>
  <si>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</si>
  <si>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</si>
  <si>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</si>
  <si>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</si>
  <si>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</si>
  <si>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</si>
  <si>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</si>
  <si>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</si>
  <si>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>Standarde de referință/ Număr de înregistrare AMDM</t>
  </si>
  <si>
    <t>Total</t>
  </si>
  <si>
    <t xml:space="preserve">Valoarea estimativă </t>
  </si>
  <si>
    <t>În conformitate cu cerințele/ condițiile de livrare stipulate în anunțul de participare</t>
  </si>
  <si>
    <t>ACORD-CADRU Achiziționarea consumabilelor medicale pentru ATI, sonde și tuburi pentru anii 2026-2028 (subsecvent 3)</t>
  </si>
  <si>
    <t>Microperfuzoare sterile (fluturaș) cu ac</t>
  </si>
  <si>
    <t>Microperfuzoare sterile (fluturaș) cu ac G19 (003115)</t>
  </si>
  <si>
    <t>Microperfuzoare sterile (fluturaș) cu ac G20 (003116)</t>
  </si>
  <si>
    <t>Microperfuzoare sterile (fluturaș) cu ac G21 (003117)</t>
  </si>
  <si>
    <t>Microperfuzoare sterile (fluturaș) cu ac G22 (003118)</t>
  </si>
  <si>
    <t>Microperfuzoare sterile (fluturaș) cu ac G23 (003119)</t>
  </si>
  <si>
    <t>Microperfuzoare sterile (fluturaș) cu ac G24 (003120)</t>
  </si>
  <si>
    <t>Microperfuzoare sterile (fluturaș) cu ac G25 (003121)</t>
  </si>
  <si>
    <t>Microperfuzoare sterile (fluturaș) cu ac G26 (003122)</t>
  </si>
  <si>
    <t>Microperfuzoare sterile (fluturaș) cu ac G27 (003123)</t>
  </si>
  <si>
    <t xml:space="preserve">Tub conector tip Y pentru tuburi de intubare </t>
  </si>
  <si>
    <t>Tub conector tip Y pentru tuburi de intubare  (003593)</t>
  </si>
  <si>
    <t>Tub de intubare cu sistem de drenaj subglotic</t>
  </si>
  <si>
    <t>Tub de intubare cu sistem de drenaj subglotic N7 (003600)</t>
  </si>
  <si>
    <t>Tub de intubare cu sistem de drenaj subglotic N8 (003601)</t>
  </si>
  <si>
    <t>Tub de intubare cu sistem de drenaj subglotic N9 (003602)</t>
  </si>
  <si>
    <t>Bucată</t>
  </si>
  <si>
    <t>1.mărime:19G 2.ac din oțel inoxidabil, siliconat cu extensie 3.cu aripi și tubulatură 4. lungimea tubulaturii — 315mm ± 15mm fabricat din PVC, transparent, moale, flexibil, prevăzut cu conector luer-lock și capac de închidere 5.steril 6.cod în culorile intemaționale conform mărimii. Ambalat individual</t>
  </si>
  <si>
    <t>1.mărime: 20G 2.ac din oțel inoxidabil, siliconat cu extensie 3.cu aripi și tubulatură 4. lungimea tubulaturii — 315mm ± 15mm fabricat din PVC, transparent, moale, flexibil, prevăzut cu conector luer-lock și capac de închidere 5.steril 6.cod în culorile intemaționale conform mărimii. Ambalat individual</t>
  </si>
  <si>
    <t>1.mărime: 21G 2.ac din oțel inoxidabil, siliconat cu extensie 3.cu aripi și tubulatură 4. lungimea tubulaturii — 315mm ± 15mm fabricat din PVC, transparent, moale, flexibil, prevăzut cu conector luer-lock și capac de închidere 5.steril 6.cod în culorile intemaționale conform mărimii. Ambalat individual</t>
  </si>
  <si>
    <t>1.mărime: 22G 2.ac din oțel inoxidabil, siliconat cu extensie 3.cu aripi și tubulatură 4. lungimea tubulaturii — 315mm ± 15mm fabricat din PVC, transparent, moale, flexibil, prevăzut cu conector luer-lock și capac de închidere 5.steril 6.cod în culorile intemaționale conform mărimii. Ambalat individual</t>
  </si>
  <si>
    <t>1.mărime: 23G 2.ac din oțel inoxidabil, siliconat cu extensie 3.cu aripi și tubulatură 4. lungimea tubulaturii — 315mm ± 15mm fabricat din PVC, transparent, moale, flexibil, prevăzut cu conector luer-lock și capac de închidere 5.steril 6.cod în culorile intemaționale conform mărimii. Ambalat individual</t>
  </si>
  <si>
    <t>1.mărime: 24G 2.ac din oțel inoxidabil, siliconat cu extensie 3.cu aripi și tubulatură 4. lungimea tubulaturii — 315mm ± 15mm fabricat din PVC, transparent, moale, flexibil, prevăzut cu conector luer-lock și capac de închidere 5.steril 6.cod în culorile intemaționale conform mărimii. Ambalat individual</t>
  </si>
  <si>
    <t>1.mărime: 25G 2.ac din oțel inoxidabil, siliconat cu extensie 3.cu aripi și tubulatură 4. lungimea tubulaturii —315mm ± 15mm fabricat din PVC, transparent, moale, flexibil, prevăzut cu conector luer-lock și capac de închidere 5.steril 6.cod în culorile intemaționale conform mărimii. Ambalat individual</t>
  </si>
  <si>
    <t xml:space="preserve">1.mărime: 26G 2.ac din oțel inoxidabil, siliconat cu extensie 3.cu aripi și tubulatură 4. lungimea tubulaturii — 315mm ± 15mm fabricat din PVC, transparent, moale, flexibil, prevăzut cu conector luer-lock și capac de închidere 5.steril 6.cod în culorile intemaționale conform mărimii. Ambalat individual </t>
  </si>
  <si>
    <t xml:space="preserve">1.mărime: 27G 2.ac din oțel inoxidabil, siliconat cu extensie 3.cu aripi și tubulatură 4. lungimea tubulaturii — 315mm ± 15mm fabricat din PVC, transparent, moale, flexibil, prevăzut cu conector luer-lock și capac de închidere 5.steril 6.cod în culorile intemaționale conform mărimii. Ambalat individual </t>
  </si>
  <si>
    <t>Tub conector tip Y pentru tuburi de intubare (Mount d=22mm cu conector), pentru conectarea la respirație mecanică pentru adult</t>
  </si>
  <si>
    <t>PVC, înclinarea vârfului 37º, adaptor 15mm (±1mm), cu manșetă, linie radioopacă. Cu extra lumen ce permite aspirație subglotica. să permită aspirație continuă fără risc pentru corzile vocale. N7</t>
  </si>
  <si>
    <t>PVC, înclinarea vârfului 37º, adaptor 15mm (±1mm), cu manșetă, linie radioopacă. Cu extra lumen ce permite aspirație subglotica. să permită aspirație continuă fără risc pentru corzile vocale. N8</t>
  </si>
  <si>
    <t>PVC, înclinarea vârfului 37º, adaptor 15mm (±1mm), cu manșetă, linie radioopacă. Cu extra lumen ce permite aspirație subglotica. să permită aspirație continuă fără risc pentru corzile vocale. N9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</si>
</sst>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#,##0.0000"/>
  </numFmts>
  <fonts count="3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</font>
    <font>
      <b/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1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43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6" fillId="0" borderId="0" applyFont="0" applyFill="0" applyBorder="0" applyAlignment="0" applyProtection="0"/>
    <xf numFmtId="0" fontId="1" fillId="0" borderId="0"/>
    <xf numFmtId="164" fontId="29" fillId="0" borderId="0" applyFont="0" applyFill="0" applyBorder="0" applyAlignment="0" applyProtection="0"/>
  </cellStyleXfs>
  <cellXfs count="83">
    <xf numFmtId="0" fontId="0" fillId="0" borderId="0" xfId="0"/>
    <xf numFmtId="0" fontId="6" fillId="0" borderId="0" xfId="1" applyFont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 applyProtection="1"/>
    <xf numFmtId="0" fontId="12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/>
      <protection locked="0"/>
    </xf>
    <xf numFmtId="0" fontId="8" fillId="3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 applyProtection="1">
      <alignment horizontal="center" vertical="center" wrapText="1"/>
    </xf>
    <xf numFmtId="0" fontId="31" fillId="0" borderId="1" xfId="0" applyFont="1" applyBorder="1" applyProtection="1">
      <protection locked="0"/>
    </xf>
    <xf numFmtId="0" fontId="5" fillId="2" borderId="1" xfId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vertical="top" wrapText="1"/>
    </xf>
    <xf numFmtId="0" fontId="5" fillId="2" borderId="6" xfId="0" applyFont="1" applyFill="1" applyBorder="1" applyAlignment="1" applyProtection="1">
      <alignment vertical="top" wrapText="1"/>
    </xf>
    <xf numFmtId="0" fontId="5" fillId="2" borderId="4" xfId="0" applyFont="1" applyFill="1" applyBorder="1" applyAlignment="1" applyProtection="1">
      <alignment vertical="top" wrapText="1"/>
    </xf>
    <xf numFmtId="0" fontId="6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8" fillId="0" borderId="0" xfId="1" applyFont="1" applyFill="1" applyBorder="1" applyAlignment="1" applyProtection="1">
      <alignment horizontal="center" vertical="center" wrapText="1"/>
      <protection locked="0"/>
    </xf>
    <xf numFmtId="0" fontId="8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6" fillId="0" borderId="1" xfId="1" applyFont="1" applyBorder="1" applyAlignment="1" applyProtection="1">
      <alignment horizontal="center" vertical="center" wrapText="1"/>
      <protection locked="0"/>
    </xf>
    <xf numFmtId="2" fontId="6" fillId="0" borderId="1" xfId="1" applyNumberFormat="1" applyFont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center" vertical="center"/>
      <protection locked="0"/>
    </xf>
    <xf numFmtId="0" fontId="30" fillId="0" borderId="0" xfId="1" applyFont="1" applyFill="1" applyBorder="1" applyAlignment="1" applyProtection="1">
      <alignment horizontal="center" vertical="center" wrapText="1"/>
      <protection locked="0"/>
    </xf>
    <xf numFmtId="0" fontId="30" fillId="3" borderId="0" xfId="1" applyFont="1" applyFill="1" applyBorder="1" applyAlignment="1" applyProtection="1">
      <alignment horizontal="center" vertical="center" wrapText="1"/>
    </xf>
    <xf numFmtId="0" fontId="30" fillId="2" borderId="0" xfId="1" applyFont="1" applyFill="1" applyBorder="1" applyAlignment="1" applyProtection="1">
      <alignment horizontal="center" vertical="center" wrapText="1"/>
    </xf>
    <xf numFmtId="164" fontId="32" fillId="0" borderId="1" xfId="70" applyFont="1" applyBorder="1" applyAlignment="1">
      <alignment horizontal="center" vertical="center"/>
    </xf>
    <xf numFmtId="49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7" fillId="0" borderId="3" xfId="0" applyFont="1" applyFill="1" applyBorder="1" applyAlignment="1" applyProtection="1">
      <alignment horizontal="center" vertical="top" wrapText="1"/>
      <protection locked="0"/>
    </xf>
    <xf numFmtId="0" fontId="7" fillId="0" borderId="6" xfId="0" applyFont="1" applyFill="1" applyBorder="1" applyAlignment="1" applyProtection="1">
      <alignment horizontal="center" vertical="top" wrapText="1"/>
      <protection locked="0"/>
    </xf>
    <xf numFmtId="0" fontId="7" fillId="0" borderId="4" xfId="0" applyFont="1" applyFill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Fill="1" applyBorder="1" applyAlignment="1" applyProtection="1">
      <alignment horizontal="right" vertical="center" wrapText="1"/>
      <protection locked="0"/>
    </xf>
    <xf numFmtId="0" fontId="7" fillId="0" borderId="6" xfId="0" applyFont="1" applyFill="1" applyBorder="1" applyAlignment="1" applyProtection="1">
      <alignment horizontal="right" vertical="center" wrapText="1"/>
      <protection locked="0"/>
    </xf>
    <xf numFmtId="0" fontId="7" fillId="0" borderId="4" xfId="0" applyFont="1" applyFill="1" applyBorder="1" applyAlignment="1" applyProtection="1">
      <alignment horizontal="right" vertical="center" wrapText="1"/>
      <protection locked="0"/>
    </xf>
    <xf numFmtId="0" fontId="7" fillId="3" borderId="0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11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Border="1" applyAlignment="1" applyProtection="1">
      <alignment horizontal="center"/>
    </xf>
    <xf numFmtId="0" fontId="6" fillId="0" borderId="3" xfId="1" applyFont="1" applyFill="1" applyBorder="1" applyAlignment="1" applyProtection="1">
      <alignment horizontal="center" vertical="center" wrapText="1"/>
      <protection locked="0"/>
    </xf>
    <xf numFmtId="0" fontId="6" fillId="0" borderId="6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1" fontId="33" fillId="3" borderId="1" xfId="0" applyNumberFormat="1" applyFont="1" applyFill="1" applyBorder="1" applyAlignment="1" applyProtection="1">
      <alignment horizontal="center" vertical="center" wrapText="1"/>
      <protection locked="0"/>
    </xf>
    <xf numFmtId="2" fontId="33" fillId="3" borderId="1" xfId="0" applyNumberFormat="1" applyFont="1" applyFill="1" applyBorder="1" applyAlignment="1">
      <alignment horizontal="center" vertical="center" wrapText="1"/>
    </xf>
    <xf numFmtId="2" fontId="33" fillId="3" borderId="1" xfId="0" applyNumberFormat="1" applyFont="1" applyFill="1" applyBorder="1" applyAlignment="1">
      <alignment horizontal="center" vertical="center" wrapText="1"/>
    </xf>
    <xf numFmtId="1" fontId="3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2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0" xfId="1" applyFont="1" applyFill="1" applyBorder="1" applyAlignment="1" applyProtection="1">
      <alignment horizontal="center" vertical="center" wrapText="1"/>
    </xf>
  </cellXfs>
  <cellStyles count="71">
    <cellStyle name="Check Cell 2" xfId="21" xr:uid="{52D8F238-60B8-4195-991A-B0DE42C66204}"/>
    <cellStyle name="Check Cell 2 2" xfId="49" xr:uid="{E352A0E0-112F-4024-98FC-3B06D6DF5281}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" xfId="0" builtinId="0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Финансовый" xfId="70" builtinId="3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20"/>
  <sheetViews>
    <sheetView tabSelected="1" zoomScale="70" zoomScaleNormal="70" workbookViewId="0">
      <selection activeCell="H11" sqref="H11"/>
    </sheetView>
  </sheetViews>
  <sheetFormatPr defaultRowHeight="15.75"/>
  <cols>
    <col min="1" max="1" width="5.7109375" style="9" customWidth="1"/>
    <col min="2" max="2" width="6.28515625" style="9" customWidth="1"/>
    <col min="3" max="3" width="25.85546875" style="15" customWidth="1"/>
    <col min="4" max="4" width="26.28515625" style="15" customWidth="1"/>
    <col min="5" max="5" width="10.5703125" style="9" customWidth="1"/>
    <col min="6" max="6" width="11.28515625" style="9" customWidth="1"/>
    <col min="7" max="7" width="10.7109375" style="9" customWidth="1"/>
    <col min="8" max="8" width="57.85546875" style="46" customWidth="1"/>
    <col min="9" max="9" width="30.42578125" style="9" customWidth="1"/>
    <col min="10" max="10" width="30" style="15" customWidth="1"/>
    <col min="11" max="11" width="1.7109375" style="9" customWidth="1"/>
    <col min="12" max="16384" width="9.140625" style="9"/>
  </cols>
  <sheetData>
    <row r="1" spans="1:11">
      <c r="C1" s="47" t="s">
        <v>27</v>
      </c>
      <c r="D1" s="48"/>
      <c r="E1" s="48"/>
      <c r="F1" s="48"/>
      <c r="G1" s="48"/>
      <c r="H1" s="48"/>
      <c r="I1" s="48"/>
      <c r="J1" s="48"/>
      <c r="K1" s="49"/>
    </row>
    <row r="2" spans="1:11">
      <c r="D2" s="53" t="s">
        <v>14</v>
      </c>
      <c r="E2" s="54"/>
      <c r="F2" s="54"/>
      <c r="G2" s="54"/>
      <c r="H2" s="55"/>
    </row>
    <row r="3" spans="1:11">
      <c r="A3" s="56" t="s">
        <v>9</v>
      </c>
      <c r="B3" s="57"/>
      <c r="C3" s="58"/>
      <c r="D3" s="59" t="s">
        <v>29</v>
      </c>
      <c r="E3" s="60"/>
      <c r="F3" s="60"/>
      <c r="G3" s="60"/>
      <c r="H3" s="61"/>
      <c r="I3" s="9" t="s">
        <v>10</v>
      </c>
      <c r="J3" s="15" t="s">
        <v>12</v>
      </c>
    </row>
    <row r="4" spans="1:11" s="13" customFormat="1">
      <c r="A4" s="62" t="s">
        <v>8</v>
      </c>
      <c r="B4" s="63"/>
      <c r="C4" s="64"/>
      <c r="D4" s="73" t="s">
        <v>35</v>
      </c>
      <c r="E4" s="74"/>
      <c r="F4" s="74"/>
      <c r="G4" s="74"/>
      <c r="H4" s="74"/>
      <c r="I4" s="75"/>
      <c r="J4" s="11" t="s">
        <v>13</v>
      </c>
      <c r="K4" s="12"/>
    </row>
    <row r="5" spans="1:11" s="14" customFormat="1">
      <c r="C5" s="13"/>
      <c r="D5" s="50"/>
      <c r="E5" s="51"/>
      <c r="F5" s="51"/>
      <c r="G5" s="51"/>
      <c r="H5" s="52"/>
      <c r="I5" s="50"/>
      <c r="J5" s="52"/>
      <c r="K5" s="12"/>
    </row>
    <row r="6" spans="1:11" ht="47.25">
      <c r="A6" s="18" t="s">
        <v>2</v>
      </c>
      <c r="B6" s="45" t="s">
        <v>0</v>
      </c>
      <c r="C6" s="45" t="s">
        <v>1</v>
      </c>
      <c r="D6" s="45" t="s">
        <v>3</v>
      </c>
      <c r="E6" s="45" t="s">
        <v>4</v>
      </c>
      <c r="F6" s="45" t="s">
        <v>5</v>
      </c>
      <c r="G6" s="45" t="s">
        <v>6</v>
      </c>
      <c r="H6" s="45" t="s">
        <v>7</v>
      </c>
      <c r="I6" s="45" t="s">
        <v>28</v>
      </c>
      <c r="J6" s="19" t="s">
        <v>31</v>
      </c>
      <c r="K6" s="8"/>
    </row>
    <row r="7" spans="1:11">
      <c r="A7" s="19">
        <v>1</v>
      </c>
      <c r="B7" s="26">
        <v>2</v>
      </c>
      <c r="C7" s="27"/>
      <c r="D7" s="28"/>
      <c r="E7" s="19">
        <v>3</v>
      </c>
      <c r="F7" s="19">
        <v>4</v>
      </c>
      <c r="G7" s="19">
        <v>5</v>
      </c>
      <c r="H7" s="45">
        <v>6</v>
      </c>
      <c r="I7" s="16">
        <v>7</v>
      </c>
      <c r="J7" s="18">
        <v>8</v>
      </c>
      <c r="K7" s="8"/>
    </row>
    <row r="8" spans="1:11" ht="78.75">
      <c r="A8" s="20" t="s">
        <v>30</v>
      </c>
      <c r="B8" s="76">
        <v>101</v>
      </c>
      <c r="C8" s="77" t="s">
        <v>36</v>
      </c>
      <c r="D8" s="78" t="s">
        <v>37</v>
      </c>
      <c r="E8" s="24"/>
      <c r="F8" s="24"/>
      <c r="G8" s="24"/>
      <c r="H8" s="78" t="s">
        <v>53</v>
      </c>
    </row>
    <row r="9" spans="1:11" ht="78.75">
      <c r="A9" s="20" t="s">
        <v>30</v>
      </c>
      <c r="B9" s="76"/>
      <c r="C9" s="77"/>
      <c r="D9" s="78" t="s">
        <v>38</v>
      </c>
      <c r="E9" s="24"/>
      <c r="F9" s="24"/>
      <c r="G9" s="24"/>
      <c r="H9" s="78" t="s">
        <v>54</v>
      </c>
    </row>
    <row r="10" spans="1:11" ht="78.75">
      <c r="A10" s="20" t="s">
        <v>30</v>
      </c>
      <c r="B10" s="76"/>
      <c r="C10" s="77"/>
      <c r="D10" s="78" t="s">
        <v>39</v>
      </c>
      <c r="E10" s="24"/>
      <c r="F10" s="24"/>
      <c r="G10" s="24"/>
      <c r="H10" s="78" t="s">
        <v>55</v>
      </c>
    </row>
    <row r="11" spans="1:11" ht="78.75">
      <c r="A11" s="20" t="s">
        <v>30</v>
      </c>
      <c r="B11" s="76"/>
      <c r="C11" s="77"/>
      <c r="D11" s="78" t="s">
        <v>40</v>
      </c>
      <c r="E11" s="24"/>
      <c r="F11" s="24"/>
      <c r="G11" s="24"/>
      <c r="H11" s="78" t="s">
        <v>56</v>
      </c>
    </row>
    <row r="12" spans="1:11" ht="78.75">
      <c r="A12" s="20" t="s">
        <v>30</v>
      </c>
      <c r="B12" s="76"/>
      <c r="C12" s="77"/>
      <c r="D12" s="78" t="s">
        <v>41</v>
      </c>
      <c r="E12" s="24"/>
      <c r="F12" s="24"/>
      <c r="G12" s="24"/>
      <c r="H12" s="78" t="s">
        <v>57</v>
      </c>
    </row>
    <row r="13" spans="1:11" ht="78.75">
      <c r="A13" s="20" t="s">
        <v>30</v>
      </c>
      <c r="B13" s="76"/>
      <c r="C13" s="77"/>
      <c r="D13" s="78" t="s">
        <v>42</v>
      </c>
      <c r="E13" s="24"/>
      <c r="F13" s="24"/>
      <c r="G13" s="24"/>
      <c r="H13" s="78" t="s">
        <v>58</v>
      </c>
    </row>
    <row r="14" spans="1:11" ht="78.75">
      <c r="A14" s="20" t="s">
        <v>30</v>
      </c>
      <c r="B14" s="76"/>
      <c r="C14" s="77"/>
      <c r="D14" s="78" t="s">
        <v>43</v>
      </c>
      <c r="E14" s="24"/>
      <c r="F14" s="24"/>
      <c r="G14" s="24"/>
      <c r="H14" s="78" t="s">
        <v>59</v>
      </c>
    </row>
    <row r="15" spans="1:11" ht="78.75">
      <c r="A15" s="20" t="s">
        <v>30</v>
      </c>
      <c r="B15" s="76"/>
      <c r="C15" s="77"/>
      <c r="D15" s="78" t="s">
        <v>44</v>
      </c>
      <c r="E15" s="24"/>
      <c r="F15" s="24"/>
      <c r="G15" s="24"/>
      <c r="H15" s="78" t="s">
        <v>60</v>
      </c>
    </row>
    <row r="16" spans="1:11" ht="78.75">
      <c r="A16" s="20" t="s">
        <v>30</v>
      </c>
      <c r="B16" s="76"/>
      <c r="C16" s="77"/>
      <c r="D16" s="78" t="s">
        <v>45</v>
      </c>
      <c r="E16" s="24"/>
      <c r="F16" s="24"/>
      <c r="G16" s="24"/>
      <c r="H16" s="78" t="s">
        <v>61</v>
      </c>
    </row>
    <row r="17" spans="1:8" ht="47.25">
      <c r="A17" s="20" t="s">
        <v>30</v>
      </c>
      <c r="B17" s="79">
        <v>215</v>
      </c>
      <c r="C17" s="78" t="s">
        <v>46</v>
      </c>
      <c r="D17" s="78" t="s">
        <v>47</v>
      </c>
      <c r="E17" s="24"/>
      <c r="F17" s="24"/>
      <c r="G17" s="24"/>
      <c r="H17" s="78" t="s">
        <v>62</v>
      </c>
    </row>
    <row r="18" spans="1:8" ht="63">
      <c r="A18" s="20" t="s">
        <v>30</v>
      </c>
      <c r="B18" s="76">
        <v>217</v>
      </c>
      <c r="C18" s="77" t="s">
        <v>48</v>
      </c>
      <c r="D18" s="78" t="s">
        <v>49</v>
      </c>
      <c r="E18" s="24"/>
      <c r="F18" s="24"/>
      <c r="G18" s="24"/>
      <c r="H18" s="78" t="s">
        <v>63</v>
      </c>
    </row>
    <row r="19" spans="1:8" ht="63">
      <c r="A19" s="20" t="s">
        <v>30</v>
      </c>
      <c r="B19" s="76"/>
      <c r="C19" s="77"/>
      <c r="D19" s="78" t="s">
        <v>50</v>
      </c>
      <c r="E19" s="24"/>
      <c r="F19" s="24"/>
      <c r="G19" s="24"/>
      <c r="H19" s="78" t="s">
        <v>64</v>
      </c>
    </row>
    <row r="20" spans="1:8" ht="63">
      <c r="A20" s="20" t="s">
        <v>30</v>
      </c>
      <c r="B20" s="76"/>
      <c r="C20" s="77"/>
      <c r="D20" s="78" t="s">
        <v>51</v>
      </c>
      <c r="E20" s="24"/>
      <c r="F20" s="24"/>
      <c r="G20" s="24"/>
      <c r="H20" s="78" t="s">
        <v>65</v>
      </c>
    </row>
  </sheetData>
  <autoFilter ref="A6:P7" xr:uid="{00000000-0001-0000-0000-000000000000}"/>
  <mergeCells count="12">
    <mergeCell ref="B8:B16"/>
    <mergeCell ref="C8:C16"/>
    <mergeCell ref="B18:B20"/>
    <mergeCell ref="C18:C20"/>
    <mergeCell ref="C1:K1"/>
    <mergeCell ref="D5:H5"/>
    <mergeCell ref="I5:J5"/>
    <mergeCell ref="D2:H2"/>
    <mergeCell ref="A3:C3"/>
    <mergeCell ref="D3:H3"/>
    <mergeCell ref="A4:C4"/>
    <mergeCell ref="D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1"/>
  <sheetViews>
    <sheetView zoomScale="60" zoomScaleNormal="60" workbookViewId="0">
      <selection activeCell="H12" sqref="H12"/>
    </sheetView>
  </sheetViews>
  <sheetFormatPr defaultRowHeight="15.75"/>
  <cols>
    <col min="1" max="1" width="3.42578125" style="29" customWidth="1"/>
    <col min="2" max="2" width="5.7109375" style="29" customWidth="1"/>
    <col min="3" max="3" width="9.7109375" style="29" customWidth="1"/>
    <col min="4" max="4" width="28.7109375" style="29" customWidth="1"/>
    <col min="5" max="5" width="23" style="36" customWidth="1"/>
    <col min="6" max="6" width="15.28515625" style="29" customWidth="1"/>
    <col min="7" max="7" width="14.7109375" style="10" customWidth="1"/>
    <col min="8" max="8" width="15.85546875" style="29" customWidth="1"/>
    <col min="9" max="9" width="12.140625" style="29" customWidth="1"/>
    <col min="10" max="10" width="13.140625" style="29" customWidth="1"/>
    <col min="11" max="11" width="17" style="29" customWidth="1"/>
    <col min="12" max="12" width="30" style="29" customWidth="1"/>
    <col min="13" max="13" width="16.7109375" style="39" customWidth="1"/>
    <col min="14" max="16384" width="9.140625" style="29"/>
  </cols>
  <sheetData>
    <row r="1" spans="1:13">
      <c r="D1" s="67" t="s">
        <v>26</v>
      </c>
      <c r="E1" s="67"/>
      <c r="F1" s="67"/>
      <c r="G1" s="67"/>
      <c r="H1" s="67"/>
      <c r="I1" s="67"/>
      <c r="J1" s="67"/>
      <c r="K1" s="67"/>
      <c r="L1" s="67"/>
    </row>
    <row r="2" spans="1:13">
      <c r="D2" s="68" t="s">
        <v>17</v>
      </c>
      <c r="E2" s="68"/>
      <c r="F2" s="68"/>
      <c r="G2" s="68"/>
      <c r="H2" s="68"/>
      <c r="I2" s="68"/>
      <c r="J2" s="68"/>
      <c r="K2" s="30"/>
    </row>
    <row r="3" spans="1:13">
      <c r="B3" s="69" t="s">
        <v>9</v>
      </c>
      <c r="C3" s="69"/>
      <c r="D3" s="69"/>
      <c r="E3" s="70" t="s">
        <v>29</v>
      </c>
      <c r="F3" s="70"/>
      <c r="G3" s="70"/>
      <c r="H3" s="70"/>
      <c r="I3" s="70"/>
      <c r="K3" s="29" t="s">
        <v>10</v>
      </c>
      <c r="L3" s="29" t="s">
        <v>12</v>
      </c>
    </row>
    <row r="4" spans="1:13" s="33" customFormat="1" ht="31.5" customHeight="1">
      <c r="A4" s="31"/>
      <c r="B4" s="71" t="s">
        <v>8</v>
      </c>
      <c r="C4" s="71"/>
      <c r="D4" s="71"/>
      <c r="E4" s="73" t="s">
        <v>35</v>
      </c>
      <c r="F4" s="74"/>
      <c r="G4" s="74"/>
      <c r="H4" s="74"/>
      <c r="I4" s="74"/>
      <c r="J4" s="75"/>
      <c r="K4" s="32" t="s">
        <v>11</v>
      </c>
      <c r="L4" s="32" t="s">
        <v>13</v>
      </c>
      <c r="M4" s="40"/>
    </row>
    <row r="5" spans="1:13" s="34" customFormat="1">
      <c r="A5" s="31"/>
      <c r="E5" s="65"/>
      <c r="F5" s="65"/>
      <c r="G5" s="65"/>
      <c r="H5" s="65"/>
      <c r="I5" s="65"/>
      <c r="J5" s="17"/>
      <c r="K5" s="17"/>
      <c r="L5" s="17"/>
      <c r="M5" s="41"/>
    </row>
    <row r="6" spans="1:13" ht="47.25">
      <c r="A6" s="80"/>
      <c r="B6" s="25" t="s">
        <v>2</v>
      </c>
      <c r="C6" s="25" t="s">
        <v>0</v>
      </c>
      <c r="D6" s="25" t="s">
        <v>1</v>
      </c>
      <c r="E6" s="25" t="s">
        <v>3</v>
      </c>
      <c r="F6" s="25" t="s">
        <v>18</v>
      </c>
      <c r="G6" s="81" t="s">
        <v>19</v>
      </c>
      <c r="H6" s="25" t="s">
        <v>20</v>
      </c>
      <c r="I6" s="25" t="s">
        <v>21</v>
      </c>
      <c r="J6" s="25" t="s">
        <v>22</v>
      </c>
      <c r="K6" s="25" t="s">
        <v>23</v>
      </c>
      <c r="L6" s="25" t="s">
        <v>24</v>
      </c>
      <c r="M6" s="82" t="s">
        <v>33</v>
      </c>
    </row>
    <row r="7" spans="1:13">
      <c r="A7" s="35"/>
      <c r="B7" s="23">
        <v>1</v>
      </c>
      <c r="C7" s="66">
        <v>2</v>
      </c>
      <c r="D7" s="66"/>
      <c r="E7" s="66"/>
      <c r="F7" s="25">
        <v>3</v>
      </c>
      <c r="G7" s="44">
        <v>4</v>
      </c>
      <c r="H7" s="23">
        <v>5</v>
      </c>
      <c r="I7" s="23">
        <v>6</v>
      </c>
      <c r="J7" s="23">
        <v>7</v>
      </c>
      <c r="K7" s="23">
        <v>8</v>
      </c>
      <c r="L7" s="16">
        <v>9</v>
      </c>
      <c r="M7" s="42"/>
    </row>
    <row r="8" spans="1:13" ht="47.25">
      <c r="B8" s="20" t="s">
        <v>30</v>
      </c>
      <c r="C8" s="76">
        <v>101</v>
      </c>
      <c r="D8" s="77" t="s">
        <v>36</v>
      </c>
      <c r="E8" s="78" t="s">
        <v>37</v>
      </c>
      <c r="F8" s="78" t="s">
        <v>52</v>
      </c>
      <c r="G8" s="79">
        <v>2791</v>
      </c>
      <c r="H8" s="21"/>
      <c r="I8" s="21"/>
      <c r="J8" s="21">
        <f t="shared" ref="J8:J20" si="0">H8*G8</f>
        <v>0</v>
      </c>
      <c r="K8" s="21">
        <f t="shared" ref="K8:K20" si="1">I8*G8</f>
        <v>0</v>
      </c>
      <c r="L8" s="22" t="s">
        <v>34</v>
      </c>
      <c r="M8" s="43">
        <v>1507.14</v>
      </c>
    </row>
    <row r="9" spans="1:13" ht="47.25">
      <c r="B9" s="20" t="s">
        <v>30</v>
      </c>
      <c r="C9" s="76"/>
      <c r="D9" s="77"/>
      <c r="E9" s="78" t="s">
        <v>38</v>
      </c>
      <c r="F9" s="78" t="s">
        <v>52</v>
      </c>
      <c r="G9" s="79">
        <v>11141</v>
      </c>
      <c r="H9" s="21"/>
      <c r="I9" s="21"/>
      <c r="J9" s="21">
        <f t="shared" si="0"/>
        <v>0</v>
      </c>
      <c r="K9" s="21">
        <f t="shared" si="1"/>
        <v>0</v>
      </c>
      <c r="L9" s="22" t="s">
        <v>34</v>
      </c>
      <c r="M9" s="43">
        <v>6016.14</v>
      </c>
    </row>
    <row r="10" spans="1:13" ht="47.25">
      <c r="B10" s="20" t="s">
        <v>30</v>
      </c>
      <c r="C10" s="76"/>
      <c r="D10" s="77"/>
      <c r="E10" s="78" t="s">
        <v>39</v>
      </c>
      <c r="F10" s="78" t="s">
        <v>52</v>
      </c>
      <c r="G10" s="79">
        <v>36381</v>
      </c>
      <c r="H10" s="21"/>
      <c r="I10" s="21"/>
      <c r="J10" s="21">
        <f t="shared" si="0"/>
        <v>0</v>
      </c>
      <c r="K10" s="21">
        <f t="shared" si="1"/>
        <v>0</v>
      </c>
      <c r="L10" s="22" t="s">
        <v>34</v>
      </c>
      <c r="M10" s="43">
        <v>19645.740000000002</v>
      </c>
    </row>
    <row r="11" spans="1:13" ht="47.25">
      <c r="B11" s="20" t="s">
        <v>30</v>
      </c>
      <c r="C11" s="76"/>
      <c r="D11" s="77"/>
      <c r="E11" s="78" t="s">
        <v>40</v>
      </c>
      <c r="F11" s="78" t="s">
        <v>52</v>
      </c>
      <c r="G11" s="79">
        <v>61091</v>
      </c>
      <c r="H11" s="21"/>
      <c r="I11" s="21"/>
      <c r="J11" s="21">
        <f t="shared" si="0"/>
        <v>0</v>
      </c>
      <c r="K11" s="21">
        <f t="shared" si="1"/>
        <v>0</v>
      </c>
      <c r="L11" s="22" t="s">
        <v>34</v>
      </c>
      <c r="M11" s="43">
        <v>32989.14</v>
      </c>
    </row>
    <row r="12" spans="1:13" ht="47.25">
      <c r="B12" s="20" t="s">
        <v>30</v>
      </c>
      <c r="C12" s="76"/>
      <c r="D12" s="77"/>
      <c r="E12" s="78" t="s">
        <v>41</v>
      </c>
      <c r="F12" s="78" t="s">
        <v>52</v>
      </c>
      <c r="G12" s="79">
        <v>90851</v>
      </c>
      <c r="H12" s="21"/>
      <c r="I12" s="21"/>
      <c r="J12" s="21">
        <f t="shared" si="0"/>
        <v>0</v>
      </c>
      <c r="K12" s="21">
        <f t="shared" si="1"/>
        <v>0</v>
      </c>
      <c r="L12" s="22" t="s">
        <v>34</v>
      </c>
      <c r="M12" s="43">
        <v>49059.54</v>
      </c>
    </row>
    <row r="13" spans="1:13" ht="47.25">
      <c r="B13" s="20" t="s">
        <v>30</v>
      </c>
      <c r="C13" s="76"/>
      <c r="D13" s="77"/>
      <c r="E13" s="78" t="s">
        <v>42</v>
      </c>
      <c r="F13" s="78" t="s">
        <v>52</v>
      </c>
      <c r="G13" s="79">
        <v>23741</v>
      </c>
      <c r="H13" s="21"/>
      <c r="I13" s="21"/>
      <c r="J13" s="21">
        <f t="shared" si="0"/>
        <v>0</v>
      </c>
      <c r="K13" s="21">
        <f t="shared" si="1"/>
        <v>0</v>
      </c>
      <c r="L13" s="22" t="s">
        <v>34</v>
      </c>
      <c r="M13" s="43">
        <v>12820.140000000001</v>
      </c>
    </row>
    <row r="14" spans="1:13" ht="47.25">
      <c r="B14" s="20" t="s">
        <v>30</v>
      </c>
      <c r="C14" s="76"/>
      <c r="D14" s="77"/>
      <c r="E14" s="78" t="s">
        <v>43</v>
      </c>
      <c r="F14" s="78" t="s">
        <v>52</v>
      </c>
      <c r="G14" s="79">
        <v>29031</v>
      </c>
      <c r="H14" s="21"/>
      <c r="I14" s="21"/>
      <c r="J14" s="21">
        <f t="shared" si="0"/>
        <v>0</v>
      </c>
      <c r="K14" s="21">
        <f t="shared" si="1"/>
        <v>0</v>
      </c>
      <c r="L14" s="22" t="s">
        <v>34</v>
      </c>
      <c r="M14" s="43">
        <v>15676.740000000002</v>
      </c>
    </row>
    <row r="15" spans="1:13" ht="47.25">
      <c r="B15" s="20" t="s">
        <v>30</v>
      </c>
      <c r="C15" s="76"/>
      <c r="D15" s="77"/>
      <c r="E15" s="78" t="s">
        <v>44</v>
      </c>
      <c r="F15" s="78" t="s">
        <v>52</v>
      </c>
      <c r="G15" s="79">
        <v>2970</v>
      </c>
      <c r="H15" s="21"/>
      <c r="I15" s="21"/>
      <c r="J15" s="21">
        <f t="shared" si="0"/>
        <v>0</v>
      </c>
      <c r="K15" s="21">
        <f t="shared" si="1"/>
        <v>0</v>
      </c>
      <c r="L15" s="22" t="s">
        <v>34</v>
      </c>
      <c r="M15" s="43">
        <v>1603.8000000000002</v>
      </c>
    </row>
    <row r="16" spans="1:13" ht="47.25">
      <c r="B16" s="20" t="s">
        <v>30</v>
      </c>
      <c r="C16" s="76"/>
      <c r="D16" s="77"/>
      <c r="E16" s="78" t="s">
        <v>45</v>
      </c>
      <c r="F16" s="78" t="s">
        <v>52</v>
      </c>
      <c r="G16" s="79">
        <v>3220</v>
      </c>
      <c r="H16" s="21"/>
      <c r="I16" s="21"/>
      <c r="J16" s="21">
        <f t="shared" si="0"/>
        <v>0</v>
      </c>
      <c r="K16" s="21">
        <f t="shared" si="1"/>
        <v>0</v>
      </c>
      <c r="L16" s="22" t="s">
        <v>34</v>
      </c>
      <c r="M16" s="43">
        <v>1738.8000000000002</v>
      </c>
    </row>
    <row r="17" spans="2:13" ht="47.25">
      <c r="B17" s="20" t="s">
        <v>30</v>
      </c>
      <c r="C17" s="79">
        <v>215</v>
      </c>
      <c r="D17" s="78" t="s">
        <v>46</v>
      </c>
      <c r="E17" s="78" t="s">
        <v>47</v>
      </c>
      <c r="F17" s="78" t="s">
        <v>52</v>
      </c>
      <c r="G17" s="79">
        <v>120</v>
      </c>
      <c r="H17" s="21"/>
      <c r="I17" s="21"/>
      <c r="J17" s="21">
        <f t="shared" si="0"/>
        <v>0</v>
      </c>
      <c r="K17" s="21">
        <f t="shared" si="1"/>
        <v>0</v>
      </c>
      <c r="L17" s="22" t="s">
        <v>34</v>
      </c>
      <c r="M17" s="43">
        <v>1440</v>
      </c>
    </row>
    <row r="18" spans="2:13" ht="47.25">
      <c r="B18" s="20" t="s">
        <v>30</v>
      </c>
      <c r="C18" s="76">
        <v>217</v>
      </c>
      <c r="D18" s="77" t="s">
        <v>48</v>
      </c>
      <c r="E18" s="78" t="s">
        <v>49</v>
      </c>
      <c r="F18" s="78" t="s">
        <v>52</v>
      </c>
      <c r="G18" s="79">
        <v>210</v>
      </c>
      <c r="H18" s="21"/>
      <c r="I18" s="21"/>
      <c r="J18" s="21">
        <f t="shared" si="0"/>
        <v>0</v>
      </c>
      <c r="K18" s="21">
        <f t="shared" si="1"/>
        <v>0</v>
      </c>
      <c r="L18" s="22" t="s">
        <v>34</v>
      </c>
      <c r="M18" s="43">
        <v>9870</v>
      </c>
    </row>
    <row r="19" spans="2:13" ht="47.25">
      <c r="B19" s="20" t="s">
        <v>30</v>
      </c>
      <c r="C19" s="76"/>
      <c r="D19" s="77"/>
      <c r="E19" s="78" t="s">
        <v>50</v>
      </c>
      <c r="F19" s="78" t="s">
        <v>52</v>
      </c>
      <c r="G19" s="79">
        <v>75</v>
      </c>
      <c r="H19" s="21"/>
      <c r="I19" s="21"/>
      <c r="J19" s="21">
        <f t="shared" si="0"/>
        <v>0</v>
      </c>
      <c r="K19" s="21">
        <f t="shared" si="1"/>
        <v>0</v>
      </c>
      <c r="L19" s="22" t="s">
        <v>34</v>
      </c>
      <c r="M19" s="43">
        <v>3525</v>
      </c>
    </row>
    <row r="20" spans="2:13" ht="47.25">
      <c r="B20" s="20" t="s">
        <v>30</v>
      </c>
      <c r="C20" s="76"/>
      <c r="D20" s="77"/>
      <c r="E20" s="78" t="s">
        <v>51</v>
      </c>
      <c r="F20" s="78" t="s">
        <v>52</v>
      </c>
      <c r="G20" s="79">
        <v>50</v>
      </c>
      <c r="H20" s="21"/>
      <c r="I20" s="21"/>
      <c r="J20" s="21">
        <f t="shared" si="0"/>
        <v>0</v>
      </c>
      <c r="K20" s="21">
        <f t="shared" si="1"/>
        <v>0</v>
      </c>
      <c r="L20" s="22" t="s">
        <v>34</v>
      </c>
      <c r="M20" s="43">
        <v>2350</v>
      </c>
    </row>
    <row r="21" spans="2:13">
      <c r="B21" s="21"/>
      <c r="C21" s="21"/>
      <c r="D21" s="21" t="s">
        <v>32</v>
      </c>
      <c r="E21" s="37"/>
      <c r="F21" s="21"/>
      <c r="G21" s="38"/>
      <c r="H21" s="21"/>
      <c r="I21" s="21"/>
      <c r="J21" s="21">
        <f>SUM(J8:J20)</f>
        <v>0</v>
      </c>
      <c r="K21" s="21">
        <f>SUM(K8:K20)</f>
        <v>0</v>
      </c>
      <c r="L21" s="21"/>
      <c r="M21" s="21">
        <f>SUM(M8:M20)</f>
        <v>158242.18</v>
      </c>
    </row>
  </sheetData>
  <mergeCells count="12">
    <mergeCell ref="C8:C16"/>
    <mergeCell ref="D8:D16"/>
    <mergeCell ref="C18:C20"/>
    <mergeCell ref="D18:D20"/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72" t="s">
        <v>25</v>
      </c>
      <c r="I12" s="72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15</v>
      </c>
    </row>
    <row r="16" spans="2:12" s="4" customFormat="1" ht="20.25"/>
    <row r="17" spans="4:4" s="4" customFormat="1" ht="20.25">
      <c r="D17" s="4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Nicov Alisa</cp:lastModifiedBy>
  <cp:lastPrinted>2017-06-21T13:37:38Z</cp:lastPrinted>
  <dcterms:created xsi:type="dcterms:W3CDTF">2017-08-17T12:48:14Z</dcterms:created>
  <dcterms:modified xsi:type="dcterms:W3CDTF">2026-01-14T07:21:16Z</dcterms:modified>
</cp:coreProperties>
</file>