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COP_con_laborator\"/>
    </mc:Choice>
  </mc:AlternateContent>
  <xr:revisionPtr revIDLastSave="0" documentId="13_ncr:1_{F1C71891-D1AB-473C-9883-D78E790E1E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NAL" sheetId="9" r:id="rId1"/>
    <sheet name="Sheet1" sheetId="10" r:id="rId2"/>
  </sheets>
  <calcPr calcId="181029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F18" i="10" l="1"/>
  <c r="GH18" i="10" s="1"/>
  <c r="GF17" i="10"/>
  <c r="GH17" i="10" s="1"/>
  <c r="GF16" i="10"/>
  <c r="GH16" i="10" s="1"/>
  <c r="GF15" i="10"/>
  <c r="GH15" i="10" s="1"/>
  <c r="GF14" i="10"/>
  <c r="GH14" i="10" s="1"/>
  <c r="GF13" i="10"/>
  <c r="GH13" i="10" s="1"/>
  <c r="GF12" i="10"/>
  <c r="GH12" i="10" s="1"/>
  <c r="GF11" i="10"/>
  <c r="GH11" i="10" s="1"/>
  <c r="GF10" i="10"/>
  <c r="GH10" i="10" s="1"/>
  <c r="GF9" i="10"/>
  <c r="GH9" i="10" s="1"/>
  <c r="GF8" i="10"/>
  <c r="GH8" i="10" s="1"/>
  <c r="GF7" i="10"/>
  <c r="GH7" i="10" s="1"/>
  <c r="GF6" i="10"/>
  <c r="GH6" i="10" s="1"/>
  <c r="GF5" i="10"/>
  <c r="GH5" i="10" s="1"/>
  <c r="GF4" i="10"/>
  <c r="GH4" i="10" s="1"/>
  <c r="GF3" i="10"/>
  <c r="GH3" i="10" s="1"/>
  <c r="GH19" i="10" l="1"/>
  <c r="GH11" i="9"/>
  <c r="GF18" i="9"/>
  <c r="GH18" i="9" s="1"/>
  <c r="GF3" i="9"/>
  <c r="GH3" i="9" s="1"/>
  <c r="GF6" i="9"/>
  <c r="GH6" i="9" s="1"/>
  <c r="GF8" i="9"/>
  <c r="GH8" i="9" s="1"/>
  <c r="GF4" i="9"/>
  <c r="GH4" i="9" s="1"/>
  <c r="GF5" i="9"/>
  <c r="GH5" i="9" s="1"/>
  <c r="GF7" i="9"/>
  <c r="GH7" i="9" s="1"/>
  <c r="GF9" i="9"/>
  <c r="GH9" i="9" s="1"/>
  <c r="GF10" i="9"/>
  <c r="GH10" i="9" s="1"/>
  <c r="GF11" i="9"/>
  <c r="GF12" i="9"/>
  <c r="GH12" i="9" s="1"/>
  <c r="GF13" i="9"/>
  <c r="GH13" i="9" s="1"/>
  <c r="GF14" i="9"/>
  <c r="GH14" i="9" s="1"/>
  <c r="GF15" i="9"/>
  <c r="GH15" i="9" s="1"/>
  <c r="GF16" i="9"/>
  <c r="GH16" i="9" s="1"/>
  <c r="GF17" i="9"/>
  <c r="GH17" i="9" s="1"/>
  <c r="GH19" i="9" l="1"/>
</calcChain>
</file>

<file path=xl/sharedStrings.xml><?xml version="1.0" encoding="utf-8"?>
<sst xmlns="http://schemas.openxmlformats.org/spreadsheetml/2006/main" count="509" uniqueCount="242">
  <si>
    <t>Licitatie</t>
  </si>
  <si>
    <t>Bun contractat</t>
  </si>
  <si>
    <t>ocds-b3wdp1-MD-1752757498317 (21456724)</t>
  </si>
  <si>
    <t>DITA ESTFARM SRL (0087)</t>
  </si>
  <si>
    <t>ADMINISTRATIA NATIONALA A PENITENCIARELOR (0004)</t>
  </si>
  <si>
    <t>107-98317, Eprubetă K3 EDTA. volum singe 2-3 ml. cu capac. cu eticheta  ( 006136 )</t>
  </si>
  <si>
    <t>164-98317, Lamă  de sticlă 75x25mm (±1,0 m). grosimea 1-1.2mm. margina pentru enumeritare  ( 006185 )</t>
  </si>
  <si>
    <t>264-98317, Vârfuri 0-200 mkl  ( 006270 )</t>
  </si>
  <si>
    <t>CENTRUL DE MEDICINA LEGALA (0035)</t>
  </si>
  <si>
    <t>190-98317, Lanceta automata 1.8 mm  (±0,3 mm)  ( 006210 )</t>
  </si>
  <si>
    <t>191-98317, Lancete (scarificatoare) pentru maturi  ( 006211 )</t>
  </si>
  <si>
    <t>CENTRUL DE PLASAMENT TEMPORAR PENTRU PERSOANE CU DIZABILITATI (ADULTE) BADICENI (0040)</t>
  </si>
  <si>
    <t>CENTRUL DE REABILITARE A PERSOANELOR VIRSTNICE SI PERSOANELOR CU DIZABILITATI (ADULTE) “SPERANTA (0047)</t>
  </si>
  <si>
    <t>48-98317, Container pentru materiale biologice, 30-40 ml , steril, cu lopățică  ( 006096 )</t>
  </si>
  <si>
    <t>CENTRUL NATIONAL DE TRANSFUZIE A SANGELUI (0055)</t>
  </si>
  <si>
    <t>120-98317, Eprubetă V-10 ml cu fund conic  ( 006285 )</t>
  </si>
  <si>
    <t>IMSP ASOCIATIA MEDICALA TERITORIALA BOTANICA (0160)</t>
  </si>
  <si>
    <t>119-98317, Eprubetă V-10 ml cu fund conic  ( 006147 )</t>
  </si>
  <si>
    <t>IMSP ASOCIATIA MEDICALA TERITORIALA BUIUCANI (0161)</t>
  </si>
  <si>
    <t>82-98317, Eprubetă conice din plastic cu capac.  gradate. volum 15ml  ( 006115 )</t>
  </si>
  <si>
    <t>184-98317, Lame sticla. 25*75  ± 1 mm. grosimea 2 ± 0.2 mm  ( 006204 )</t>
  </si>
  <si>
    <t>IMSP ASOCIATIA MEDICALA TERITORIALA CIOCANA (0163)</t>
  </si>
  <si>
    <t>96-98317, Eprubetă cu tampon de vată uscat  ( 006324 )</t>
  </si>
  <si>
    <t>IMSP ASOCIATIA MEDICALA TERITORIALA RASCANI (0164)</t>
  </si>
  <si>
    <t>95-98317, Eprubeta cu tampon de vata sterilă  ( 006124 )</t>
  </si>
  <si>
    <t>IMSP CENTRUL DE SANATATE ANENII NOI (0165)</t>
  </si>
  <si>
    <t>IMSP CENTRUL DE SANATATE BACIOI (0168)</t>
  </si>
  <si>
    <t>99-98317, Eprubetă din plastic conice. fara capac.  12-13x75 mm. 4.5 ml  ( 006128 )</t>
  </si>
  <si>
    <t>IMSP CENTRUL DE SANATATE BAIMACLIA (0170)</t>
  </si>
  <si>
    <t>IMSP CENTRUL DE SANATATE BARDAR (0173)</t>
  </si>
  <si>
    <t>IMSP CENTRUL DE SANATATE BIRUINTA (0177)</t>
  </si>
  <si>
    <t>IMSP CENTRUL DE SANATATE BRAVICEA (0183)</t>
  </si>
  <si>
    <t>IMSP CENTRUL DE SANATATE BRICENI (0185)</t>
  </si>
  <si>
    <t>IMSP CENTRUL DE SANATATE CAHUL (0192)</t>
  </si>
  <si>
    <t>IMSP CENTRUL DE SANATATE CAINARI (0193)</t>
  </si>
  <si>
    <t>IMSP CENTRUL DE SANATATE CAINARI VECHI (0194)</t>
  </si>
  <si>
    <t>5-98317, Ace subțire. cu canulă transparentă. cu lumen lărgit 21G  ( 006035 )</t>
  </si>
  <si>
    <t>IMSP CENTRUL DE SANATATE CALARASI (0195)</t>
  </si>
  <si>
    <t>IMSP CENTRUL DE SANATATE CANTEMIR (0196)</t>
  </si>
  <si>
    <t>IMSP CENTRUL DE SANATATE CAUSENI (0197)</t>
  </si>
  <si>
    <t>IMSP CENTRUL DE SANATATE CAZANESTI (0199)</t>
  </si>
  <si>
    <t>90-98317, Eprubeta cu gel separator si K2EDTA, Volum singe 5 ml ( 006322 )</t>
  </si>
  <si>
    <t>IMSP CENTRUL DE SANATATE CEADIR-LUNGA (0200)</t>
  </si>
  <si>
    <t>IMSP CENTRUL DE SANATATE CHIRSOVA (0205)</t>
  </si>
  <si>
    <t>IMSP CENTRUL DE SANATATE CHISCARENI (0206)</t>
  </si>
  <si>
    <t>IMSP CENTRUL DE SANATATE CIMISLIA (0208)</t>
  </si>
  <si>
    <t>IMSP CENTRUL DE SANATATE CINISEUTI (0209)</t>
  </si>
  <si>
    <t>IMSP CENTRUL DE SANATATE CIORESCU (0214)</t>
  </si>
  <si>
    <t>IMSP CENTRUL DE SANATATE CIUCIULENI (0217)</t>
  </si>
  <si>
    <t>IMSP CENTRUL DE SANATATE COCIULIA (0220)</t>
  </si>
  <si>
    <t>IMSP CENTRUL DE SANATATE COLIBAS (0223)</t>
  </si>
  <si>
    <t>IMSP CENTRUL DE SANATATE COMRAT (0225)</t>
  </si>
  <si>
    <t>IMSP CENTRUL DE SANATATE COPCEAC (0229)</t>
  </si>
  <si>
    <t>IMSP CENTRUL DE SANATATE COSTESTI IALOVENI (0234)</t>
  </si>
  <si>
    <t>IMSP CENTRUL DE SANATATE CRIULENI (0241)</t>
  </si>
  <si>
    <t>IMSP CENTRUL DE SANATATE CROCMAZ (0242)</t>
  </si>
  <si>
    <t>IMSP CENTRUL DE SANATATE CUPCINI (0246)</t>
  </si>
  <si>
    <t>IMSP CENTRUL DE SANATATE DANUTENI (0247)</t>
  </si>
  <si>
    <t>IMSP CENTRUL DE SANATATE DONDUSENI (0249)</t>
  </si>
  <si>
    <t>IMSP CENTRUL DE SANATATE DROCHIA A MANZIUC (0251)</t>
  </si>
  <si>
    <t>IMSP CENTRUL DE SANATATE DUBASARI (0252)</t>
  </si>
  <si>
    <t>IMSP CENTRUL DE SANATATE EDINET (0255)</t>
  </si>
  <si>
    <t>IMSP CENTRUL DE SANATATE FUNDURII VECHI (0262)</t>
  </si>
  <si>
    <t>IMSP CENTRUL DE SANATATE GAVANOASA (0263)</t>
  </si>
  <si>
    <t>IMSP CENTRUL DE SANATATE GLODENI (0269)</t>
  </si>
  <si>
    <t>IMSP CENTRUL DE SANATATE GOTESTI (0270)</t>
  </si>
  <si>
    <t>IMSP CENTRUL DE SANATATE HAJDIENI (0275)</t>
  </si>
  <si>
    <t>IMSP CENTRUL DE SANATATE HANCESTI (0276)</t>
  </si>
  <si>
    <t>IMSP CENTRUL DE SANATATE HORESTI (0279)</t>
  </si>
  <si>
    <t>IMSP CENTRUL DE SANATATE IABLOANA (0281)</t>
  </si>
  <si>
    <t>IMSP CENTRUL DE SANATATE IARGARA (0283)</t>
  </si>
  <si>
    <t>IMSP CENTRUL DE SANATATE IGNATEI (0284)</t>
  </si>
  <si>
    <t>IMSP CENTRUL DE SANATATE LAPUSNA PASCANI (0289)</t>
  </si>
  <si>
    <t>IMSP CENTRUL DE SANATATE LARGA (0290)</t>
  </si>
  <si>
    <t>IMSP CENTRUL DE SANATATE LARGA NOUA (0291)</t>
  </si>
  <si>
    <t>IMSP CENTRUL DE SANATATE MACARESTI-COSTULENI (0296)</t>
  </si>
  <si>
    <t>IMSP CENTRUL DE SANATATE MARANDENI (0300)</t>
  </si>
  <si>
    <t>IMSP CENTRUL DE SANATATE MARCULESTI GRIGORE BIVOL (0301)</t>
  </si>
  <si>
    <t>IMSP CENTRUL DE SANATATE MIHAILENI (0306)</t>
  </si>
  <si>
    <t>IMSP CENTRUL DE SANATATE MINDRESTI (0310)</t>
  </si>
  <si>
    <t>IMSP CENTRUL DE SANATATE NATALIA MUNTEANU DIN CORNESTI (0313)</t>
  </si>
  <si>
    <t>IMSP CENTRUL DE SANATATE NISPORENI (0316)</t>
  </si>
  <si>
    <t>IMSP CENTRUL DE SANATATE OCHIUL ALB (0317)</t>
  </si>
  <si>
    <t>IMSP CENTRUL DE SANATATE OCNITA (0318)</t>
  </si>
  <si>
    <t>IMSP CENTRUL DE SANATATE OLANESTI (0319)</t>
  </si>
  <si>
    <t>IMSP CENTRUL DE SANATATE ONISCANI (0320)</t>
  </si>
  <si>
    <t>IMSP CENTRUL DE SANATATE ORHEI NR 1 (0321)</t>
  </si>
  <si>
    <t>IMSP CENTRUL DE SANATATE OTACI (0323)</t>
  </si>
  <si>
    <t>IMSP CENTRUL DE SANATATE PANASESTI (0324)</t>
  </si>
  <si>
    <t>IMSP CENTRUL DE SANATATE PARJOLTENI (0326)</t>
  </si>
  <si>
    <t>IMSP CENTRUL DE SANATATE PELINIA (0328)</t>
  </si>
  <si>
    <t>IMSP CENTRUL DE SANATATE PERESECINA (0330)</t>
  </si>
  <si>
    <t>IMSP CENTRUL DE SANATATE RACOVAT (0335)</t>
  </si>
  <si>
    <t>IMSP CENTRUL DE SANATATE RADOAIA (0337)</t>
  </si>
  <si>
    <t>IMSP CENTRUL DE SANATATE RASCANI (0338)</t>
  </si>
  <si>
    <t>IMSP CENTRUL DE SANATATE RASPOPENI (0339)</t>
  </si>
  <si>
    <t>IMSP CENTRUL DE SANATATE REZINA (0342)</t>
  </si>
  <si>
    <t>IMSP CENTRUL DE SANATATE RUDI (0345)</t>
  </si>
  <si>
    <t>IMSP CENTRUL DE SANATATE SANGEREI (0351)</t>
  </si>
  <si>
    <t>IMSP CENTRUL DE SANATATE SARATENI (0356)</t>
  </si>
  <si>
    <t>IMSP CENTRUL DE SANATATE SARATENII VECHI (0357)</t>
  </si>
  <si>
    <t>IMSP CENTRUL DE SANATATE SIPOTENI (0360)</t>
  </si>
  <si>
    <t>IMSP CENTRUL DE SANATATE SOLDANESTI (0365)</t>
  </si>
  <si>
    <t>IMSP CENTRUL DE SANATATE SOROCA (0366)</t>
  </si>
  <si>
    <t>IMSP CENTRUL DE SANATATE SOROCA-NOUA (0367)</t>
  </si>
  <si>
    <t>IMSP CENTRUL DE SANATATE STAUCENI (0369)</t>
  </si>
  <si>
    <t>IMSP CENTRUL DE SANATATE STEFAN VODA (0370)</t>
  </si>
  <si>
    <t>IMSP CENTRUL DE SANATATE STRASENI (0371)</t>
  </si>
  <si>
    <t>IMSP CENTRUL DE SANATATE STURZOVCA (0372)</t>
  </si>
  <si>
    <t>IMSP CENTRUL DE SANATATE TALMAZA (0376)</t>
  </si>
  <si>
    <t>IMSP CENTRUL DE SANATATE TARACLIA (0379)</t>
  </si>
  <si>
    <t>IMSP CENTRUL DE SANATATE TARIGRAD (0382)</t>
  </si>
  <si>
    <t>IMSP CENTRUL DE SANATATE TAUL (0383)</t>
  </si>
  <si>
    <t>IMSP CENTRUL DE SANATATE TELENESTI (0384)</t>
  </si>
  <si>
    <t>IMSP CENTRUL DE SANATATE TRUSENI (0390)</t>
  </si>
  <si>
    <t>IMSP CENTRUL DE SANATATE TVARDITA (0391)</t>
  </si>
  <si>
    <t>IMSP CENTRUL DE SANATATE UNGHENI (0392)</t>
  </si>
  <si>
    <t>IMSP CENTRUL DE SANATATE VADUL LUI VODA (0394)</t>
  </si>
  <si>
    <t>IMSP CENTRUL DE SANATATE VALEA MARE (0397)</t>
  </si>
  <si>
    <t>IMSP CENTRUL DE SANATATE VARATIC (0399)</t>
  </si>
  <si>
    <t>IMSP CENTRUL DE SANATATE VATRA (0405)</t>
  </si>
  <si>
    <t>IMSP CENTRUL DE SANATATE VISOCA (0407)</t>
  </si>
  <si>
    <t>IMSP CENTRUL DE SANATATE VORNICENI (0408)</t>
  </si>
  <si>
    <t>IMSP CENTRUL DE SANATATE VULCANESTI (0409)</t>
  </si>
  <si>
    <t>IMSP CENTRUL DE SANATATE ZARNESTI (0411)</t>
  </si>
  <si>
    <t>IMSP CENTRUL MEDICILOR DE FAMILIE MUNICIPAL BALTI (0415)</t>
  </si>
  <si>
    <t>IMSP CENTRUL REPUBLICAN DE DIAGNOSTICARE MEDICALA (0417)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</si>
  <si>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</si>
  <si>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</si>
  <si>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</si>
  <si>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</si>
  <si>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150-98317, Eprubete-vacuum cu K3EDTA. volum  de sînge 10ml  ( 006175 )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</si>
  <si>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</si>
  <si>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</si>
  <si>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</si>
  <si>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</si>
  <si>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</si>
  <si>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SPITALUL CARPINENI (0434)</t>
  </si>
  <si>
    <t>IMSP SPITALUL CLINIC DE BOLI INFECTIOASE T CIORBA (0437)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</si>
  <si>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</si>
  <si>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</si>
  <si>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</si>
  <si>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</si>
  <si>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</si>
  <si>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</si>
  <si>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</si>
  <si>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</si>
  <si>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</si>
  <si>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</si>
  <si>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</si>
  <si>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</si>
  <si>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</si>
  <si>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</si>
  <si>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</si>
  <si>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</si>
  <si>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</si>
  <si>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</si>
  <si>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</si>
  <si>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</si>
  <si>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</si>
  <si>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</si>
  <si>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</si>
  <si>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</si>
  <si>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</si>
  <si>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</si>
  <si>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</si>
  <si>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</si>
  <si>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</si>
  <si>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</si>
  <si>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</si>
  <si>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</si>
  <si>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</si>
  <si>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</si>
  <si>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</si>
  <si>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</si>
  <si>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</si>
  <si>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</si>
  <si>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</si>
  <si>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</si>
  <si>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</si>
  <si>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</si>
  <si>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</si>
  <si>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</si>
  <si>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</si>
  <si>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</si>
  <si>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SERVICIUL DE INFORMATII SI SECURITATE AL REPUBLICII MOLDOVA (0569)</t>
  </si>
  <si>
    <t>SERVICIUL MEDICAL AL MINISTERULUI AFACERILOR INTERNE (0570)</t>
  </si>
  <si>
    <t>SPITALUL CLINIC MILITAR CENTRAL (0576)</t>
  </si>
  <si>
    <t>CENTRUL MEDICILOR DE FAMILIE PANFILI PAVEL (0054)</t>
  </si>
  <si>
    <t>IMSP CENTRUL DE SANATATE FLAMINZENI COSCODENI (0259)</t>
  </si>
  <si>
    <t>IMSP CENTRUL DE SANATATE VASILEUTI (0404)</t>
  </si>
  <si>
    <t>IMSP CENTRUL DE SANATATE FLORENI (0260)</t>
  </si>
  <si>
    <t>IMSP CENTRUL DE SANATATE MARAMONOVCA (0299)</t>
  </si>
  <si>
    <t>IMSP CENTRUL DE SANATATE TANATARI (0377)</t>
  </si>
  <si>
    <t>Operator economic</t>
  </si>
  <si>
    <t>Termen estimativ de livrare</t>
  </si>
  <si>
    <t>TOTAL</t>
  </si>
  <si>
    <t>Preț fără TVA</t>
  </si>
  <si>
    <t>IMSP CENTRUL DE SANATATE BRANZENI NOI (0182)</t>
  </si>
  <si>
    <t>IMSP CENTRUL DE SANATATE BRAVICENI (0184)</t>
  </si>
  <si>
    <t>IMSP CENTRUL DE SANATATE CHIPERCENI (0204)</t>
  </si>
  <si>
    <t>IMSP CENTRUL DE SANATATE HASNASENII MARI (0278)</t>
  </si>
  <si>
    <t>IMSP CENTRUL DE SANATATE ORHEI NR 2 (0322)</t>
  </si>
  <si>
    <t>IMSP CENTRUL DE SANATATE SOFIA (0364)</t>
  </si>
  <si>
    <t>IMSP CLINICA UNIVERSITARA DE ASISTENTA MEDICALA PRIMARA A USMF N TESTIMITANU (0421)</t>
  </si>
  <si>
    <t>Specificarea tehnică deplină solicitată de către autoritatea contractantă</t>
  </si>
  <si>
    <t>Eprubetă K3 EDTA. volum singe 2-3 ml. cu capac. cu eticheta  ( 006136 ), Eprubetă K3 EDTA  - 2-3 ml cu eticheta
1. Volumul de sânge: 2-3 ml
2. Dimensiunile tubului: 12x56 sau 13x75 mm
3. Material: PP/ PS/ PET
4. Cu etichetă pentru marcare
5. Cu capac - tipul capacului: push
6.Ambalarea până la 100 bucăți, Bucată</t>
  </si>
  <si>
    <t>Eprubetă V-10 ml cu fund conic  ( 006147 ), Eprubetă V-10 ml cu fund conic
1. NeSteril
2. Material: PS
3. Fără capac
4. Cu/Fără gradație
6. Dimensiunile tubului: 100-110x16-16.2mm 
7. Ambalare până la 100 bucăți, Bucată</t>
  </si>
  <si>
    <t>Eprubetă V-10 ml cu fund conic  ( 006285 ), Eprubetă V-10 ml cu fund conic
1. NeSteril
2. Material: PS
3. Fără capac
4. Cu gradație
6. Dimensiunile tubului: 100-110x16-16.2mm 
7. Ambalare până la 100 bucăți, Bucată</t>
  </si>
  <si>
    <t>Eprubete-vacuum cu K3EDTA. volum  de sînge 10ml  ( 006175 ), Eprubetăvacuum K3 EDTA  - 10 ml cu eticheta
1. Volumul de sânge: 10 ml
2. Dimensiunile tubului: 16x100 mm
3. Material: PET
4. Cu etichetă pentru marcare
5. Cu vacuum
6.Ambalarea până la 100 bucăți, Bucată</t>
  </si>
  <si>
    <t>Lamă  de sticlă 75x25mm (±1,0 m). grosimea 1-1.2mm. margina pentru enumeritare  ( 006185 ), Lame bine șlefuite. 75x25mm (±1,0 m) nesterile. ambulate cite 50-100 buc. grosimea 1-1.2mm. margina pentru enumeritare.  ambalaj pînă la 100 buc., Bucată</t>
  </si>
  <si>
    <t>Lame sticla. 25*75  ± 1 mm. grosimea 2 ± 0.2 mm  ( 006204 ), Lame sticla. dimensiunea  25*75  ± 1 mm. grosimea 2 ± 0.2 mm. Ambalare până la 100 lame în cutie. O bucată= O lamă, Bucată</t>
  </si>
  <si>
    <t>Lanceta automata 1.8 mm  (±0,3 mm)  ( 006210 ), Lancete-piston încorporat   pentru copii. 1.8 mm  (±0,3 mm) împachetate individual sterile pentru copii (recoltare din deget), Bucată</t>
  </si>
  <si>
    <t>Lancete (scarificatoare) pentru maturi  ( 006211 ), Lanceta automata 1.8-2.4 mm. Steril, De unica folosinta cu adincimea de penetrare 1.8 – 2.4  mm pentru colectarea singelui din deget la maturi. Lățimea de penetrare de minim 0,8mm. Cu mecanism de protecție., Bucată</t>
  </si>
  <si>
    <t>Vârfuri 0-200 mkl  ( 006270 ), 1.volum: 0 - 200 mkl 2. culoare: galben 3. material: plastic 4.să corespundă pipetelor tip Eppendorf. Hamilton și Lenppipet. Ambalare până la 1000 bucăți. O bucată= Un vârf., Bucată</t>
  </si>
  <si>
    <t>Container pentru materiale biologice, 30-40 ml , steril, cu lopățică  ( 006096 ), Container din plastic, transparent, cu lopățică.
1. Volum total: 30-40 ml 
2. Сu capac ermetic, cu înfiletare maximă ce împiedică scurgerea
3. Material containerului: PS sau PP
4. Steril
5. Cu zona sau eticheta pentru marcare 
6. Ambalat individual, Bucată</t>
  </si>
  <si>
    <t>Ace subțire. cu canulă transparentă. cu lumen lărgit 21G  ( 006035 ), Ace subțire cu canulă transparentă.cu lumen lărgit 21G x 1 1/2" (0.8 x 38-40 mm), pentru recoltarea sângelui venos în eprubete vacumate. De unică folosință,  Steril, Non-Pirogenic, Non-Toxic. Ambalare până la 100 unități, Bucată</t>
  </si>
  <si>
    <r>
      <t xml:space="preserve">Eprubetă conice din plastic cu capac.  gradate. volum 15ml  ( 006115 ), Eprubetă V-15 ml cu fund conic
1. Steril
2. Material: PS sau PP
3. Cu capac- tipul capacului: filetat
4. Cu gradație
5. Ambalare individuală
6. Dimensiunile tubului: </t>
    </r>
    <r>
      <rPr>
        <b/>
        <sz val="10"/>
        <color rgb="FFFF0000"/>
        <rFont val="Times New Roman"/>
        <family val="1"/>
        <charset val="204"/>
      </rPr>
      <t>120x15-17mm</t>
    </r>
    <r>
      <rPr>
        <b/>
        <sz val="10"/>
        <rFont val="Times New Roman"/>
        <family val="1"/>
        <charset val="204"/>
      </rPr>
      <t xml:space="preserve">
7. Cu etichetă pentru marcare
Cu termen de vaLabilitate pe fiecare ambalaj individual, Bucată</t>
    </r>
  </si>
  <si>
    <t>Eprubeta cu gel separator si K2EDTA, Volum singe 5 ml ( 006322 ), 1.Eprubete vacumate, de uz unic, sterile. Volum singe 5 ml. 2.Dimensiunea eprubetelor 13 x 100 mm, cu etichete realizate din hârtie autoadezivă. 3.Culoarea capacului alb. 4.Pe eticheta sa fie marcat: Reful, aditivul, numarul lotului si termenul de extirare, simbolurile - IVD, CE, sterilitate, nivelul de umplere cu sange, banda indicatoare a culorii capacului, volumul eprubetei. 5.Sistemul de inchidere: sa fie compus din dop de cauciuc butilic perforabil și polietilenă de siguranță cu gol în locul de perforare. 6.VaLabilitate mai mare de 60% din termenul de vaLabilitate total. 7.Certificate de calitate: ISO 9001:2015, ISO 13485:2016, ISO 6710 and EN 14820, marca CE 
 Directive 98/79/EC “In-vitro diagnostic medical devices” 
Opțional: ISO 6710 and EN 14820.
8.Prezentarea obligator a mostrelor la CRDM., Bucată</t>
  </si>
  <si>
    <t>Eprubeta cu tampon de vata sterilă  ( 006124 ), Tampon steril de tip Rayon, în eprubetă din polipropilenă Ø 12 x 150 mm cu etichetă, Bucată</t>
  </si>
  <si>
    <t>Eprubetă cu tampon de vată uscat  ( 006324 ), Sterilă. Eprubeta și bețișorul din plastic. Vata - bumbac., Bucată</t>
  </si>
  <si>
    <r>
      <t>Eprubetă din plastic conice. fara capac.  12-</t>
    </r>
    <r>
      <rPr>
        <b/>
        <sz val="10"/>
        <color rgb="FFFF0000"/>
        <rFont val="Times New Roman"/>
        <family val="1"/>
        <charset val="204"/>
      </rPr>
      <t>13</t>
    </r>
    <r>
      <rPr>
        <b/>
        <sz val="10"/>
        <rFont val="Times New Roman"/>
        <family val="1"/>
        <charset val="204"/>
      </rPr>
      <t xml:space="preserve">x75 mm. 4.5 ml  ( 006128 ), Eprubetă V-4.5 ml cu fund conic
1. NeSteril
2. Material: PET/PP/PS
3. Fără capac
4. Cu/Fără gradație
6. Dimensiunile tubului: </t>
    </r>
    <r>
      <rPr>
        <b/>
        <sz val="10"/>
        <color rgb="FFFF0000"/>
        <rFont val="Times New Roman"/>
        <family val="1"/>
        <charset val="204"/>
      </rPr>
      <t>75x12-13 mm</t>
    </r>
    <r>
      <rPr>
        <b/>
        <sz val="10"/>
        <rFont val="Times New Roman"/>
        <family val="1"/>
        <charset val="204"/>
      </rPr>
      <t xml:space="preserve">
7.Ambalarea până la 100 bucăți, Bucată</t>
    </r>
  </si>
  <si>
    <t>valaorea estimativă fără TVA</t>
  </si>
  <si>
    <t xml:space="preserve"> Eprubetă K3 EDTA. volum singe 2-3 ml. cu capac. cu eticheta  ( 006136 )</t>
  </si>
  <si>
    <t xml:space="preserve"> Eprubetă V-10 ml cu fund conic  ( 006147 )</t>
  </si>
  <si>
    <t>Eprubetă V-10 ml cu fund conic  ( 006285 )</t>
  </si>
  <si>
    <t>Eprubete-vacuum cu K3EDTA. volum  de sînge 10ml  ( 006175 )</t>
  </si>
  <si>
    <t>Lamă  de sticlă 75x25mm (±1,0 m). grosimea 1-1.2mm. margina pentru enumeritare  ( 006185 )</t>
  </si>
  <si>
    <t>Lame sticla. 25*75  ± 1 mm. grosimea 2 ± 0.2 mm  ( 006204 )</t>
  </si>
  <si>
    <t xml:space="preserve"> Lanceta automata 1.8 mm  (±0,3 mm)  ( 006210 )</t>
  </si>
  <si>
    <t>Lancete (scarificatoare) pentru maturi  ( 006211 )</t>
  </si>
  <si>
    <t>Vârfuri 0-200 mkl  ( 006270 )</t>
  </si>
  <si>
    <t xml:space="preserve"> Container pentru materiale biologice, 30-40 ml , steril, cu lopățică  ( 006096 )</t>
  </si>
  <si>
    <t>Ace subțire. cu canulă transparentă. cu lumen lărgit 21G  ( 006035 )</t>
  </si>
  <si>
    <t>Eprubetă conice din plastic cu capac.  gradate. volum 15ml  ( 006115 )</t>
  </si>
  <si>
    <t xml:space="preserve"> Eprubeta cu gel separator si K2EDTA, Volum singe 5 ml ( 006322 )</t>
  </si>
  <si>
    <t>Eprubeta cu tampon de vata sterilă  ( 006124 )</t>
  </si>
  <si>
    <t xml:space="preserve"> Eprubetă cu tampon de vată uscat  ( 006324 )</t>
  </si>
  <si>
    <t xml:space="preserve"> Eprubetă din plastic conice. fara capac.  12-13x75 mm. 4.5 ml  ( 006128 )</t>
  </si>
  <si>
    <t>nr. lot</t>
  </si>
  <si>
    <t>denumire lot</t>
  </si>
  <si>
    <t>Cantitatea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</si>
</sst>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8"/>
      <name val="Arial Narrow"/>
    </font>
    <font>
      <b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2" fontId="3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2" borderId="1" xfId="2" applyFont="1" applyFill="1" applyBorder="1" applyAlignment="1">
      <alignment horizontal="center" vertical="center" wrapText="1"/>
    </xf>
    <xf numFmtId="3" fontId="6" fillId="0" borderId="1" xfId="2" applyNumberFormat="1" applyFont="1" applyBorder="1" applyAlignment="1">
      <alignment horizontal="right" vertical="center" indent="1"/>
    </xf>
    <xf numFmtId="1" fontId="4" fillId="0" borderId="1" xfId="1" applyNumberFormat="1" applyFont="1" applyBorder="1" applyAlignment="1">
      <alignment horizontal="center" vertical="center"/>
    </xf>
    <xf numFmtId="2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vertical="center" wrapText="1"/>
    </xf>
    <xf numFmtId="2" fontId="5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top" wrapText="1" indent="2"/>
    </xf>
    <xf numFmtId="0" fontId="8" fillId="5" borderId="1" xfId="2" applyFont="1" applyFill="1" applyBorder="1" applyAlignment="1">
      <alignment vertical="top" wrapText="1" indent="2"/>
    </xf>
    <xf numFmtId="0" fontId="2" fillId="0" borderId="1" xfId="0" applyFont="1" applyBorder="1" applyAlignment="1">
      <alignment vertical="top" wrapText="1"/>
    </xf>
    <xf numFmtId="0" fontId="8" fillId="6" borderId="1" xfId="2" applyFont="1" applyFill="1" applyBorder="1" applyAlignment="1">
      <alignment vertical="top" wrapText="1" indent="2"/>
    </xf>
    <xf numFmtId="0" fontId="7" fillId="4" borderId="4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</cellXfs>
  <cellStyles count="3">
    <cellStyle name="Normal" xfId="0" builtinId="0"/>
    <cellStyle name="Normal_Sheet1" xfId="2" xr:uid="{1E5A13FE-B2FA-4597-BB3F-BACBD51B5E6D}"/>
    <cellStyle name="Обычный_Sheet1" xfId="1" xr:uid="{3CBCB3F7-CDC0-490E-A121-4894DBE20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B8DDC-FBBF-4B2A-BE52-E3C216D83207}">
  <dimension ref="A1:GH19"/>
  <sheetViews>
    <sheetView tabSelected="1" topLeftCell="C1" zoomScale="80" zoomScaleNormal="80" workbookViewId="0">
      <selection activeCell="C3" sqref="C3:C18"/>
    </sheetView>
  </sheetViews>
  <sheetFormatPr defaultColWidth="9.140625" defaultRowHeight="15.75" x14ac:dyDescent="0.25"/>
  <cols>
    <col min="1" max="1" width="14.140625" style="7" hidden="1" customWidth="1"/>
    <col min="2" max="2" width="11" style="7" hidden="1" customWidth="1"/>
    <col min="3" max="3" width="11" style="7" customWidth="1"/>
    <col min="4" max="4" width="28.28515625" style="7" customWidth="1"/>
    <col min="5" max="5" width="12.140625" style="7" hidden="1" customWidth="1"/>
    <col min="6" max="44" width="15.42578125" style="1" customWidth="1"/>
    <col min="45" max="186" width="9.140625" style="7" customWidth="1"/>
    <col min="187" max="187" width="13.85546875" style="7" hidden="1" customWidth="1"/>
    <col min="188" max="188" width="11.140625" style="7" customWidth="1"/>
    <col min="189" max="189" width="0" style="7" hidden="1" customWidth="1"/>
    <col min="190" max="16384" width="9.140625" style="7"/>
  </cols>
  <sheetData>
    <row r="1" spans="1:190" s="6" customFormat="1" ht="49.5" customHeight="1" x14ac:dyDescent="0.25">
      <c r="A1" s="21" t="s">
        <v>0</v>
      </c>
      <c r="B1" s="21" t="s">
        <v>194</v>
      </c>
      <c r="C1" s="16"/>
      <c r="D1" s="23" t="s">
        <v>1</v>
      </c>
      <c r="E1" s="21" t="s">
        <v>195</v>
      </c>
      <c r="F1" s="18" t="s">
        <v>18</v>
      </c>
      <c r="G1" s="18" t="s">
        <v>23</v>
      </c>
      <c r="H1" s="18" t="s">
        <v>32</v>
      </c>
      <c r="I1" s="18" t="s">
        <v>33</v>
      </c>
      <c r="J1" s="18" t="s">
        <v>35</v>
      </c>
      <c r="K1" s="18" t="s">
        <v>49</v>
      </c>
      <c r="L1" s="18" t="s">
        <v>57</v>
      </c>
      <c r="M1" s="18" t="s">
        <v>59</v>
      </c>
      <c r="N1" s="18" t="s">
        <v>60</v>
      </c>
      <c r="O1" s="18" t="s">
        <v>62</v>
      </c>
      <c r="P1" s="18" t="s">
        <v>64</v>
      </c>
      <c r="Q1" s="18" t="s">
        <v>81</v>
      </c>
      <c r="R1" s="18" t="s">
        <v>90</v>
      </c>
      <c r="S1" s="18" t="s">
        <v>94</v>
      </c>
      <c r="T1" s="18" t="s">
        <v>126</v>
      </c>
      <c r="U1" s="18" t="s">
        <v>127</v>
      </c>
      <c r="V1" s="18" t="s">
        <v>133</v>
      </c>
      <c r="W1" s="18" t="s">
        <v>136</v>
      </c>
      <c r="X1" s="18" t="s">
        <v>139</v>
      </c>
      <c r="Y1" s="18" t="s">
        <v>144</v>
      </c>
      <c r="Z1" s="18" t="s">
        <v>148</v>
      </c>
      <c r="AA1" s="18" t="s">
        <v>149</v>
      </c>
      <c r="AB1" s="18" t="s">
        <v>150</v>
      </c>
      <c r="AC1" s="18" t="s">
        <v>151</v>
      </c>
      <c r="AD1" s="18" t="s">
        <v>152</v>
      </c>
      <c r="AE1" s="18" t="s">
        <v>153</v>
      </c>
      <c r="AF1" s="18" t="s">
        <v>156</v>
      </c>
      <c r="AG1" s="18" t="s">
        <v>157</v>
      </c>
      <c r="AH1" s="18" t="s">
        <v>158</v>
      </c>
      <c r="AI1" s="18" t="s">
        <v>164</v>
      </c>
      <c r="AJ1" s="18" t="s">
        <v>165</v>
      </c>
      <c r="AK1" s="18" t="s">
        <v>167</v>
      </c>
      <c r="AL1" s="18" t="s">
        <v>168</v>
      </c>
      <c r="AM1" s="18" t="s">
        <v>171</v>
      </c>
      <c r="AN1" s="18" t="s">
        <v>173</v>
      </c>
      <c r="AO1" s="18" t="s">
        <v>174</v>
      </c>
      <c r="AP1" s="18" t="s">
        <v>179</v>
      </c>
      <c r="AQ1" s="18" t="s">
        <v>181</v>
      </c>
      <c r="AR1" s="18" t="s">
        <v>183</v>
      </c>
      <c r="GF1" s="20" t="s">
        <v>196</v>
      </c>
      <c r="GG1" s="20" t="s">
        <v>197</v>
      </c>
    </row>
    <row r="2" spans="1:190" ht="75.599999999999994" customHeight="1" x14ac:dyDescent="0.25">
      <c r="A2" s="22"/>
      <c r="B2" s="22"/>
      <c r="C2" s="17"/>
      <c r="D2" s="23"/>
      <c r="E2" s="2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8" t="s">
        <v>4</v>
      </c>
      <c r="AT2" s="8" t="s">
        <v>8</v>
      </c>
      <c r="AU2" s="8" t="s">
        <v>11</v>
      </c>
      <c r="AV2" s="8" t="s">
        <v>12</v>
      </c>
      <c r="AW2" s="8" t="s">
        <v>188</v>
      </c>
      <c r="AX2" s="8" t="s">
        <v>14</v>
      </c>
      <c r="AY2" s="8" t="s">
        <v>16</v>
      </c>
      <c r="AZ2" s="8" t="s">
        <v>21</v>
      </c>
      <c r="BA2" s="8" t="s">
        <v>25</v>
      </c>
      <c r="BB2" s="8" t="s">
        <v>26</v>
      </c>
      <c r="BC2" s="8" t="s">
        <v>28</v>
      </c>
      <c r="BD2" s="8" t="s">
        <v>29</v>
      </c>
      <c r="BE2" s="8" t="s">
        <v>30</v>
      </c>
      <c r="BF2" s="8" t="s">
        <v>198</v>
      </c>
      <c r="BG2" s="8" t="s">
        <v>31</v>
      </c>
      <c r="BH2" s="8" t="s">
        <v>199</v>
      </c>
      <c r="BI2" s="8" t="s">
        <v>34</v>
      </c>
      <c r="BJ2" s="8" t="s">
        <v>37</v>
      </c>
      <c r="BK2" s="8" t="s">
        <v>38</v>
      </c>
      <c r="BL2" s="8" t="s">
        <v>39</v>
      </c>
      <c r="BM2" s="8" t="s">
        <v>40</v>
      </c>
      <c r="BN2" s="8" t="s">
        <v>42</v>
      </c>
      <c r="BO2" s="8" t="s">
        <v>200</v>
      </c>
      <c r="BP2" s="8" t="s">
        <v>43</v>
      </c>
      <c r="BQ2" s="8" t="s">
        <v>44</v>
      </c>
      <c r="BR2" s="8" t="s">
        <v>45</v>
      </c>
      <c r="BS2" s="8" t="s">
        <v>46</v>
      </c>
      <c r="BT2" s="8" t="s">
        <v>47</v>
      </c>
      <c r="BU2" s="8" t="s">
        <v>48</v>
      </c>
      <c r="BV2" s="8" t="s">
        <v>50</v>
      </c>
      <c r="BW2" s="8" t="s">
        <v>51</v>
      </c>
      <c r="BX2" s="8" t="s">
        <v>52</v>
      </c>
      <c r="BY2" s="8" t="s">
        <v>53</v>
      </c>
      <c r="BZ2" s="8" t="s">
        <v>54</v>
      </c>
      <c r="CA2" s="8" t="s">
        <v>55</v>
      </c>
      <c r="CB2" s="8" t="s">
        <v>56</v>
      </c>
      <c r="CC2" s="8" t="s">
        <v>58</v>
      </c>
      <c r="CD2" s="8" t="s">
        <v>61</v>
      </c>
      <c r="CE2" s="8" t="s">
        <v>189</v>
      </c>
      <c r="CF2" s="8" t="s">
        <v>191</v>
      </c>
      <c r="CG2" s="8" t="s">
        <v>63</v>
      </c>
      <c r="CH2" s="8" t="s">
        <v>65</v>
      </c>
      <c r="CI2" s="8" t="s">
        <v>66</v>
      </c>
      <c r="CJ2" s="8" t="s">
        <v>67</v>
      </c>
      <c r="CK2" s="8" t="s">
        <v>201</v>
      </c>
      <c r="CL2" s="8" t="s">
        <v>68</v>
      </c>
      <c r="CM2" s="8" t="s">
        <v>69</v>
      </c>
      <c r="CN2" s="8" t="s">
        <v>70</v>
      </c>
      <c r="CO2" s="8" t="s">
        <v>71</v>
      </c>
      <c r="CP2" s="8" t="s">
        <v>72</v>
      </c>
      <c r="CQ2" s="8" t="s">
        <v>73</v>
      </c>
      <c r="CR2" s="8" t="s">
        <v>74</v>
      </c>
      <c r="CS2" s="8" t="s">
        <v>75</v>
      </c>
      <c r="CT2" s="8" t="s">
        <v>192</v>
      </c>
      <c r="CU2" s="8" t="s">
        <v>76</v>
      </c>
      <c r="CV2" s="8" t="s">
        <v>77</v>
      </c>
      <c r="CW2" s="8" t="s">
        <v>78</v>
      </c>
      <c r="CX2" s="8" t="s">
        <v>79</v>
      </c>
      <c r="CY2" s="8" t="s">
        <v>80</v>
      </c>
      <c r="CZ2" s="8" t="s">
        <v>82</v>
      </c>
      <c r="DA2" s="8" t="s">
        <v>83</v>
      </c>
      <c r="DB2" s="8" t="s">
        <v>84</v>
      </c>
      <c r="DC2" s="8" t="s">
        <v>85</v>
      </c>
      <c r="DD2" s="8" t="s">
        <v>86</v>
      </c>
      <c r="DE2" s="8" t="s">
        <v>202</v>
      </c>
      <c r="DF2" s="8" t="s">
        <v>87</v>
      </c>
      <c r="DG2" s="8" t="s">
        <v>88</v>
      </c>
      <c r="DH2" s="8" t="s">
        <v>89</v>
      </c>
      <c r="DI2" s="8" t="s">
        <v>91</v>
      </c>
      <c r="DJ2" s="8" t="s">
        <v>92</v>
      </c>
      <c r="DK2" s="8" t="s">
        <v>93</v>
      </c>
      <c r="DL2" s="8" t="s">
        <v>95</v>
      </c>
      <c r="DM2" s="8" t="s">
        <v>96</v>
      </c>
      <c r="DN2" s="8" t="s">
        <v>97</v>
      </c>
      <c r="DO2" s="8" t="s">
        <v>98</v>
      </c>
      <c r="DP2" s="8" t="s">
        <v>99</v>
      </c>
      <c r="DQ2" s="8" t="s">
        <v>100</v>
      </c>
      <c r="DR2" s="8" t="s">
        <v>101</v>
      </c>
      <c r="DS2" s="8" t="s">
        <v>203</v>
      </c>
      <c r="DT2" s="8" t="s">
        <v>102</v>
      </c>
      <c r="DU2" s="8" t="s">
        <v>103</v>
      </c>
      <c r="DV2" s="8" t="s">
        <v>104</v>
      </c>
      <c r="DW2" s="8" t="s">
        <v>105</v>
      </c>
      <c r="DX2" s="8" t="s">
        <v>106</v>
      </c>
      <c r="DY2" s="8" t="s">
        <v>107</v>
      </c>
      <c r="DZ2" s="8" t="s">
        <v>108</v>
      </c>
      <c r="EA2" s="8" t="s">
        <v>109</v>
      </c>
      <c r="EB2" s="8" t="s">
        <v>193</v>
      </c>
      <c r="EC2" s="8" t="s">
        <v>110</v>
      </c>
      <c r="ED2" s="8" t="s">
        <v>111</v>
      </c>
      <c r="EE2" s="8" t="s">
        <v>112</v>
      </c>
      <c r="EF2" s="8" t="s">
        <v>113</v>
      </c>
      <c r="EG2" s="8" t="s">
        <v>114</v>
      </c>
      <c r="EH2" s="8" t="s">
        <v>115</v>
      </c>
      <c r="EI2" s="8" t="s">
        <v>116</v>
      </c>
      <c r="EJ2" s="8" t="s">
        <v>117</v>
      </c>
      <c r="EK2" s="8" t="s">
        <v>118</v>
      </c>
      <c r="EL2" s="8" t="s">
        <v>119</v>
      </c>
      <c r="EM2" s="8" t="s">
        <v>190</v>
      </c>
      <c r="EN2" s="8" t="s">
        <v>120</v>
      </c>
      <c r="EO2" s="8" t="s">
        <v>121</v>
      </c>
      <c r="EP2" s="8" t="s">
        <v>122</v>
      </c>
      <c r="EQ2" s="8" t="s">
        <v>123</v>
      </c>
      <c r="ER2" s="8" t="s">
        <v>124</v>
      </c>
      <c r="ES2" s="8" t="s">
        <v>125</v>
      </c>
      <c r="ET2" s="8" t="s">
        <v>204</v>
      </c>
      <c r="EU2" s="8" t="s">
        <v>128</v>
      </c>
      <c r="EV2" s="8" t="s">
        <v>129</v>
      </c>
      <c r="EW2" s="8" t="s">
        <v>130</v>
      </c>
      <c r="EX2" s="8" t="s">
        <v>132</v>
      </c>
      <c r="EY2" s="8" t="s">
        <v>134</v>
      </c>
      <c r="EZ2" s="8" t="s">
        <v>135</v>
      </c>
      <c r="FA2" s="8" t="s">
        <v>137</v>
      </c>
      <c r="FB2" s="8" t="s">
        <v>138</v>
      </c>
      <c r="FC2" s="8" t="s">
        <v>140</v>
      </c>
      <c r="FD2" s="8" t="s">
        <v>141</v>
      </c>
      <c r="FE2" s="8" t="s">
        <v>142</v>
      </c>
      <c r="FF2" s="8" t="s">
        <v>143</v>
      </c>
      <c r="FG2" s="8" t="s">
        <v>145</v>
      </c>
      <c r="FH2" s="8" t="s">
        <v>146</v>
      </c>
      <c r="FI2" s="8" t="s">
        <v>147</v>
      </c>
      <c r="FJ2" s="8" t="s">
        <v>154</v>
      </c>
      <c r="FK2" s="8" t="s">
        <v>155</v>
      </c>
      <c r="FL2" s="8" t="s">
        <v>159</v>
      </c>
      <c r="FM2" s="8" t="s">
        <v>160</v>
      </c>
      <c r="FN2" s="8" t="s">
        <v>161</v>
      </c>
      <c r="FO2" s="8" t="s">
        <v>162</v>
      </c>
      <c r="FP2" s="8" t="s">
        <v>163</v>
      </c>
      <c r="FQ2" s="8" t="s">
        <v>166</v>
      </c>
      <c r="FR2" s="8" t="s">
        <v>169</v>
      </c>
      <c r="FS2" s="8" t="s">
        <v>170</v>
      </c>
      <c r="FT2" s="8" t="s">
        <v>172</v>
      </c>
      <c r="FU2" s="8" t="s">
        <v>175</v>
      </c>
      <c r="FV2" s="8" t="s">
        <v>176</v>
      </c>
      <c r="FW2" s="8" t="s">
        <v>177</v>
      </c>
      <c r="FX2" s="8" t="s">
        <v>178</v>
      </c>
      <c r="FY2" s="8" t="s">
        <v>180</v>
      </c>
      <c r="FZ2" s="8" t="s">
        <v>182</v>
      </c>
      <c r="GA2" s="8" t="s">
        <v>184</v>
      </c>
      <c r="GB2" s="8" t="s">
        <v>185</v>
      </c>
      <c r="GC2" s="8" t="s">
        <v>186</v>
      </c>
      <c r="GD2" s="8" t="s">
        <v>187</v>
      </c>
      <c r="GE2" s="24" t="s">
        <v>205</v>
      </c>
      <c r="GF2" s="20"/>
      <c r="GG2" s="20"/>
    </row>
    <row r="3" spans="1:190" ht="28.5" customHeight="1" x14ac:dyDescent="0.25">
      <c r="A3" s="2" t="s">
        <v>2</v>
      </c>
      <c r="B3" s="2" t="s">
        <v>3</v>
      </c>
      <c r="C3" s="2">
        <v>1</v>
      </c>
      <c r="D3" s="2" t="s">
        <v>5</v>
      </c>
      <c r="E3" s="3">
        <v>46199</v>
      </c>
      <c r="F3" s="10"/>
      <c r="G3" s="10"/>
      <c r="H3" s="10">
        <v>5000</v>
      </c>
      <c r="I3" s="10"/>
      <c r="J3" s="10">
        <v>300</v>
      </c>
      <c r="K3" s="10"/>
      <c r="L3" s="10">
        <v>500</v>
      </c>
      <c r="M3" s="10">
        <v>3000</v>
      </c>
      <c r="N3" s="10"/>
      <c r="O3" s="10"/>
      <c r="P3" s="10">
        <v>1000</v>
      </c>
      <c r="Q3" s="10">
        <v>10000</v>
      </c>
      <c r="R3" s="10"/>
      <c r="S3" s="10"/>
      <c r="T3" s="10"/>
      <c r="U3" s="10"/>
      <c r="V3" s="10">
        <v>6000</v>
      </c>
      <c r="W3" s="10"/>
      <c r="X3" s="10"/>
      <c r="Y3" s="10"/>
      <c r="Z3" s="11"/>
      <c r="AA3" s="10">
        <v>15000</v>
      </c>
      <c r="AB3" s="10"/>
      <c r="AC3" s="10">
        <v>1000</v>
      </c>
      <c r="AD3" s="10"/>
      <c r="AE3" s="10"/>
      <c r="AF3" s="10">
        <v>6000</v>
      </c>
      <c r="AG3" s="10">
        <v>1000</v>
      </c>
      <c r="AH3" s="10">
        <v>2000</v>
      </c>
      <c r="AI3" s="10">
        <v>6000</v>
      </c>
      <c r="AJ3" s="10">
        <v>4000</v>
      </c>
      <c r="AK3" s="10"/>
      <c r="AL3" s="10"/>
      <c r="AM3" s="10"/>
      <c r="AN3" s="10">
        <v>5000</v>
      </c>
      <c r="AO3" s="10">
        <v>1000</v>
      </c>
      <c r="AP3" s="10">
        <v>1500</v>
      </c>
      <c r="AQ3" s="10"/>
      <c r="AR3" s="12"/>
      <c r="AS3" s="9">
        <v>1166</v>
      </c>
      <c r="AT3" s="9"/>
      <c r="AU3" s="9">
        <v>33</v>
      </c>
      <c r="AV3" s="9"/>
      <c r="AW3" s="9"/>
      <c r="AX3" s="9"/>
      <c r="AY3" s="9"/>
      <c r="AZ3" s="9"/>
      <c r="BA3" s="9">
        <v>500</v>
      </c>
      <c r="BB3" s="9"/>
      <c r="BC3" s="9"/>
      <c r="BD3" s="9"/>
      <c r="BE3" s="9"/>
      <c r="BF3" s="9">
        <v>250</v>
      </c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>
        <v>166</v>
      </c>
      <c r="BV3" s="9"/>
      <c r="BW3" s="9"/>
      <c r="BX3" s="9">
        <v>833</v>
      </c>
      <c r="BY3" s="9">
        <v>250</v>
      </c>
      <c r="BZ3" s="9"/>
      <c r="CA3" s="9"/>
      <c r="CB3" s="9">
        <v>666</v>
      </c>
      <c r="CC3" s="9"/>
      <c r="CD3" s="9">
        <v>2500</v>
      </c>
      <c r="CE3" s="9"/>
      <c r="CF3" s="9"/>
      <c r="CG3" s="9"/>
      <c r="CH3" s="9"/>
      <c r="CI3" s="9"/>
      <c r="CJ3" s="9"/>
      <c r="CK3" s="9"/>
      <c r="CL3" s="9"/>
      <c r="CM3" s="9"/>
      <c r="CN3" s="9"/>
      <c r="CO3" s="9">
        <v>333</v>
      </c>
      <c r="CP3" s="9"/>
      <c r="CQ3" s="9"/>
      <c r="CR3" s="9">
        <v>1000</v>
      </c>
      <c r="CS3" s="9"/>
      <c r="CT3" s="9"/>
      <c r="CU3" s="9"/>
      <c r="CV3" s="9"/>
      <c r="CW3" s="9"/>
      <c r="CX3" s="9">
        <v>666</v>
      </c>
      <c r="CY3" s="9"/>
      <c r="CZ3" s="9"/>
      <c r="DA3" s="9">
        <v>1666</v>
      </c>
      <c r="DB3" s="9">
        <v>333</v>
      </c>
      <c r="DC3" s="9"/>
      <c r="DD3" s="9"/>
      <c r="DE3" s="9"/>
      <c r="DF3" s="9"/>
      <c r="DG3" s="9"/>
      <c r="DH3" s="9"/>
      <c r="DI3" s="9"/>
      <c r="DJ3" s="9"/>
      <c r="DK3" s="9"/>
      <c r="DL3" s="9"/>
      <c r="DM3" s="9">
        <v>1666</v>
      </c>
      <c r="DN3" s="9"/>
      <c r="DO3" s="9">
        <v>1333</v>
      </c>
      <c r="DP3" s="9"/>
      <c r="DQ3" s="9">
        <v>500</v>
      </c>
      <c r="DR3" s="9"/>
      <c r="DS3" s="9"/>
      <c r="DT3" s="9"/>
      <c r="DU3" s="9"/>
      <c r="DV3" s="9">
        <v>666</v>
      </c>
      <c r="DW3" s="9">
        <v>666</v>
      </c>
      <c r="DX3" s="9">
        <v>166</v>
      </c>
      <c r="DY3" s="9"/>
      <c r="DZ3" s="9"/>
      <c r="EA3" s="9"/>
      <c r="EB3" s="9"/>
      <c r="EC3" s="9">
        <v>1500</v>
      </c>
      <c r="ED3" s="9"/>
      <c r="EE3" s="9">
        <v>333</v>
      </c>
      <c r="EF3" s="9"/>
      <c r="EG3" s="9"/>
      <c r="EH3" s="9"/>
      <c r="EI3" s="9"/>
      <c r="EJ3" s="9"/>
      <c r="EK3" s="9"/>
      <c r="EL3" s="9"/>
      <c r="EM3" s="9">
        <v>16</v>
      </c>
      <c r="EN3" s="9">
        <v>166</v>
      </c>
      <c r="EO3" s="9">
        <v>83</v>
      </c>
      <c r="EP3" s="9"/>
      <c r="EQ3" s="9"/>
      <c r="ER3" s="9"/>
      <c r="ES3" s="9"/>
      <c r="ET3" s="9"/>
      <c r="EU3" s="9"/>
      <c r="EV3" s="9">
        <v>3333</v>
      </c>
      <c r="EW3" s="9"/>
      <c r="EX3" s="9">
        <v>2500</v>
      </c>
      <c r="EY3" s="9">
        <v>7500</v>
      </c>
      <c r="EZ3" s="9"/>
      <c r="FA3" s="9"/>
      <c r="FB3" s="9">
        <v>166</v>
      </c>
      <c r="FC3" s="9"/>
      <c r="FD3" s="9"/>
      <c r="FE3" s="9"/>
      <c r="FF3" s="9"/>
      <c r="FG3" s="9"/>
      <c r="FH3" s="9"/>
      <c r="FI3" s="9">
        <v>3333</v>
      </c>
      <c r="FJ3" s="9"/>
      <c r="FK3" s="9"/>
      <c r="FL3" s="9"/>
      <c r="FM3" s="9">
        <v>2833</v>
      </c>
      <c r="FN3" s="9"/>
      <c r="FO3" s="9"/>
      <c r="FP3" s="9">
        <v>2000</v>
      </c>
      <c r="FQ3" s="9"/>
      <c r="FR3" s="9"/>
      <c r="FS3" s="9"/>
      <c r="FT3" s="9"/>
      <c r="FU3" s="9">
        <v>2333</v>
      </c>
      <c r="FV3" s="9">
        <v>3000</v>
      </c>
      <c r="FW3" s="9"/>
      <c r="FX3" s="9"/>
      <c r="FY3" s="9">
        <v>2500</v>
      </c>
      <c r="FZ3" s="9"/>
      <c r="GA3" s="9"/>
      <c r="GB3" s="9"/>
      <c r="GC3" s="9">
        <v>3333</v>
      </c>
      <c r="GD3" s="9"/>
      <c r="GE3" s="25" t="s">
        <v>206</v>
      </c>
      <c r="GF3" s="4">
        <f>SUM(F3:GD3)</f>
        <v>118588</v>
      </c>
      <c r="GG3" s="5">
        <v>0.51</v>
      </c>
      <c r="GH3" s="7">
        <f>GG3*GF3</f>
        <v>60479.880000000005</v>
      </c>
    </row>
    <row r="4" spans="1:190" ht="28.5" customHeight="1" x14ac:dyDescent="0.25">
      <c r="A4" s="2" t="s">
        <v>2</v>
      </c>
      <c r="B4" s="2" t="s">
        <v>3</v>
      </c>
      <c r="C4" s="2">
        <v>2</v>
      </c>
      <c r="D4" s="2" t="s">
        <v>17</v>
      </c>
      <c r="E4" s="3">
        <v>46199</v>
      </c>
      <c r="F4" s="4">
        <v>16000</v>
      </c>
      <c r="G4" s="4"/>
      <c r="H4" s="4"/>
      <c r="I4" s="4"/>
      <c r="J4" s="4"/>
      <c r="K4" s="4"/>
      <c r="L4" s="4"/>
      <c r="M4" s="4"/>
      <c r="N4" s="4"/>
      <c r="O4" s="4"/>
      <c r="P4" s="4"/>
      <c r="Q4" s="4">
        <v>10000</v>
      </c>
      <c r="R4" s="4"/>
      <c r="S4" s="4">
        <v>6000</v>
      </c>
      <c r="T4" s="4"/>
      <c r="U4" s="4"/>
      <c r="V4" s="4"/>
      <c r="W4" s="4"/>
      <c r="X4" s="4"/>
      <c r="Y4" s="13"/>
      <c r="Z4" s="14"/>
      <c r="AA4" s="4"/>
      <c r="AB4" s="4"/>
      <c r="AC4" s="15"/>
      <c r="AD4" s="4"/>
      <c r="AE4" s="4"/>
      <c r="AF4" s="4"/>
      <c r="AG4" s="4">
        <v>500</v>
      </c>
      <c r="AH4" s="4">
        <v>6000</v>
      </c>
      <c r="AI4" s="4"/>
      <c r="AJ4" s="4"/>
      <c r="AK4" s="4"/>
      <c r="AL4" s="4"/>
      <c r="AM4" s="4">
        <v>7000</v>
      </c>
      <c r="AN4" s="4"/>
      <c r="AO4" s="4"/>
      <c r="AP4" s="4">
        <v>1000</v>
      </c>
      <c r="AQ4" s="4"/>
      <c r="AR4" s="15"/>
      <c r="AS4" s="9"/>
      <c r="AT4" s="9"/>
      <c r="AU4" s="9"/>
      <c r="AV4" s="9"/>
      <c r="AW4" s="9"/>
      <c r="AX4" s="9"/>
      <c r="AY4" s="9">
        <v>8333</v>
      </c>
      <c r="AZ4" s="9"/>
      <c r="BA4" s="9"/>
      <c r="BB4" s="9">
        <v>833</v>
      </c>
      <c r="BC4" s="9"/>
      <c r="BD4" s="9"/>
      <c r="BE4" s="9">
        <v>1000</v>
      </c>
      <c r="BF4" s="9"/>
      <c r="BG4" s="9"/>
      <c r="BH4" s="9"/>
      <c r="BI4" s="9"/>
      <c r="BJ4" s="9"/>
      <c r="BK4" s="9"/>
      <c r="BL4" s="9"/>
      <c r="BM4" s="9"/>
      <c r="BN4" s="9"/>
      <c r="BO4" s="9"/>
      <c r="BP4" s="9">
        <v>166</v>
      </c>
      <c r="BQ4" s="9"/>
      <c r="BR4" s="9"/>
      <c r="BS4" s="9">
        <v>83</v>
      </c>
      <c r="BT4" s="9"/>
      <c r="BU4" s="9"/>
      <c r="BV4" s="9"/>
      <c r="BW4" s="9"/>
      <c r="BX4" s="9"/>
      <c r="BY4" s="9"/>
      <c r="BZ4" s="9"/>
      <c r="CA4" s="9"/>
      <c r="CB4" s="9"/>
      <c r="CC4" s="9">
        <v>2500</v>
      </c>
      <c r="CD4" s="9"/>
      <c r="CE4" s="9"/>
      <c r="CF4" s="9"/>
      <c r="CG4" s="9"/>
      <c r="CH4" s="9">
        <v>8</v>
      </c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>
        <v>3000</v>
      </c>
      <c r="DN4" s="9"/>
      <c r="DO4" s="9"/>
      <c r="DP4" s="9"/>
      <c r="DQ4" s="9"/>
      <c r="DR4" s="9"/>
      <c r="DS4" s="9"/>
      <c r="DT4" s="9"/>
      <c r="DU4" s="9">
        <v>1833</v>
      </c>
      <c r="DV4" s="9"/>
      <c r="DW4" s="9"/>
      <c r="DX4" s="9"/>
      <c r="DY4" s="9"/>
      <c r="DZ4" s="9"/>
      <c r="EA4" s="9"/>
      <c r="EB4" s="9">
        <v>500</v>
      </c>
      <c r="EC4" s="9"/>
      <c r="ED4" s="9">
        <v>1000</v>
      </c>
      <c r="EE4" s="9"/>
      <c r="EF4" s="9"/>
      <c r="EG4" s="9"/>
      <c r="EH4" s="9"/>
      <c r="EI4" s="9"/>
      <c r="EJ4" s="9"/>
      <c r="EK4" s="9"/>
      <c r="EL4" s="9"/>
      <c r="EM4" s="9">
        <v>333</v>
      </c>
      <c r="EN4" s="9">
        <v>166</v>
      </c>
      <c r="EO4" s="9"/>
      <c r="EP4" s="9"/>
      <c r="EQ4" s="9">
        <v>1333</v>
      </c>
      <c r="ER4" s="9"/>
      <c r="ES4" s="9">
        <v>11666</v>
      </c>
      <c r="ET4" s="9">
        <v>833</v>
      </c>
      <c r="EU4" s="9">
        <v>833</v>
      </c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>
        <v>1333</v>
      </c>
      <c r="FO4" s="9"/>
      <c r="FP4" s="9">
        <v>2000</v>
      </c>
      <c r="FQ4" s="9"/>
      <c r="FR4" s="9"/>
      <c r="FS4" s="9"/>
      <c r="FT4" s="9">
        <v>1666</v>
      </c>
      <c r="FU4" s="9"/>
      <c r="FV4" s="9"/>
      <c r="FW4" s="9"/>
      <c r="FX4" s="9">
        <v>3333</v>
      </c>
      <c r="FY4" s="9"/>
      <c r="FZ4" s="9"/>
      <c r="GA4" s="9">
        <v>166</v>
      </c>
      <c r="GB4" s="9"/>
      <c r="GC4" s="9"/>
      <c r="GD4" s="9"/>
      <c r="GE4" s="25" t="s">
        <v>207</v>
      </c>
      <c r="GF4" s="4">
        <f>SUM(F4:GD4)</f>
        <v>89418</v>
      </c>
      <c r="GG4" s="5">
        <v>0.27</v>
      </c>
      <c r="GH4" s="7">
        <f t="shared" ref="GH4:GH18" si="0">GG4*GF4</f>
        <v>24142.86</v>
      </c>
    </row>
    <row r="5" spans="1:190" ht="28.5" customHeight="1" x14ac:dyDescent="0.25">
      <c r="A5" s="2" t="s">
        <v>2</v>
      </c>
      <c r="B5" s="2" t="s">
        <v>3</v>
      </c>
      <c r="C5" s="2">
        <v>3</v>
      </c>
      <c r="D5" s="2" t="s">
        <v>15</v>
      </c>
      <c r="E5" s="3">
        <v>46199</v>
      </c>
      <c r="F5" s="4"/>
      <c r="G5" s="4">
        <v>40000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14"/>
      <c r="AA5" s="4">
        <v>1000</v>
      </c>
      <c r="AB5" s="4"/>
      <c r="AC5" s="15"/>
      <c r="AD5" s="4">
        <v>200</v>
      </c>
      <c r="AE5" s="4"/>
      <c r="AF5" s="4"/>
      <c r="AG5" s="4">
        <v>250</v>
      </c>
      <c r="AH5" s="4"/>
      <c r="AI5" s="4">
        <v>1500</v>
      </c>
      <c r="AJ5" s="4"/>
      <c r="AK5" s="4"/>
      <c r="AL5" s="4">
        <v>2000</v>
      </c>
      <c r="AM5" s="4"/>
      <c r="AN5" s="4"/>
      <c r="AO5" s="4"/>
      <c r="AP5" s="4"/>
      <c r="AQ5" s="4"/>
      <c r="AR5" s="15"/>
      <c r="AS5" s="9"/>
      <c r="AT5" s="9"/>
      <c r="AU5" s="9"/>
      <c r="AV5" s="9"/>
      <c r="AW5" s="9"/>
      <c r="AX5" s="9">
        <v>833</v>
      </c>
      <c r="AY5" s="9">
        <v>500</v>
      </c>
      <c r="AZ5" s="9"/>
      <c r="BA5" s="9"/>
      <c r="BB5" s="9"/>
      <c r="BC5" s="9"/>
      <c r="BD5" s="9"/>
      <c r="BE5" s="9"/>
      <c r="BF5" s="9"/>
      <c r="BG5" s="9"/>
      <c r="BH5" s="9"/>
      <c r="BI5" s="9">
        <v>83</v>
      </c>
      <c r="BJ5" s="9"/>
      <c r="BK5" s="9"/>
      <c r="BL5" s="9"/>
      <c r="BM5" s="9"/>
      <c r="BN5" s="9"/>
      <c r="BO5" s="9"/>
      <c r="BP5" s="9">
        <v>166</v>
      </c>
      <c r="BQ5" s="9"/>
      <c r="BR5" s="9">
        <v>833</v>
      </c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>
        <v>500</v>
      </c>
      <c r="CO5" s="9"/>
      <c r="CP5" s="9">
        <v>333</v>
      </c>
      <c r="CQ5" s="9">
        <v>666</v>
      </c>
      <c r="CR5" s="9"/>
      <c r="CS5" s="9"/>
      <c r="CT5" s="9"/>
      <c r="CU5" s="9"/>
      <c r="CV5" s="9"/>
      <c r="CW5" s="9"/>
      <c r="CX5" s="9"/>
      <c r="CY5" s="9">
        <v>416</v>
      </c>
      <c r="CZ5" s="9"/>
      <c r="DA5" s="9"/>
      <c r="DB5" s="9"/>
      <c r="DC5" s="9"/>
      <c r="DD5" s="9"/>
      <c r="DE5" s="9"/>
      <c r="DF5" s="9"/>
      <c r="DG5" s="9">
        <v>333</v>
      </c>
      <c r="DH5" s="9"/>
      <c r="DI5" s="9"/>
      <c r="DJ5" s="9"/>
      <c r="DK5" s="9"/>
      <c r="DL5" s="9"/>
      <c r="DM5" s="9"/>
      <c r="DN5" s="9"/>
      <c r="DO5" s="9">
        <v>3333</v>
      </c>
      <c r="DP5" s="9"/>
      <c r="DQ5" s="9"/>
      <c r="DR5" s="9"/>
      <c r="DS5" s="9"/>
      <c r="DT5" s="9"/>
      <c r="DU5" s="9"/>
      <c r="DV5" s="9"/>
      <c r="DW5" s="9"/>
      <c r="DX5" s="9"/>
      <c r="DY5" s="9">
        <v>5000</v>
      </c>
      <c r="DZ5" s="9"/>
      <c r="EA5" s="9"/>
      <c r="EB5" s="9"/>
      <c r="EC5" s="9"/>
      <c r="ED5" s="9"/>
      <c r="EE5" s="9">
        <v>1000</v>
      </c>
      <c r="EF5" s="9"/>
      <c r="EG5" s="9">
        <v>500</v>
      </c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>
        <v>5166</v>
      </c>
      <c r="EW5" s="9"/>
      <c r="EX5" s="9"/>
      <c r="EY5" s="9"/>
      <c r="EZ5" s="9"/>
      <c r="FA5" s="9"/>
      <c r="FB5" s="9">
        <v>2500</v>
      </c>
      <c r="FC5" s="9"/>
      <c r="FD5" s="9"/>
      <c r="FE5" s="9">
        <v>2666</v>
      </c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>
        <v>2500</v>
      </c>
      <c r="FV5" s="9">
        <v>2000</v>
      </c>
      <c r="FW5" s="9"/>
      <c r="FX5" s="9"/>
      <c r="FY5" s="9">
        <v>1666</v>
      </c>
      <c r="FZ5" s="9">
        <v>833</v>
      </c>
      <c r="GA5" s="9"/>
      <c r="GB5" s="9"/>
      <c r="GC5" s="9"/>
      <c r="GD5" s="9"/>
      <c r="GE5" s="25" t="s">
        <v>208</v>
      </c>
      <c r="GF5" s="4">
        <f>SUM(F5:GD5)</f>
        <v>76777</v>
      </c>
      <c r="GG5" s="5">
        <v>0.27</v>
      </c>
      <c r="GH5" s="7">
        <f t="shared" si="0"/>
        <v>20729.79</v>
      </c>
    </row>
    <row r="6" spans="1:190" ht="28.5" customHeight="1" x14ac:dyDescent="0.25">
      <c r="A6" s="2" t="s">
        <v>2</v>
      </c>
      <c r="B6" s="2" t="s">
        <v>3</v>
      </c>
      <c r="C6" s="2">
        <v>4</v>
      </c>
      <c r="D6" s="2" t="s">
        <v>131</v>
      </c>
      <c r="E6" s="3">
        <v>46199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>
        <v>800</v>
      </c>
      <c r="W6" s="4"/>
      <c r="X6" s="4"/>
      <c r="Y6" s="13"/>
      <c r="Z6" s="14"/>
      <c r="AA6" s="4"/>
      <c r="AB6" s="4"/>
      <c r="AC6" s="15"/>
      <c r="AD6" s="4"/>
      <c r="AE6" s="4"/>
      <c r="AF6" s="4"/>
      <c r="AG6" s="4">
        <v>500</v>
      </c>
      <c r="AH6" s="4"/>
      <c r="AI6" s="4"/>
      <c r="AJ6" s="4"/>
      <c r="AK6" s="4"/>
      <c r="AL6" s="4"/>
      <c r="AM6" s="4"/>
      <c r="AN6" s="4"/>
      <c r="AO6" s="4"/>
      <c r="AP6" s="4">
        <v>100</v>
      </c>
      <c r="AQ6" s="4"/>
      <c r="AR6" s="15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>
        <v>16</v>
      </c>
      <c r="EX6" s="9"/>
      <c r="EY6" s="9"/>
      <c r="EZ6" s="9"/>
      <c r="FA6" s="9"/>
      <c r="FB6" s="9"/>
      <c r="FC6" s="9">
        <v>33</v>
      </c>
      <c r="FD6" s="9">
        <v>166</v>
      </c>
      <c r="FE6" s="9"/>
      <c r="FF6" s="9"/>
      <c r="FG6" s="9"/>
      <c r="FH6" s="9"/>
      <c r="FI6" s="9"/>
      <c r="FJ6" s="9"/>
      <c r="FK6" s="9"/>
      <c r="FL6" s="9"/>
      <c r="FM6" s="9"/>
      <c r="FN6" s="9">
        <v>50</v>
      </c>
      <c r="FO6" s="9"/>
      <c r="FP6" s="9"/>
      <c r="FQ6" s="9"/>
      <c r="FR6" s="9"/>
      <c r="FS6" s="9"/>
      <c r="FT6" s="9"/>
      <c r="FU6" s="9"/>
      <c r="FV6" s="9"/>
      <c r="FW6" s="9"/>
      <c r="FX6" s="9">
        <v>83</v>
      </c>
      <c r="FY6" s="9"/>
      <c r="FZ6" s="9"/>
      <c r="GA6" s="9"/>
      <c r="GB6" s="9"/>
      <c r="GC6" s="9"/>
      <c r="GD6" s="9"/>
      <c r="GE6" s="25" t="s">
        <v>209</v>
      </c>
      <c r="GF6" s="4">
        <f>SUM(F6:GD6)</f>
        <v>1748</v>
      </c>
      <c r="GG6" s="5">
        <v>0.86</v>
      </c>
      <c r="GH6" s="7">
        <f t="shared" si="0"/>
        <v>1503.28</v>
      </c>
    </row>
    <row r="7" spans="1:190" ht="28.5" customHeight="1" x14ac:dyDescent="0.25">
      <c r="A7" s="2" t="s">
        <v>2</v>
      </c>
      <c r="B7" s="2" t="s">
        <v>3</v>
      </c>
      <c r="C7" s="2">
        <v>5</v>
      </c>
      <c r="D7" s="2" t="s">
        <v>6</v>
      </c>
      <c r="E7" s="3">
        <v>46199</v>
      </c>
      <c r="F7" s="4"/>
      <c r="G7" s="4"/>
      <c r="H7" s="4">
        <v>4000</v>
      </c>
      <c r="I7" s="4"/>
      <c r="J7" s="4"/>
      <c r="K7" s="4">
        <v>200</v>
      </c>
      <c r="L7" s="4"/>
      <c r="M7" s="4">
        <v>1000</v>
      </c>
      <c r="N7" s="4"/>
      <c r="O7" s="4"/>
      <c r="P7" s="4"/>
      <c r="Q7" s="4">
        <v>500</v>
      </c>
      <c r="R7" s="4"/>
      <c r="S7" s="4"/>
      <c r="T7" s="4"/>
      <c r="U7" s="4"/>
      <c r="V7" s="4"/>
      <c r="W7" s="4"/>
      <c r="X7" s="4"/>
      <c r="Y7" s="4"/>
      <c r="Z7" s="14">
        <v>7500</v>
      </c>
      <c r="AA7" s="4"/>
      <c r="AB7" s="4">
        <v>2400</v>
      </c>
      <c r="AC7" s="15"/>
      <c r="AD7" s="4"/>
      <c r="AE7" s="4"/>
      <c r="AF7" s="4"/>
      <c r="AG7" s="4">
        <v>400</v>
      </c>
      <c r="AH7" s="4">
        <v>1000</v>
      </c>
      <c r="AI7" s="4"/>
      <c r="AJ7" s="4">
        <v>2000</v>
      </c>
      <c r="AK7" s="4"/>
      <c r="AL7" s="4"/>
      <c r="AM7" s="4"/>
      <c r="AN7" s="4"/>
      <c r="AO7" s="4"/>
      <c r="AP7" s="4">
        <v>500</v>
      </c>
      <c r="AQ7" s="4"/>
      <c r="AR7" s="15"/>
      <c r="AS7" s="9">
        <v>166</v>
      </c>
      <c r="AT7" s="9"/>
      <c r="AU7" s="9"/>
      <c r="AV7" s="9"/>
      <c r="AW7" s="9"/>
      <c r="AX7" s="9"/>
      <c r="AY7" s="9"/>
      <c r="AZ7" s="9">
        <v>1666</v>
      </c>
      <c r="BA7" s="9">
        <v>333</v>
      </c>
      <c r="BB7" s="9">
        <v>16</v>
      </c>
      <c r="BC7" s="9"/>
      <c r="BD7" s="9"/>
      <c r="BE7" s="9"/>
      <c r="BF7" s="9"/>
      <c r="BG7" s="9"/>
      <c r="BH7" s="9"/>
      <c r="BI7" s="9"/>
      <c r="BJ7" s="9"/>
      <c r="BK7" s="9"/>
      <c r="BL7" s="9">
        <v>2500</v>
      </c>
      <c r="BM7" s="9"/>
      <c r="BN7" s="9"/>
      <c r="BO7" s="9"/>
      <c r="BP7" s="9"/>
      <c r="BQ7" s="9"/>
      <c r="BR7" s="9">
        <v>333</v>
      </c>
      <c r="BS7" s="9"/>
      <c r="BT7" s="9">
        <v>66</v>
      </c>
      <c r="BU7" s="9"/>
      <c r="BV7" s="9">
        <v>33</v>
      </c>
      <c r="BW7" s="9"/>
      <c r="BX7" s="9"/>
      <c r="BY7" s="9"/>
      <c r="BZ7" s="9"/>
      <c r="CA7" s="9"/>
      <c r="CB7" s="9"/>
      <c r="CC7" s="9">
        <v>500</v>
      </c>
      <c r="CD7" s="9">
        <v>66</v>
      </c>
      <c r="CE7" s="9"/>
      <c r="CF7" s="9">
        <v>50</v>
      </c>
      <c r="CG7" s="9"/>
      <c r="CH7" s="9"/>
      <c r="CI7" s="9"/>
      <c r="CJ7" s="9"/>
      <c r="CK7" s="9"/>
      <c r="CL7" s="9"/>
      <c r="CM7" s="9"/>
      <c r="CN7" s="9"/>
      <c r="CO7" s="9"/>
      <c r="CP7" s="9"/>
      <c r="CQ7" s="9">
        <v>666</v>
      </c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>
        <v>16</v>
      </c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>
        <v>666</v>
      </c>
      <c r="DV7" s="9"/>
      <c r="DW7" s="9">
        <v>166</v>
      </c>
      <c r="DX7" s="9"/>
      <c r="DY7" s="9"/>
      <c r="DZ7" s="9"/>
      <c r="EA7" s="9">
        <v>16</v>
      </c>
      <c r="EB7" s="9"/>
      <c r="EC7" s="9">
        <v>333</v>
      </c>
      <c r="ED7" s="9">
        <v>50</v>
      </c>
      <c r="EE7" s="9">
        <v>166</v>
      </c>
      <c r="EF7" s="9"/>
      <c r="EG7" s="9"/>
      <c r="EH7" s="9"/>
      <c r="EI7" s="9"/>
      <c r="EJ7" s="9"/>
      <c r="EK7" s="9"/>
      <c r="EL7" s="9"/>
      <c r="EM7" s="9">
        <v>33</v>
      </c>
      <c r="EN7" s="9"/>
      <c r="EO7" s="9"/>
      <c r="EP7" s="9"/>
      <c r="EQ7" s="9"/>
      <c r="ER7" s="9"/>
      <c r="ES7" s="9">
        <v>166</v>
      </c>
      <c r="ET7" s="9">
        <v>166</v>
      </c>
      <c r="EU7" s="9"/>
      <c r="EV7" s="9">
        <v>3500</v>
      </c>
      <c r="EW7" s="9"/>
      <c r="EX7" s="9"/>
      <c r="EY7" s="9"/>
      <c r="EZ7" s="9"/>
      <c r="FA7" s="9"/>
      <c r="FB7" s="9">
        <v>833</v>
      </c>
      <c r="FC7" s="9"/>
      <c r="FD7" s="9">
        <v>166</v>
      </c>
      <c r="FE7" s="9"/>
      <c r="FF7" s="9"/>
      <c r="FG7" s="9"/>
      <c r="FH7" s="9"/>
      <c r="FI7" s="9">
        <v>350</v>
      </c>
      <c r="FJ7" s="9"/>
      <c r="FK7" s="9"/>
      <c r="FL7" s="9">
        <v>333</v>
      </c>
      <c r="FM7" s="9"/>
      <c r="FN7" s="9">
        <v>83</v>
      </c>
      <c r="FO7" s="9"/>
      <c r="FP7" s="9">
        <v>500</v>
      </c>
      <c r="FQ7" s="9"/>
      <c r="FR7" s="9">
        <v>500</v>
      </c>
      <c r="FS7" s="9"/>
      <c r="FT7" s="9"/>
      <c r="FU7" s="9">
        <v>50</v>
      </c>
      <c r="FV7" s="9"/>
      <c r="FW7" s="9"/>
      <c r="FX7" s="9">
        <v>500</v>
      </c>
      <c r="FY7" s="9">
        <v>1666</v>
      </c>
      <c r="FZ7" s="9"/>
      <c r="GA7" s="9"/>
      <c r="GB7" s="9"/>
      <c r="GC7" s="9"/>
      <c r="GD7" s="9"/>
      <c r="GE7" s="25" t="s">
        <v>210</v>
      </c>
      <c r="GF7" s="4">
        <f>SUM(F7:GD7)</f>
        <v>36154</v>
      </c>
      <c r="GG7" s="5">
        <v>0.2</v>
      </c>
      <c r="GH7" s="7">
        <f t="shared" si="0"/>
        <v>7230.8</v>
      </c>
    </row>
    <row r="8" spans="1:190" ht="28.5" customHeight="1" x14ac:dyDescent="0.25">
      <c r="A8" s="2" t="s">
        <v>2</v>
      </c>
      <c r="B8" s="2" t="s">
        <v>3</v>
      </c>
      <c r="C8" s="2">
        <v>6</v>
      </c>
      <c r="D8" s="2" t="s">
        <v>20</v>
      </c>
      <c r="E8" s="3">
        <v>46199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>
        <v>900</v>
      </c>
      <c r="W8" s="4"/>
      <c r="X8" s="4"/>
      <c r="Y8" s="13"/>
      <c r="Z8" s="14"/>
      <c r="AA8" s="4">
        <v>6000</v>
      </c>
      <c r="AB8" s="4">
        <v>1800</v>
      </c>
      <c r="AC8" s="15"/>
      <c r="AD8" s="4">
        <v>50</v>
      </c>
      <c r="AE8" s="4"/>
      <c r="AF8" s="4"/>
      <c r="AG8" s="4">
        <v>200</v>
      </c>
      <c r="AH8" s="4"/>
      <c r="AI8" s="4">
        <v>600</v>
      </c>
      <c r="AJ8" s="4">
        <v>200</v>
      </c>
      <c r="AK8" s="4"/>
      <c r="AL8" s="4"/>
      <c r="AM8" s="4"/>
      <c r="AN8" s="4"/>
      <c r="AO8" s="4"/>
      <c r="AP8" s="4"/>
      <c r="AQ8" s="4"/>
      <c r="AR8" s="15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>
        <v>83</v>
      </c>
      <c r="DN8" s="9"/>
      <c r="DO8" s="9"/>
      <c r="DP8" s="9"/>
      <c r="DQ8" s="9"/>
      <c r="DR8" s="9"/>
      <c r="DS8" s="9"/>
      <c r="DT8" s="9">
        <v>333</v>
      </c>
      <c r="DU8" s="9">
        <v>500</v>
      </c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>
        <v>333</v>
      </c>
      <c r="ER8" s="9"/>
      <c r="ES8" s="9"/>
      <c r="ET8" s="9"/>
      <c r="EU8" s="9"/>
      <c r="EV8" s="9"/>
      <c r="EW8" s="9"/>
      <c r="EX8" s="9">
        <v>333</v>
      </c>
      <c r="EY8" s="9">
        <v>6666</v>
      </c>
      <c r="EZ8" s="9"/>
      <c r="FA8" s="9"/>
      <c r="FB8" s="9">
        <v>1666</v>
      </c>
      <c r="FC8" s="9"/>
      <c r="FD8" s="9"/>
      <c r="FE8" s="9"/>
      <c r="FF8" s="9"/>
      <c r="FG8" s="9"/>
      <c r="FH8" s="9"/>
      <c r="FI8" s="9"/>
      <c r="FJ8" s="9">
        <v>333</v>
      </c>
      <c r="FK8" s="9"/>
      <c r="FL8" s="9"/>
      <c r="FM8" s="9">
        <v>250</v>
      </c>
      <c r="FN8" s="9"/>
      <c r="FO8" s="9"/>
      <c r="FP8" s="9"/>
      <c r="FQ8" s="9"/>
      <c r="FR8" s="9"/>
      <c r="FS8" s="9"/>
      <c r="FT8" s="9"/>
      <c r="FU8" s="9"/>
      <c r="FV8" s="9">
        <v>3166</v>
      </c>
      <c r="FW8" s="9"/>
      <c r="FX8" s="9"/>
      <c r="FY8" s="9"/>
      <c r="FZ8" s="9">
        <v>1333</v>
      </c>
      <c r="GA8" s="9"/>
      <c r="GB8" s="9"/>
      <c r="GC8" s="9">
        <v>333</v>
      </c>
      <c r="GD8" s="9"/>
      <c r="GE8" s="25" t="s">
        <v>211</v>
      </c>
      <c r="GF8" s="4">
        <f>SUM(F8:GD8)</f>
        <v>25079</v>
      </c>
      <c r="GG8" s="5">
        <v>0.3</v>
      </c>
      <c r="GH8" s="7">
        <f t="shared" si="0"/>
        <v>7523.7</v>
      </c>
    </row>
    <row r="9" spans="1:190" ht="28.5" customHeight="1" x14ac:dyDescent="0.25">
      <c r="A9" s="2" t="s">
        <v>2</v>
      </c>
      <c r="B9" s="2" t="s">
        <v>3</v>
      </c>
      <c r="C9" s="2">
        <v>7</v>
      </c>
      <c r="D9" s="2" t="s">
        <v>9</v>
      </c>
      <c r="E9" s="3">
        <v>46199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>
        <v>2000</v>
      </c>
      <c r="W9" s="4"/>
      <c r="X9" s="4"/>
      <c r="Y9" s="13"/>
      <c r="Z9" s="14"/>
      <c r="AA9" s="4"/>
      <c r="AB9" s="4"/>
      <c r="AC9" s="15"/>
      <c r="AD9" s="4"/>
      <c r="AE9" s="4"/>
      <c r="AF9" s="4"/>
      <c r="AG9" s="4">
        <v>500</v>
      </c>
      <c r="AH9" s="4">
        <v>4000</v>
      </c>
      <c r="AI9" s="4"/>
      <c r="AJ9" s="4">
        <v>2500</v>
      </c>
      <c r="AK9" s="4"/>
      <c r="AL9" s="4"/>
      <c r="AM9" s="4"/>
      <c r="AN9" s="4"/>
      <c r="AO9" s="4"/>
      <c r="AP9" s="4">
        <v>200</v>
      </c>
      <c r="AQ9" s="4"/>
      <c r="AR9" s="15"/>
      <c r="AS9" s="9"/>
      <c r="AT9" s="9">
        <v>83</v>
      </c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>
        <v>33</v>
      </c>
      <c r="BV9" s="9"/>
      <c r="BW9" s="9">
        <v>833</v>
      </c>
      <c r="BX9" s="9"/>
      <c r="BY9" s="9"/>
      <c r="BZ9" s="9"/>
      <c r="CA9" s="9"/>
      <c r="CB9" s="9">
        <v>83</v>
      </c>
      <c r="CC9" s="9"/>
      <c r="CD9" s="9"/>
      <c r="CE9" s="9"/>
      <c r="CF9" s="9"/>
      <c r="CG9" s="9"/>
      <c r="CH9" s="9"/>
      <c r="CI9" s="9"/>
      <c r="CJ9" s="9">
        <v>333</v>
      </c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>
        <v>33</v>
      </c>
      <c r="CX9" s="9"/>
      <c r="CY9" s="9"/>
      <c r="CZ9" s="9"/>
      <c r="DA9" s="9"/>
      <c r="DB9" s="9">
        <v>83</v>
      </c>
      <c r="DC9" s="9"/>
      <c r="DD9" s="9">
        <v>500</v>
      </c>
      <c r="DE9" s="9"/>
      <c r="DF9" s="9"/>
      <c r="DG9" s="9"/>
      <c r="DH9" s="9"/>
      <c r="DI9" s="9"/>
      <c r="DJ9" s="9"/>
      <c r="DK9" s="9"/>
      <c r="DL9" s="9">
        <v>16</v>
      </c>
      <c r="DM9" s="9"/>
      <c r="DN9" s="9"/>
      <c r="DO9" s="9"/>
      <c r="DP9" s="9">
        <v>33</v>
      </c>
      <c r="DQ9" s="9"/>
      <c r="DR9" s="9"/>
      <c r="DS9" s="9"/>
      <c r="DT9" s="9">
        <v>833</v>
      </c>
      <c r="DU9" s="9">
        <v>666</v>
      </c>
      <c r="DV9" s="9"/>
      <c r="DW9" s="9"/>
      <c r="DX9" s="9">
        <v>500</v>
      </c>
      <c r="DY9" s="9"/>
      <c r="DZ9" s="9">
        <v>116</v>
      </c>
      <c r="EA9" s="9"/>
      <c r="EB9" s="9"/>
      <c r="EC9" s="9"/>
      <c r="ED9" s="9"/>
      <c r="EE9" s="9">
        <v>83</v>
      </c>
      <c r="EF9" s="9"/>
      <c r="EG9" s="9">
        <v>166</v>
      </c>
      <c r="EH9" s="9"/>
      <c r="EI9" s="9"/>
      <c r="EJ9" s="9"/>
      <c r="EK9" s="9"/>
      <c r="EL9" s="9"/>
      <c r="EM9" s="9"/>
      <c r="EN9" s="9"/>
      <c r="EO9" s="9"/>
      <c r="EP9" s="9"/>
      <c r="EQ9" s="9">
        <v>500</v>
      </c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>
        <v>1333</v>
      </c>
      <c r="FG9" s="9"/>
      <c r="FH9" s="9"/>
      <c r="FI9" s="9"/>
      <c r="FJ9" s="9"/>
      <c r="FK9" s="9"/>
      <c r="FL9" s="9"/>
      <c r="FM9" s="9">
        <v>83</v>
      </c>
      <c r="FN9" s="9"/>
      <c r="FO9" s="9"/>
      <c r="FP9" s="9"/>
      <c r="FQ9" s="9"/>
      <c r="FR9" s="9"/>
      <c r="FS9" s="9"/>
      <c r="FT9" s="9"/>
      <c r="FU9" s="9">
        <v>333</v>
      </c>
      <c r="FV9" s="9"/>
      <c r="FW9" s="9"/>
      <c r="FX9" s="9">
        <v>666</v>
      </c>
      <c r="FY9" s="9"/>
      <c r="FZ9" s="9"/>
      <c r="GA9" s="9">
        <v>83</v>
      </c>
      <c r="GB9" s="9">
        <v>166</v>
      </c>
      <c r="GC9" s="9"/>
      <c r="GD9" s="9"/>
      <c r="GE9" s="25" t="s">
        <v>212</v>
      </c>
      <c r="GF9" s="4">
        <f>SUM(F9:GD9)</f>
        <v>16758</v>
      </c>
      <c r="GG9" s="5">
        <v>1.1399999999999999</v>
      </c>
      <c r="GH9" s="7">
        <f t="shared" si="0"/>
        <v>19104.12</v>
      </c>
    </row>
    <row r="10" spans="1:190" ht="28.5" customHeight="1" x14ac:dyDescent="0.25">
      <c r="A10" s="2" t="s">
        <v>2</v>
      </c>
      <c r="B10" s="2" t="s">
        <v>3</v>
      </c>
      <c r="C10" s="2">
        <v>8</v>
      </c>
      <c r="D10" s="2" t="s">
        <v>10</v>
      </c>
      <c r="E10" s="3">
        <v>46199</v>
      </c>
      <c r="F10" s="4"/>
      <c r="G10" s="4"/>
      <c r="H10" s="4">
        <v>1000</v>
      </c>
      <c r="I10" s="4"/>
      <c r="J10" s="4"/>
      <c r="K10" s="4"/>
      <c r="L10" s="4"/>
      <c r="M10" s="4">
        <v>1000</v>
      </c>
      <c r="N10" s="4"/>
      <c r="O10" s="4"/>
      <c r="P10" s="4"/>
      <c r="Q10" s="4">
        <v>1000</v>
      </c>
      <c r="R10" s="4"/>
      <c r="S10" s="4">
        <v>3000</v>
      </c>
      <c r="T10" s="4"/>
      <c r="U10" s="4"/>
      <c r="V10" s="4"/>
      <c r="W10" s="4"/>
      <c r="X10" s="4"/>
      <c r="Y10" s="4">
        <v>1200</v>
      </c>
      <c r="Z10" s="14"/>
      <c r="AA10" s="4"/>
      <c r="AB10" s="4">
        <v>30</v>
      </c>
      <c r="AC10" s="15"/>
      <c r="AD10" s="4">
        <v>400</v>
      </c>
      <c r="AE10" s="4"/>
      <c r="AF10" s="4"/>
      <c r="AG10" s="4">
        <v>250</v>
      </c>
      <c r="AH10" s="4">
        <v>1600</v>
      </c>
      <c r="AI10" s="4"/>
      <c r="AJ10" s="4">
        <v>3000</v>
      </c>
      <c r="AK10" s="4"/>
      <c r="AL10" s="4"/>
      <c r="AM10" s="4"/>
      <c r="AN10" s="4">
        <v>1200</v>
      </c>
      <c r="AO10" s="4">
        <v>100</v>
      </c>
      <c r="AP10" s="4">
        <v>100</v>
      </c>
      <c r="AQ10" s="4"/>
      <c r="AR10" s="15"/>
      <c r="AS10" s="9"/>
      <c r="AT10" s="9">
        <v>83</v>
      </c>
      <c r="AU10" s="9"/>
      <c r="AV10" s="9"/>
      <c r="AW10" s="9"/>
      <c r="AX10" s="9"/>
      <c r="AY10" s="9"/>
      <c r="AZ10" s="9"/>
      <c r="BA10" s="9"/>
      <c r="BB10" s="9">
        <v>333</v>
      </c>
      <c r="BC10" s="9"/>
      <c r="BD10" s="9"/>
      <c r="BE10" s="9">
        <v>583</v>
      </c>
      <c r="BF10" s="9"/>
      <c r="BG10" s="9">
        <v>333</v>
      </c>
      <c r="BH10" s="9"/>
      <c r="BI10" s="9"/>
      <c r="BJ10" s="9">
        <v>1666</v>
      </c>
      <c r="BK10" s="9">
        <v>166</v>
      </c>
      <c r="BL10" s="9"/>
      <c r="BM10" s="9"/>
      <c r="BN10" s="9"/>
      <c r="BO10" s="9"/>
      <c r="BP10" s="9"/>
      <c r="BQ10" s="9"/>
      <c r="BR10" s="9">
        <v>166</v>
      </c>
      <c r="BS10" s="9"/>
      <c r="BT10" s="9"/>
      <c r="BU10" s="9"/>
      <c r="BV10" s="9"/>
      <c r="BW10" s="9"/>
      <c r="BX10" s="9">
        <v>166</v>
      </c>
      <c r="BY10" s="9"/>
      <c r="BZ10" s="9">
        <v>333</v>
      </c>
      <c r="CA10" s="9">
        <v>200</v>
      </c>
      <c r="CB10" s="9">
        <v>83</v>
      </c>
      <c r="CC10" s="9"/>
      <c r="CD10" s="9"/>
      <c r="CE10" s="9"/>
      <c r="CF10" s="9">
        <v>83</v>
      </c>
      <c r="CG10" s="9"/>
      <c r="CH10" s="9"/>
      <c r="CI10" s="9"/>
      <c r="CJ10" s="9"/>
      <c r="CK10" s="9"/>
      <c r="CL10" s="9"/>
      <c r="CM10" s="9"/>
      <c r="CN10" s="9">
        <v>100</v>
      </c>
      <c r="CO10" s="9"/>
      <c r="CP10" s="9"/>
      <c r="CQ10" s="9">
        <v>400</v>
      </c>
      <c r="CR10" s="9"/>
      <c r="CS10" s="9"/>
      <c r="CT10" s="9">
        <v>250</v>
      </c>
      <c r="CU10" s="9"/>
      <c r="CV10" s="9">
        <v>50</v>
      </c>
      <c r="CW10" s="9"/>
      <c r="CX10" s="9"/>
      <c r="CY10" s="9">
        <v>83</v>
      </c>
      <c r="CZ10" s="9">
        <v>116</v>
      </c>
      <c r="DA10" s="9"/>
      <c r="DB10" s="9">
        <v>166</v>
      </c>
      <c r="DC10" s="9">
        <v>333</v>
      </c>
      <c r="DD10" s="9"/>
      <c r="DE10" s="9"/>
      <c r="DF10" s="9"/>
      <c r="DG10" s="9"/>
      <c r="DH10" s="9">
        <v>333</v>
      </c>
      <c r="DI10" s="9"/>
      <c r="DJ10" s="9"/>
      <c r="DK10" s="9"/>
      <c r="DL10" s="9"/>
      <c r="DM10" s="9">
        <v>166</v>
      </c>
      <c r="DN10" s="9"/>
      <c r="DO10" s="9"/>
      <c r="DP10" s="9">
        <v>16</v>
      </c>
      <c r="DQ10" s="9"/>
      <c r="DR10" s="9">
        <v>166</v>
      </c>
      <c r="DS10" s="9"/>
      <c r="DT10" s="9"/>
      <c r="DU10" s="9"/>
      <c r="DV10" s="9"/>
      <c r="DW10" s="9"/>
      <c r="DX10" s="9">
        <v>500</v>
      </c>
      <c r="DY10" s="9"/>
      <c r="DZ10" s="9">
        <v>250</v>
      </c>
      <c r="EA10" s="9"/>
      <c r="EB10" s="9"/>
      <c r="EC10" s="9">
        <v>83</v>
      </c>
      <c r="ED10" s="9">
        <v>166</v>
      </c>
      <c r="EE10" s="9">
        <v>166</v>
      </c>
      <c r="EF10" s="9"/>
      <c r="EG10" s="9">
        <v>33</v>
      </c>
      <c r="EH10" s="9">
        <v>333</v>
      </c>
      <c r="EI10" s="9"/>
      <c r="EJ10" s="9">
        <v>333</v>
      </c>
      <c r="EK10" s="9"/>
      <c r="EL10" s="9"/>
      <c r="EM10" s="9">
        <v>66</v>
      </c>
      <c r="EN10" s="9"/>
      <c r="EO10" s="9"/>
      <c r="EP10" s="9">
        <v>83</v>
      </c>
      <c r="EQ10" s="9">
        <v>166</v>
      </c>
      <c r="ER10" s="9"/>
      <c r="ES10" s="9">
        <v>1333</v>
      </c>
      <c r="ET10" s="9"/>
      <c r="EU10" s="9"/>
      <c r="EV10" s="9"/>
      <c r="EW10" s="9"/>
      <c r="EX10" s="9"/>
      <c r="EY10" s="9">
        <v>1666</v>
      </c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>
        <v>333</v>
      </c>
      <c r="FM10" s="9">
        <v>250</v>
      </c>
      <c r="FN10" s="9"/>
      <c r="FO10" s="9">
        <v>50</v>
      </c>
      <c r="FP10" s="9"/>
      <c r="FQ10" s="9"/>
      <c r="FR10" s="9"/>
      <c r="FS10" s="9"/>
      <c r="FT10" s="9"/>
      <c r="FU10" s="9">
        <v>333</v>
      </c>
      <c r="FV10" s="9">
        <v>166</v>
      </c>
      <c r="FW10" s="9">
        <v>166</v>
      </c>
      <c r="FX10" s="9"/>
      <c r="FY10" s="9">
        <v>833</v>
      </c>
      <c r="FZ10" s="9"/>
      <c r="GA10" s="9">
        <v>83</v>
      </c>
      <c r="GB10" s="9">
        <v>166</v>
      </c>
      <c r="GC10" s="9">
        <v>1000</v>
      </c>
      <c r="GD10" s="9"/>
      <c r="GE10" s="25" t="s">
        <v>213</v>
      </c>
      <c r="GF10" s="4">
        <f>SUM(F10:GD10)</f>
        <v>28812</v>
      </c>
      <c r="GG10" s="5">
        <v>0.38</v>
      </c>
      <c r="GH10" s="7">
        <f t="shared" si="0"/>
        <v>10948.56</v>
      </c>
    </row>
    <row r="11" spans="1:190" ht="28.5" customHeight="1" x14ac:dyDescent="0.25">
      <c r="A11" s="2" t="s">
        <v>2</v>
      </c>
      <c r="B11" s="2" t="s">
        <v>3</v>
      </c>
      <c r="C11" s="2">
        <v>9</v>
      </c>
      <c r="D11" s="2" t="s">
        <v>7</v>
      </c>
      <c r="E11" s="3">
        <v>46199</v>
      </c>
      <c r="F11" s="4">
        <v>2000</v>
      </c>
      <c r="G11" s="4"/>
      <c r="H11" s="4">
        <v>5000</v>
      </c>
      <c r="I11" s="4"/>
      <c r="J11" s="4"/>
      <c r="K11" s="4">
        <v>1000</v>
      </c>
      <c r="L11" s="4"/>
      <c r="M11" s="4">
        <v>1000</v>
      </c>
      <c r="N11" s="4">
        <v>9000</v>
      </c>
      <c r="O11" s="4"/>
      <c r="P11" s="4"/>
      <c r="Q11" s="4">
        <v>10000</v>
      </c>
      <c r="R11" s="4">
        <v>3000</v>
      </c>
      <c r="S11" s="4">
        <v>3000</v>
      </c>
      <c r="T11" s="4">
        <v>30000</v>
      </c>
      <c r="U11" s="4">
        <v>3000</v>
      </c>
      <c r="V11" s="4">
        <v>36000</v>
      </c>
      <c r="W11" s="4"/>
      <c r="X11" s="4">
        <v>1000</v>
      </c>
      <c r="Y11" s="4">
        <v>2000</v>
      </c>
      <c r="Z11" s="14"/>
      <c r="AA11" s="4">
        <v>1000</v>
      </c>
      <c r="AB11" s="4"/>
      <c r="AC11" s="15"/>
      <c r="AD11" s="4">
        <v>9000</v>
      </c>
      <c r="AE11" s="4"/>
      <c r="AF11" s="4">
        <v>3000</v>
      </c>
      <c r="AG11" s="4">
        <v>500</v>
      </c>
      <c r="AH11" s="4"/>
      <c r="AI11" s="4">
        <v>3000</v>
      </c>
      <c r="AJ11" s="4"/>
      <c r="AK11" s="4">
        <v>30000</v>
      </c>
      <c r="AL11" s="4"/>
      <c r="AM11" s="4"/>
      <c r="AN11" s="4"/>
      <c r="AO11" s="4"/>
      <c r="AP11" s="4">
        <v>300</v>
      </c>
      <c r="AQ11" s="4">
        <v>5000</v>
      </c>
      <c r="AR11" s="15"/>
      <c r="AS11" s="9">
        <v>666</v>
      </c>
      <c r="AT11" s="9">
        <v>333</v>
      </c>
      <c r="AU11" s="9">
        <v>166</v>
      </c>
      <c r="AV11" s="9">
        <v>833</v>
      </c>
      <c r="AW11" s="9">
        <v>166</v>
      </c>
      <c r="AX11" s="9"/>
      <c r="AY11" s="9"/>
      <c r="AZ11" s="9">
        <v>2500</v>
      </c>
      <c r="BA11" s="9">
        <v>1666</v>
      </c>
      <c r="BB11" s="9"/>
      <c r="BC11" s="9">
        <v>666</v>
      </c>
      <c r="BD11" s="9">
        <v>833</v>
      </c>
      <c r="BE11" s="9">
        <v>500</v>
      </c>
      <c r="BF11" s="9"/>
      <c r="BG11" s="9"/>
      <c r="BH11" s="9">
        <v>333</v>
      </c>
      <c r="BI11" s="9">
        <v>2500</v>
      </c>
      <c r="BJ11" s="9">
        <v>166</v>
      </c>
      <c r="BK11" s="9">
        <v>833</v>
      </c>
      <c r="BL11" s="9">
        <v>2500</v>
      </c>
      <c r="BM11" s="9">
        <v>333</v>
      </c>
      <c r="BN11" s="9">
        <v>4166</v>
      </c>
      <c r="BO11" s="9">
        <v>666</v>
      </c>
      <c r="BP11" s="9">
        <v>166</v>
      </c>
      <c r="BQ11" s="9">
        <v>833</v>
      </c>
      <c r="BR11" s="9">
        <v>2500</v>
      </c>
      <c r="BS11" s="9">
        <v>333</v>
      </c>
      <c r="BT11" s="9"/>
      <c r="BU11" s="9">
        <v>1666</v>
      </c>
      <c r="BV11" s="9">
        <v>500</v>
      </c>
      <c r="BW11" s="9">
        <v>10000</v>
      </c>
      <c r="BX11" s="9">
        <v>333</v>
      </c>
      <c r="BY11" s="9"/>
      <c r="BZ11" s="9">
        <v>1666</v>
      </c>
      <c r="CA11" s="9">
        <v>1000</v>
      </c>
      <c r="CB11" s="9">
        <v>1666</v>
      </c>
      <c r="CC11" s="9"/>
      <c r="CD11" s="9">
        <v>1666</v>
      </c>
      <c r="CE11" s="9">
        <v>500</v>
      </c>
      <c r="CF11" s="9">
        <v>333</v>
      </c>
      <c r="CG11" s="9">
        <v>2166</v>
      </c>
      <c r="CH11" s="9">
        <v>2166</v>
      </c>
      <c r="CI11" s="9"/>
      <c r="CJ11" s="9">
        <v>1666</v>
      </c>
      <c r="CK11" s="9">
        <v>666</v>
      </c>
      <c r="CL11" s="9">
        <v>333</v>
      </c>
      <c r="CM11" s="9">
        <v>416</v>
      </c>
      <c r="CN11" s="9"/>
      <c r="CO11" s="9">
        <v>833</v>
      </c>
      <c r="CP11" s="9"/>
      <c r="CQ11" s="9">
        <v>1000</v>
      </c>
      <c r="CR11" s="9">
        <v>166</v>
      </c>
      <c r="CS11" s="9"/>
      <c r="CT11" s="9"/>
      <c r="CU11" s="9">
        <v>3333</v>
      </c>
      <c r="CV11" s="9">
        <v>333</v>
      </c>
      <c r="CW11" s="9">
        <v>666</v>
      </c>
      <c r="CX11" s="9"/>
      <c r="CY11" s="9">
        <v>500</v>
      </c>
      <c r="CZ11" s="9"/>
      <c r="DA11" s="9">
        <v>833</v>
      </c>
      <c r="DB11" s="9">
        <v>1666</v>
      </c>
      <c r="DC11" s="9"/>
      <c r="DD11" s="9">
        <v>8333</v>
      </c>
      <c r="DE11" s="9">
        <v>166</v>
      </c>
      <c r="DF11" s="9">
        <v>500</v>
      </c>
      <c r="DG11" s="9">
        <v>833</v>
      </c>
      <c r="DH11" s="9">
        <v>666</v>
      </c>
      <c r="DI11" s="9">
        <v>166</v>
      </c>
      <c r="DJ11" s="9">
        <v>833</v>
      </c>
      <c r="DK11" s="9">
        <v>1166</v>
      </c>
      <c r="DL11" s="9"/>
      <c r="DM11" s="9">
        <v>1666</v>
      </c>
      <c r="DN11" s="9">
        <v>833</v>
      </c>
      <c r="DO11" s="9">
        <v>1333</v>
      </c>
      <c r="DP11" s="9"/>
      <c r="DQ11" s="9"/>
      <c r="DR11" s="9"/>
      <c r="DS11" s="9">
        <v>83</v>
      </c>
      <c r="DT11" s="9"/>
      <c r="DU11" s="9">
        <v>1333</v>
      </c>
      <c r="DV11" s="9">
        <v>833</v>
      </c>
      <c r="DW11" s="9"/>
      <c r="DX11" s="9">
        <v>1500</v>
      </c>
      <c r="DY11" s="9"/>
      <c r="DZ11" s="9">
        <v>666</v>
      </c>
      <c r="EA11" s="9">
        <v>1666</v>
      </c>
      <c r="EB11" s="9">
        <v>5000</v>
      </c>
      <c r="EC11" s="9"/>
      <c r="ED11" s="9">
        <v>1666</v>
      </c>
      <c r="EE11" s="9">
        <v>833</v>
      </c>
      <c r="EF11" s="9">
        <v>2500</v>
      </c>
      <c r="EG11" s="9">
        <v>666</v>
      </c>
      <c r="EH11" s="9">
        <v>1000</v>
      </c>
      <c r="EI11" s="9">
        <v>6666</v>
      </c>
      <c r="EJ11" s="9">
        <v>2500</v>
      </c>
      <c r="EK11" s="9">
        <v>333</v>
      </c>
      <c r="EL11" s="9">
        <v>166</v>
      </c>
      <c r="EM11" s="9">
        <v>333</v>
      </c>
      <c r="EN11" s="9">
        <v>333</v>
      </c>
      <c r="EO11" s="9"/>
      <c r="EP11" s="9"/>
      <c r="EQ11" s="9">
        <v>1666</v>
      </c>
      <c r="ER11" s="9">
        <v>333</v>
      </c>
      <c r="ES11" s="9"/>
      <c r="ET11" s="9">
        <v>1166</v>
      </c>
      <c r="EU11" s="9">
        <v>7500</v>
      </c>
      <c r="EV11" s="9">
        <v>13333</v>
      </c>
      <c r="EW11" s="9">
        <v>833</v>
      </c>
      <c r="EX11" s="9"/>
      <c r="EY11" s="9">
        <v>15833</v>
      </c>
      <c r="EZ11" s="9">
        <v>500</v>
      </c>
      <c r="FA11" s="9">
        <v>3333</v>
      </c>
      <c r="FB11" s="9">
        <v>33333</v>
      </c>
      <c r="FC11" s="9">
        <v>5000</v>
      </c>
      <c r="FD11" s="9">
        <v>3333</v>
      </c>
      <c r="FE11" s="9">
        <v>2500</v>
      </c>
      <c r="FF11" s="9">
        <v>833</v>
      </c>
      <c r="FG11" s="9">
        <v>833</v>
      </c>
      <c r="FH11" s="9">
        <v>8333</v>
      </c>
      <c r="FI11" s="9">
        <v>10000</v>
      </c>
      <c r="FJ11" s="9">
        <v>5000</v>
      </c>
      <c r="FK11" s="9">
        <v>33333</v>
      </c>
      <c r="FL11" s="9">
        <v>3666</v>
      </c>
      <c r="FM11" s="9">
        <v>10000</v>
      </c>
      <c r="FN11" s="9">
        <v>1333</v>
      </c>
      <c r="FO11" s="9">
        <v>5000</v>
      </c>
      <c r="FP11" s="9">
        <v>2500</v>
      </c>
      <c r="FQ11" s="9">
        <v>5000</v>
      </c>
      <c r="FR11" s="9">
        <v>4166</v>
      </c>
      <c r="FS11" s="9">
        <v>1333</v>
      </c>
      <c r="FT11" s="9">
        <v>1666</v>
      </c>
      <c r="FU11" s="9">
        <v>6666</v>
      </c>
      <c r="FV11" s="9">
        <v>8333</v>
      </c>
      <c r="FW11" s="9">
        <v>2833</v>
      </c>
      <c r="FX11" s="9">
        <v>6666</v>
      </c>
      <c r="FY11" s="9">
        <v>8333</v>
      </c>
      <c r="FZ11" s="9">
        <v>5000</v>
      </c>
      <c r="GA11" s="9">
        <v>833</v>
      </c>
      <c r="GB11" s="9">
        <v>3333</v>
      </c>
      <c r="GC11" s="9">
        <v>11666</v>
      </c>
      <c r="GD11" s="9">
        <v>1000</v>
      </c>
      <c r="GE11" s="25" t="s">
        <v>214</v>
      </c>
      <c r="GF11" s="4">
        <f>SUM(F11:GD11)</f>
        <v>498425</v>
      </c>
      <c r="GG11" s="5">
        <v>0.03</v>
      </c>
      <c r="GH11" s="7">
        <f t="shared" si="0"/>
        <v>14952.75</v>
      </c>
    </row>
    <row r="12" spans="1:190" ht="28.5" customHeight="1" x14ac:dyDescent="0.25">
      <c r="A12" s="2" t="s">
        <v>2</v>
      </c>
      <c r="B12" s="2" t="s">
        <v>3</v>
      </c>
      <c r="C12" s="2">
        <v>10</v>
      </c>
      <c r="D12" s="2" t="s">
        <v>13</v>
      </c>
      <c r="E12" s="3">
        <v>46199</v>
      </c>
      <c r="F12" s="4"/>
      <c r="G12" s="4">
        <v>6000</v>
      </c>
      <c r="H12" s="4"/>
      <c r="I12" s="4"/>
      <c r="J12" s="4"/>
      <c r="K12" s="4"/>
      <c r="L12" s="4"/>
      <c r="M12" s="4"/>
      <c r="N12" s="4"/>
      <c r="O12" s="4"/>
      <c r="P12" s="4"/>
      <c r="Q12" s="4">
        <v>3000</v>
      </c>
      <c r="R12" s="4"/>
      <c r="S12" s="4">
        <v>50</v>
      </c>
      <c r="T12" s="4"/>
      <c r="U12" s="4"/>
      <c r="V12" s="4">
        <v>10</v>
      </c>
      <c r="W12" s="4">
        <v>100</v>
      </c>
      <c r="X12" s="4">
        <v>50</v>
      </c>
      <c r="Y12" s="13"/>
      <c r="Z12" s="14"/>
      <c r="AA12" s="4">
        <v>400</v>
      </c>
      <c r="AB12" s="4">
        <v>1100</v>
      </c>
      <c r="AC12" s="15"/>
      <c r="AD12" s="4"/>
      <c r="AE12" s="4"/>
      <c r="AF12" s="4"/>
      <c r="AG12" s="4">
        <v>250</v>
      </c>
      <c r="AH12" s="4"/>
      <c r="AI12" s="4"/>
      <c r="AJ12" s="4"/>
      <c r="AK12" s="4"/>
      <c r="AL12" s="4"/>
      <c r="AM12" s="4">
        <v>500</v>
      </c>
      <c r="AN12" s="4"/>
      <c r="AO12" s="4"/>
      <c r="AP12" s="4"/>
      <c r="AQ12" s="4"/>
      <c r="AR12" s="15"/>
      <c r="AS12" s="9"/>
      <c r="AT12" s="9"/>
      <c r="AU12" s="9"/>
      <c r="AV12" s="9">
        <v>166</v>
      </c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>
        <v>16</v>
      </c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>
        <v>33</v>
      </c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>
        <v>25</v>
      </c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>
        <v>166</v>
      </c>
      <c r="DJ12" s="9"/>
      <c r="DK12" s="9">
        <v>33</v>
      </c>
      <c r="DL12" s="9"/>
      <c r="DM12" s="9"/>
      <c r="DN12" s="9"/>
      <c r="DO12" s="9"/>
      <c r="DP12" s="9">
        <v>83</v>
      </c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>
        <v>16</v>
      </c>
      <c r="EM12" s="9"/>
      <c r="EN12" s="9"/>
      <c r="EO12" s="9"/>
      <c r="EP12" s="9">
        <v>16</v>
      </c>
      <c r="EQ12" s="9"/>
      <c r="ER12" s="9"/>
      <c r="ES12" s="9"/>
      <c r="ET12" s="9"/>
      <c r="EU12" s="9">
        <v>16</v>
      </c>
      <c r="EV12" s="9">
        <v>33</v>
      </c>
      <c r="EW12" s="9"/>
      <c r="EX12" s="9"/>
      <c r="EY12" s="9">
        <v>166</v>
      </c>
      <c r="EZ12" s="9"/>
      <c r="FA12" s="9"/>
      <c r="FB12" s="9">
        <v>33</v>
      </c>
      <c r="FC12" s="9"/>
      <c r="FD12" s="9">
        <v>3</v>
      </c>
      <c r="FE12" s="9">
        <v>1000</v>
      </c>
      <c r="FF12" s="9">
        <v>83</v>
      </c>
      <c r="FG12" s="9">
        <v>166</v>
      </c>
      <c r="FH12" s="9">
        <v>83</v>
      </c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>
        <v>33</v>
      </c>
      <c r="GD12" s="9"/>
      <c r="GE12" s="25" t="s">
        <v>215</v>
      </c>
      <c r="GF12" s="4">
        <f>SUM(F12:GD12)</f>
        <v>13630</v>
      </c>
      <c r="GG12" s="5">
        <v>1.32</v>
      </c>
      <c r="GH12" s="7">
        <f t="shared" si="0"/>
        <v>17991.600000000002</v>
      </c>
    </row>
    <row r="13" spans="1:190" ht="28.5" customHeight="1" x14ac:dyDescent="0.25">
      <c r="A13" s="2" t="s">
        <v>2</v>
      </c>
      <c r="B13" s="2" t="s">
        <v>3</v>
      </c>
      <c r="C13" s="2">
        <v>11</v>
      </c>
      <c r="D13" s="2" t="s">
        <v>36</v>
      </c>
      <c r="E13" s="3">
        <v>46199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13"/>
      <c r="Z13" s="14"/>
      <c r="AA13" s="4">
        <v>10000</v>
      </c>
      <c r="AB13" s="4">
        <v>300</v>
      </c>
      <c r="AC13" s="15"/>
      <c r="AD13" s="4"/>
      <c r="AE13" s="4"/>
      <c r="AF13" s="4"/>
      <c r="AG13" s="4">
        <v>100</v>
      </c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15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>
        <v>1166</v>
      </c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25" t="s">
        <v>216</v>
      </c>
      <c r="GF13" s="4">
        <f>SUM(F13:GD13)</f>
        <v>11566</v>
      </c>
      <c r="GG13" s="5">
        <v>1.2</v>
      </c>
      <c r="GH13" s="7">
        <f t="shared" si="0"/>
        <v>13879.199999999999</v>
      </c>
    </row>
    <row r="14" spans="1:190" ht="28.5" customHeight="1" x14ac:dyDescent="0.25">
      <c r="A14" s="2" t="s">
        <v>2</v>
      </c>
      <c r="B14" s="2" t="s">
        <v>3</v>
      </c>
      <c r="C14" s="2">
        <v>12</v>
      </c>
      <c r="D14" s="2" t="s">
        <v>19</v>
      </c>
      <c r="E14" s="3">
        <v>46199</v>
      </c>
      <c r="F14" s="4"/>
      <c r="G14" s="4"/>
      <c r="H14" s="4"/>
      <c r="I14" s="4">
        <v>400</v>
      </c>
      <c r="J14" s="4"/>
      <c r="K14" s="4">
        <v>300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>
        <v>5</v>
      </c>
      <c r="X14" s="4"/>
      <c r="Y14" s="13"/>
      <c r="Z14" s="14"/>
      <c r="AA14" s="4"/>
      <c r="AB14" s="4"/>
      <c r="AC14" s="15"/>
      <c r="AD14" s="4"/>
      <c r="AE14" s="4"/>
      <c r="AF14" s="4"/>
      <c r="AG14" s="4">
        <v>100</v>
      </c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15">
        <v>25</v>
      </c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>
        <v>16</v>
      </c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>
        <v>50</v>
      </c>
      <c r="EZ14" s="9"/>
      <c r="FA14" s="9"/>
      <c r="FB14" s="9">
        <v>83</v>
      </c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26" t="s">
        <v>217</v>
      </c>
      <c r="GF14" s="4">
        <f>SUM(F14:GD14)</f>
        <v>979</v>
      </c>
      <c r="GG14" s="5">
        <v>1.1000000000000001</v>
      </c>
      <c r="GH14" s="7">
        <f t="shared" si="0"/>
        <v>1076.9000000000001</v>
      </c>
    </row>
    <row r="15" spans="1:190" ht="28.5" customHeight="1" x14ac:dyDescent="0.25">
      <c r="A15" s="2" t="s">
        <v>2</v>
      </c>
      <c r="B15" s="2" t="s">
        <v>3</v>
      </c>
      <c r="C15" s="2">
        <v>13</v>
      </c>
      <c r="D15" s="2" t="s">
        <v>41</v>
      </c>
      <c r="E15" s="3">
        <v>46199</v>
      </c>
      <c r="F15" s="4"/>
      <c r="G15" s="4"/>
      <c r="H15" s="4"/>
      <c r="I15" s="4"/>
      <c r="J15" s="4">
        <v>250</v>
      </c>
      <c r="K15" s="4"/>
      <c r="L15" s="4"/>
      <c r="M15" s="4"/>
      <c r="N15" s="4"/>
      <c r="O15" s="4">
        <v>100</v>
      </c>
      <c r="P15" s="4"/>
      <c r="Q15" s="4">
        <v>5000</v>
      </c>
      <c r="R15" s="4"/>
      <c r="S15" s="4"/>
      <c r="T15" s="4">
        <v>17000</v>
      </c>
      <c r="U15" s="4"/>
      <c r="V15" s="4"/>
      <c r="W15" s="4"/>
      <c r="X15" s="4"/>
      <c r="Y15" s="13"/>
      <c r="Z15" s="14"/>
      <c r="AA15" s="4"/>
      <c r="AB15" s="4">
        <v>300</v>
      </c>
      <c r="AC15" s="15"/>
      <c r="AD15" s="4"/>
      <c r="AE15" s="4"/>
      <c r="AF15" s="4"/>
      <c r="AG15" s="4">
        <v>500</v>
      </c>
      <c r="AH15" s="4"/>
      <c r="AI15" s="4"/>
      <c r="AJ15" s="4"/>
      <c r="AK15" s="4"/>
      <c r="AL15" s="4"/>
      <c r="AM15" s="4">
        <v>2000</v>
      </c>
      <c r="AN15" s="4"/>
      <c r="AO15" s="4"/>
      <c r="AP15" s="4">
        <v>2000</v>
      </c>
      <c r="AQ15" s="4"/>
      <c r="AR15" s="15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>
        <v>166</v>
      </c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>
        <v>333</v>
      </c>
      <c r="CG15" s="9"/>
      <c r="CH15" s="9">
        <v>166</v>
      </c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>
        <v>83</v>
      </c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>
        <v>166</v>
      </c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25" t="s">
        <v>218</v>
      </c>
      <c r="GF15" s="4">
        <f>SUM(F15:GD15)</f>
        <v>28064</v>
      </c>
      <c r="GG15" s="5">
        <v>0.84</v>
      </c>
      <c r="GH15" s="7">
        <f t="shared" si="0"/>
        <v>23573.759999999998</v>
      </c>
    </row>
    <row r="16" spans="1:190" ht="28.5" customHeight="1" x14ac:dyDescent="0.25">
      <c r="A16" s="2" t="s">
        <v>2</v>
      </c>
      <c r="B16" s="2" t="s">
        <v>3</v>
      </c>
      <c r="C16" s="2">
        <v>14</v>
      </c>
      <c r="D16" s="2" t="s">
        <v>24</v>
      </c>
      <c r="E16" s="3">
        <v>46199</v>
      </c>
      <c r="F16" s="4"/>
      <c r="G16" s="4">
        <v>200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>
        <v>800</v>
      </c>
      <c r="W16" s="4">
        <v>7</v>
      </c>
      <c r="X16" s="4">
        <v>200</v>
      </c>
      <c r="Y16" s="4">
        <v>300</v>
      </c>
      <c r="Z16" s="14"/>
      <c r="AA16" s="4"/>
      <c r="AB16" s="4"/>
      <c r="AC16" s="15"/>
      <c r="AD16" s="4">
        <v>1000</v>
      </c>
      <c r="AE16" s="4"/>
      <c r="AF16" s="4"/>
      <c r="AG16" s="4">
        <v>100</v>
      </c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15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>
        <v>16</v>
      </c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>
        <v>133</v>
      </c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>
        <v>1000</v>
      </c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>
        <v>83</v>
      </c>
      <c r="EQ16" s="9"/>
      <c r="ER16" s="9"/>
      <c r="ES16" s="9"/>
      <c r="ET16" s="9"/>
      <c r="EU16" s="9"/>
      <c r="EV16" s="9">
        <v>1666</v>
      </c>
      <c r="EW16" s="9"/>
      <c r="EX16" s="9">
        <v>333</v>
      </c>
      <c r="EY16" s="9"/>
      <c r="EZ16" s="9"/>
      <c r="FA16" s="9"/>
      <c r="FB16" s="9"/>
      <c r="FC16" s="9"/>
      <c r="FD16" s="9"/>
      <c r="FE16" s="9"/>
      <c r="FF16" s="9"/>
      <c r="FG16" s="9">
        <v>200</v>
      </c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25" t="s">
        <v>219</v>
      </c>
      <c r="GF16" s="4">
        <f>SUM(F16:GD16)</f>
        <v>6038</v>
      </c>
      <c r="GG16" s="5">
        <v>0.6</v>
      </c>
      <c r="GH16" s="7">
        <f t="shared" si="0"/>
        <v>3622.7999999999997</v>
      </c>
    </row>
    <row r="17" spans="1:190" ht="28.5" customHeight="1" x14ac:dyDescent="0.25">
      <c r="A17" s="2" t="s">
        <v>2</v>
      </c>
      <c r="B17" s="2" t="s">
        <v>3</v>
      </c>
      <c r="C17" s="2">
        <v>15</v>
      </c>
      <c r="D17" s="2" t="s">
        <v>22</v>
      </c>
      <c r="E17" s="3">
        <v>46199</v>
      </c>
      <c r="F17" s="4"/>
      <c r="G17" s="4"/>
      <c r="H17" s="4"/>
      <c r="I17" s="4"/>
      <c r="J17" s="4"/>
      <c r="K17" s="4">
        <v>200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>
        <v>7</v>
      </c>
      <c r="X17" s="4"/>
      <c r="Y17" s="13"/>
      <c r="Z17" s="14"/>
      <c r="AA17" s="4"/>
      <c r="AB17" s="4"/>
      <c r="AC17" s="15"/>
      <c r="AD17" s="4"/>
      <c r="AE17" s="4"/>
      <c r="AF17" s="4"/>
      <c r="AG17" s="4">
        <v>100</v>
      </c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15"/>
      <c r="AS17" s="9"/>
      <c r="AT17" s="9"/>
      <c r="AU17" s="9"/>
      <c r="AV17" s="9"/>
      <c r="AW17" s="9"/>
      <c r="AX17" s="9"/>
      <c r="AY17" s="9"/>
      <c r="AZ17" s="9">
        <v>83</v>
      </c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>
        <v>16</v>
      </c>
      <c r="BZ17" s="9"/>
      <c r="CA17" s="9"/>
      <c r="CB17" s="9"/>
      <c r="CC17" s="9">
        <v>166</v>
      </c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>
        <v>33</v>
      </c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>
        <v>250</v>
      </c>
      <c r="FC17" s="9"/>
      <c r="FD17" s="9">
        <v>333</v>
      </c>
      <c r="FE17" s="9"/>
      <c r="FF17" s="9"/>
      <c r="FG17" s="9"/>
      <c r="FH17" s="9">
        <v>500</v>
      </c>
      <c r="FI17" s="9">
        <v>1666</v>
      </c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>
        <v>250</v>
      </c>
      <c r="GD17" s="9"/>
      <c r="GE17" s="25" t="s">
        <v>220</v>
      </c>
      <c r="GF17" s="4">
        <f>SUM(F17:GD17)</f>
        <v>3604</v>
      </c>
      <c r="GG17" s="5">
        <v>0.59</v>
      </c>
      <c r="GH17" s="7">
        <f t="shared" si="0"/>
        <v>2126.3599999999997</v>
      </c>
    </row>
    <row r="18" spans="1:190" ht="28.5" customHeight="1" x14ac:dyDescent="0.25">
      <c r="A18" s="2" t="s">
        <v>2</v>
      </c>
      <c r="B18" s="2" t="s">
        <v>3</v>
      </c>
      <c r="C18" s="2">
        <v>16</v>
      </c>
      <c r="D18" s="2" t="s">
        <v>27</v>
      </c>
      <c r="E18" s="3">
        <v>46199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13"/>
      <c r="Z18" s="14"/>
      <c r="AA18" s="4"/>
      <c r="AB18" s="4"/>
      <c r="AC18" s="15"/>
      <c r="AD18" s="4"/>
      <c r="AE18" s="4">
        <v>500</v>
      </c>
      <c r="AF18" s="4"/>
      <c r="AG18" s="4">
        <v>100</v>
      </c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15"/>
      <c r="AS18" s="9"/>
      <c r="AT18" s="9"/>
      <c r="AU18" s="9"/>
      <c r="AV18" s="9"/>
      <c r="AW18" s="9"/>
      <c r="AX18" s="9"/>
      <c r="AY18" s="9"/>
      <c r="AZ18" s="9"/>
      <c r="BA18" s="9"/>
      <c r="BB18" s="9">
        <v>833</v>
      </c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>
        <v>1666</v>
      </c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>
        <v>83</v>
      </c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>
        <v>1333</v>
      </c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>
        <v>1333</v>
      </c>
      <c r="ER18" s="9"/>
      <c r="ES18" s="9"/>
      <c r="ET18" s="9"/>
      <c r="EU18" s="9"/>
      <c r="EV18" s="9">
        <v>1666</v>
      </c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>
        <v>1333</v>
      </c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26" t="s">
        <v>221</v>
      </c>
      <c r="GF18" s="4">
        <f>SUM(F18:GD18)</f>
        <v>8847</v>
      </c>
      <c r="GG18" s="5">
        <v>0.3</v>
      </c>
      <c r="GH18" s="7">
        <f t="shared" si="0"/>
        <v>2654.1</v>
      </c>
    </row>
    <row r="19" spans="1:190" x14ac:dyDescent="0.25">
      <c r="GH19" s="7">
        <f>SUM(GH3:GH18)</f>
        <v>231540.46</v>
      </c>
    </row>
  </sheetData>
  <mergeCells count="45">
    <mergeCell ref="B1:B2"/>
    <mergeCell ref="A1:A2"/>
    <mergeCell ref="M1:M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Y1:Y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AK1:AK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R1:AR2"/>
    <mergeCell ref="GF1:GF2"/>
    <mergeCell ref="GG1:GG2"/>
    <mergeCell ref="AL1:AL2"/>
    <mergeCell ref="AM1:AM2"/>
    <mergeCell ref="AN1:AN2"/>
    <mergeCell ref="AO1:AO2"/>
    <mergeCell ref="AP1:AP2"/>
    <mergeCell ref="AQ1:A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B4D35-3EE9-4E24-91CC-F0DE28CE3437}">
  <dimension ref="A1:GH19"/>
  <sheetViews>
    <sheetView topLeftCell="C1" zoomScale="55" zoomScaleNormal="55" workbookViewId="0">
      <selection activeCell="C2" sqref="C1:GH19"/>
    </sheetView>
  </sheetViews>
  <sheetFormatPr defaultRowHeight="20.100000000000001" customHeight="1" x14ac:dyDescent="0.25"/>
  <cols>
    <col min="1" max="1" width="27.85546875" hidden="1" customWidth="1"/>
    <col min="2" max="2" width="27.5703125" hidden="1" customWidth="1"/>
    <col min="3" max="3" width="12" customWidth="1"/>
    <col min="4" max="4" width="102.7109375" customWidth="1"/>
    <col min="5" max="5" width="30.42578125" hidden="1" customWidth="1"/>
    <col min="6" max="186" width="0" hidden="1" customWidth="1"/>
    <col min="187" max="187" width="27.85546875" customWidth="1"/>
    <col min="188" max="188" width="13.85546875" customWidth="1"/>
    <col min="189" max="189" width="21.28515625" hidden="1" customWidth="1"/>
    <col min="190" max="190" width="24.140625" customWidth="1"/>
  </cols>
  <sheetData>
    <row r="1" spans="1:190" ht="20.100000000000001" customHeight="1" x14ac:dyDescent="0.25">
      <c r="A1" s="21" t="s">
        <v>0</v>
      </c>
      <c r="B1" s="21" t="s">
        <v>194</v>
      </c>
      <c r="C1" s="16"/>
      <c r="D1" s="31" t="s">
        <v>240</v>
      </c>
      <c r="E1" s="21" t="s">
        <v>195</v>
      </c>
      <c r="F1" s="18" t="s">
        <v>18</v>
      </c>
      <c r="G1" s="18" t="s">
        <v>23</v>
      </c>
      <c r="H1" s="18" t="s">
        <v>32</v>
      </c>
      <c r="I1" s="18" t="s">
        <v>33</v>
      </c>
      <c r="J1" s="18" t="s">
        <v>35</v>
      </c>
      <c r="K1" s="18" t="s">
        <v>49</v>
      </c>
      <c r="L1" s="18" t="s">
        <v>57</v>
      </c>
      <c r="M1" s="18" t="s">
        <v>59</v>
      </c>
      <c r="N1" s="18" t="s">
        <v>60</v>
      </c>
      <c r="O1" s="18" t="s">
        <v>62</v>
      </c>
      <c r="P1" s="18" t="s">
        <v>64</v>
      </c>
      <c r="Q1" s="18" t="s">
        <v>81</v>
      </c>
      <c r="R1" s="18" t="s">
        <v>90</v>
      </c>
      <c r="S1" s="18" t="s">
        <v>94</v>
      </c>
      <c r="T1" s="18" t="s">
        <v>126</v>
      </c>
      <c r="U1" s="18" t="s">
        <v>127</v>
      </c>
      <c r="V1" s="18" t="s">
        <v>133</v>
      </c>
      <c r="W1" s="18" t="s">
        <v>136</v>
      </c>
      <c r="X1" s="18" t="s">
        <v>139</v>
      </c>
      <c r="Y1" s="18" t="s">
        <v>144</v>
      </c>
      <c r="Z1" s="18" t="s">
        <v>148</v>
      </c>
      <c r="AA1" s="18" t="s">
        <v>149</v>
      </c>
      <c r="AB1" s="18" t="s">
        <v>150</v>
      </c>
      <c r="AC1" s="18" t="s">
        <v>151</v>
      </c>
      <c r="AD1" s="18" t="s">
        <v>152</v>
      </c>
      <c r="AE1" s="18" t="s">
        <v>153</v>
      </c>
      <c r="AF1" s="18" t="s">
        <v>156</v>
      </c>
      <c r="AG1" s="18" t="s">
        <v>157</v>
      </c>
      <c r="AH1" s="18" t="s">
        <v>158</v>
      </c>
      <c r="AI1" s="18" t="s">
        <v>164</v>
      </c>
      <c r="AJ1" s="18" t="s">
        <v>165</v>
      </c>
      <c r="AK1" s="18" t="s">
        <v>167</v>
      </c>
      <c r="AL1" s="18" t="s">
        <v>168</v>
      </c>
      <c r="AM1" s="18" t="s">
        <v>171</v>
      </c>
      <c r="AN1" s="18" t="s">
        <v>173</v>
      </c>
      <c r="AO1" s="18" t="s">
        <v>174</v>
      </c>
      <c r="AP1" s="18" t="s">
        <v>179</v>
      </c>
      <c r="AQ1" s="18" t="s">
        <v>181</v>
      </c>
      <c r="AR1" s="18" t="s">
        <v>183</v>
      </c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29" t="s">
        <v>205</v>
      </c>
      <c r="GF1" s="30" t="s">
        <v>241</v>
      </c>
      <c r="GG1" s="20" t="s">
        <v>197</v>
      </c>
      <c r="GH1" s="6"/>
    </row>
    <row r="2" spans="1:190" ht="20.100000000000001" customHeight="1" x14ac:dyDescent="0.25">
      <c r="A2" s="22"/>
      <c r="B2" s="22"/>
      <c r="C2" s="17" t="s">
        <v>239</v>
      </c>
      <c r="D2" s="31" t="s">
        <v>240</v>
      </c>
      <c r="E2" s="22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8" t="s">
        <v>4</v>
      </c>
      <c r="AT2" s="8" t="s">
        <v>8</v>
      </c>
      <c r="AU2" s="8" t="s">
        <v>11</v>
      </c>
      <c r="AV2" s="8" t="s">
        <v>12</v>
      </c>
      <c r="AW2" s="8" t="s">
        <v>188</v>
      </c>
      <c r="AX2" s="8" t="s">
        <v>14</v>
      </c>
      <c r="AY2" s="8" t="s">
        <v>16</v>
      </c>
      <c r="AZ2" s="8" t="s">
        <v>21</v>
      </c>
      <c r="BA2" s="8" t="s">
        <v>25</v>
      </c>
      <c r="BB2" s="8" t="s">
        <v>26</v>
      </c>
      <c r="BC2" s="8" t="s">
        <v>28</v>
      </c>
      <c r="BD2" s="8" t="s">
        <v>29</v>
      </c>
      <c r="BE2" s="8" t="s">
        <v>30</v>
      </c>
      <c r="BF2" s="8" t="s">
        <v>198</v>
      </c>
      <c r="BG2" s="8" t="s">
        <v>31</v>
      </c>
      <c r="BH2" s="8" t="s">
        <v>199</v>
      </c>
      <c r="BI2" s="8" t="s">
        <v>34</v>
      </c>
      <c r="BJ2" s="8" t="s">
        <v>37</v>
      </c>
      <c r="BK2" s="8" t="s">
        <v>38</v>
      </c>
      <c r="BL2" s="8" t="s">
        <v>39</v>
      </c>
      <c r="BM2" s="8" t="s">
        <v>40</v>
      </c>
      <c r="BN2" s="8" t="s">
        <v>42</v>
      </c>
      <c r="BO2" s="8" t="s">
        <v>200</v>
      </c>
      <c r="BP2" s="8" t="s">
        <v>43</v>
      </c>
      <c r="BQ2" s="8" t="s">
        <v>44</v>
      </c>
      <c r="BR2" s="8" t="s">
        <v>45</v>
      </c>
      <c r="BS2" s="8" t="s">
        <v>46</v>
      </c>
      <c r="BT2" s="8" t="s">
        <v>47</v>
      </c>
      <c r="BU2" s="8" t="s">
        <v>48</v>
      </c>
      <c r="BV2" s="8" t="s">
        <v>50</v>
      </c>
      <c r="BW2" s="8" t="s">
        <v>51</v>
      </c>
      <c r="BX2" s="8" t="s">
        <v>52</v>
      </c>
      <c r="BY2" s="8" t="s">
        <v>53</v>
      </c>
      <c r="BZ2" s="8" t="s">
        <v>54</v>
      </c>
      <c r="CA2" s="8" t="s">
        <v>55</v>
      </c>
      <c r="CB2" s="8" t="s">
        <v>56</v>
      </c>
      <c r="CC2" s="8" t="s">
        <v>58</v>
      </c>
      <c r="CD2" s="8" t="s">
        <v>61</v>
      </c>
      <c r="CE2" s="8" t="s">
        <v>189</v>
      </c>
      <c r="CF2" s="8" t="s">
        <v>191</v>
      </c>
      <c r="CG2" s="8" t="s">
        <v>63</v>
      </c>
      <c r="CH2" s="8" t="s">
        <v>65</v>
      </c>
      <c r="CI2" s="8" t="s">
        <v>66</v>
      </c>
      <c r="CJ2" s="8" t="s">
        <v>67</v>
      </c>
      <c r="CK2" s="8" t="s">
        <v>201</v>
      </c>
      <c r="CL2" s="8" t="s">
        <v>68</v>
      </c>
      <c r="CM2" s="8" t="s">
        <v>69</v>
      </c>
      <c r="CN2" s="8" t="s">
        <v>70</v>
      </c>
      <c r="CO2" s="8" t="s">
        <v>71</v>
      </c>
      <c r="CP2" s="8" t="s">
        <v>72</v>
      </c>
      <c r="CQ2" s="8" t="s">
        <v>73</v>
      </c>
      <c r="CR2" s="8" t="s">
        <v>74</v>
      </c>
      <c r="CS2" s="8" t="s">
        <v>75</v>
      </c>
      <c r="CT2" s="8" t="s">
        <v>192</v>
      </c>
      <c r="CU2" s="8" t="s">
        <v>76</v>
      </c>
      <c r="CV2" s="8" t="s">
        <v>77</v>
      </c>
      <c r="CW2" s="8" t="s">
        <v>78</v>
      </c>
      <c r="CX2" s="8" t="s">
        <v>79</v>
      </c>
      <c r="CY2" s="8" t="s">
        <v>80</v>
      </c>
      <c r="CZ2" s="8" t="s">
        <v>82</v>
      </c>
      <c r="DA2" s="8" t="s">
        <v>83</v>
      </c>
      <c r="DB2" s="8" t="s">
        <v>84</v>
      </c>
      <c r="DC2" s="8" t="s">
        <v>85</v>
      </c>
      <c r="DD2" s="8" t="s">
        <v>86</v>
      </c>
      <c r="DE2" s="8" t="s">
        <v>202</v>
      </c>
      <c r="DF2" s="8" t="s">
        <v>87</v>
      </c>
      <c r="DG2" s="8" t="s">
        <v>88</v>
      </c>
      <c r="DH2" s="8" t="s">
        <v>89</v>
      </c>
      <c r="DI2" s="8" t="s">
        <v>91</v>
      </c>
      <c r="DJ2" s="8" t="s">
        <v>92</v>
      </c>
      <c r="DK2" s="8" t="s">
        <v>93</v>
      </c>
      <c r="DL2" s="8" t="s">
        <v>95</v>
      </c>
      <c r="DM2" s="8" t="s">
        <v>96</v>
      </c>
      <c r="DN2" s="8" t="s">
        <v>97</v>
      </c>
      <c r="DO2" s="8" t="s">
        <v>98</v>
      </c>
      <c r="DP2" s="8" t="s">
        <v>99</v>
      </c>
      <c r="DQ2" s="8" t="s">
        <v>100</v>
      </c>
      <c r="DR2" s="8" t="s">
        <v>101</v>
      </c>
      <c r="DS2" s="8" t="s">
        <v>203</v>
      </c>
      <c r="DT2" s="8" t="s">
        <v>102</v>
      </c>
      <c r="DU2" s="8" t="s">
        <v>103</v>
      </c>
      <c r="DV2" s="8" t="s">
        <v>104</v>
      </c>
      <c r="DW2" s="8" t="s">
        <v>105</v>
      </c>
      <c r="DX2" s="8" t="s">
        <v>106</v>
      </c>
      <c r="DY2" s="8" t="s">
        <v>107</v>
      </c>
      <c r="DZ2" s="8" t="s">
        <v>108</v>
      </c>
      <c r="EA2" s="8" t="s">
        <v>109</v>
      </c>
      <c r="EB2" s="8" t="s">
        <v>193</v>
      </c>
      <c r="EC2" s="8" t="s">
        <v>110</v>
      </c>
      <c r="ED2" s="8" t="s">
        <v>111</v>
      </c>
      <c r="EE2" s="8" t="s">
        <v>112</v>
      </c>
      <c r="EF2" s="8" t="s">
        <v>113</v>
      </c>
      <c r="EG2" s="8" t="s">
        <v>114</v>
      </c>
      <c r="EH2" s="8" t="s">
        <v>115</v>
      </c>
      <c r="EI2" s="8" t="s">
        <v>116</v>
      </c>
      <c r="EJ2" s="8" t="s">
        <v>117</v>
      </c>
      <c r="EK2" s="8" t="s">
        <v>118</v>
      </c>
      <c r="EL2" s="8" t="s">
        <v>119</v>
      </c>
      <c r="EM2" s="8" t="s">
        <v>190</v>
      </c>
      <c r="EN2" s="8" t="s">
        <v>120</v>
      </c>
      <c r="EO2" s="8" t="s">
        <v>121</v>
      </c>
      <c r="EP2" s="8" t="s">
        <v>122</v>
      </c>
      <c r="EQ2" s="8" t="s">
        <v>123</v>
      </c>
      <c r="ER2" s="8" t="s">
        <v>124</v>
      </c>
      <c r="ES2" s="8" t="s">
        <v>125</v>
      </c>
      <c r="ET2" s="8" t="s">
        <v>204</v>
      </c>
      <c r="EU2" s="8" t="s">
        <v>128</v>
      </c>
      <c r="EV2" s="8" t="s">
        <v>129</v>
      </c>
      <c r="EW2" s="8" t="s">
        <v>130</v>
      </c>
      <c r="EX2" s="8" t="s">
        <v>132</v>
      </c>
      <c r="EY2" s="8" t="s">
        <v>134</v>
      </c>
      <c r="EZ2" s="8" t="s">
        <v>135</v>
      </c>
      <c r="FA2" s="8" t="s">
        <v>137</v>
      </c>
      <c r="FB2" s="8" t="s">
        <v>138</v>
      </c>
      <c r="FC2" s="8" t="s">
        <v>140</v>
      </c>
      <c r="FD2" s="8" t="s">
        <v>141</v>
      </c>
      <c r="FE2" s="8" t="s">
        <v>142</v>
      </c>
      <c r="FF2" s="8" t="s">
        <v>143</v>
      </c>
      <c r="FG2" s="8" t="s">
        <v>145</v>
      </c>
      <c r="FH2" s="8" t="s">
        <v>146</v>
      </c>
      <c r="FI2" s="8" t="s">
        <v>147</v>
      </c>
      <c r="FJ2" s="8" t="s">
        <v>154</v>
      </c>
      <c r="FK2" s="8" t="s">
        <v>155</v>
      </c>
      <c r="FL2" s="8" t="s">
        <v>159</v>
      </c>
      <c r="FM2" s="8" t="s">
        <v>160</v>
      </c>
      <c r="FN2" s="8" t="s">
        <v>161</v>
      </c>
      <c r="FO2" s="8" t="s">
        <v>162</v>
      </c>
      <c r="FP2" s="8" t="s">
        <v>163</v>
      </c>
      <c r="FQ2" s="8" t="s">
        <v>166</v>
      </c>
      <c r="FR2" s="8" t="s">
        <v>169</v>
      </c>
      <c r="FS2" s="8" t="s">
        <v>170</v>
      </c>
      <c r="FT2" s="8" t="s">
        <v>172</v>
      </c>
      <c r="FU2" s="8" t="s">
        <v>175</v>
      </c>
      <c r="FV2" s="8" t="s">
        <v>176</v>
      </c>
      <c r="FW2" s="8" t="s">
        <v>177</v>
      </c>
      <c r="FX2" s="8" t="s">
        <v>178</v>
      </c>
      <c r="FY2" s="8" t="s">
        <v>180</v>
      </c>
      <c r="FZ2" s="8" t="s">
        <v>182</v>
      </c>
      <c r="GA2" s="8" t="s">
        <v>184</v>
      </c>
      <c r="GB2" s="8" t="s">
        <v>185</v>
      </c>
      <c r="GC2" s="8" t="s">
        <v>186</v>
      </c>
      <c r="GD2" s="8" t="s">
        <v>187</v>
      </c>
      <c r="GE2" s="29" t="s">
        <v>205</v>
      </c>
      <c r="GF2" s="30" t="s">
        <v>241</v>
      </c>
      <c r="GG2" s="20"/>
      <c r="GH2" s="27" t="s">
        <v>222</v>
      </c>
    </row>
    <row r="3" spans="1:190" ht="20.100000000000001" customHeight="1" x14ac:dyDescent="0.25">
      <c r="A3" s="2" t="s">
        <v>2</v>
      </c>
      <c r="B3" s="2" t="s">
        <v>3</v>
      </c>
      <c r="C3" s="2">
        <v>1</v>
      </c>
      <c r="D3" s="2" t="s">
        <v>223</v>
      </c>
      <c r="E3" s="3">
        <v>46199</v>
      </c>
      <c r="F3" s="10"/>
      <c r="G3" s="10"/>
      <c r="H3" s="10">
        <v>5000</v>
      </c>
      <c r="I3" s="10"/>
      <c r="J3" s="10">
        <v>300</v>
      </c>
      <c r="K3" s="10"/>
      <c r="L3" s="10">
        <v>500</v>
      </c>
      <c r="M3" s="10">
        <v>3000</v>
      </c>
      <c r="N3" s="10"/>
      <c r="O3" s="10"/>
      <c r="P3" s="10">
        <v>1000</v>
      </c>
      <c r="Q3" s="10">
        <v>10000</v>
      </c>
      <c r="R3" s="10"/>
      <c r="S3" s="10"/>
      <c r="T3" s="10"/>
      <c r="U3" s="10"/>
      <c r="V3" s="10">
        <v>6000</v>
      </c>
      <c r="W3" s="10"/>
      <c r="X3" s="10"/>
      <c r="Y3" s="10"/>
      <c r="Z3" s="11"/>
      <c r="AA3" s="10">
        <v>15000</v>
      </c>
      <c r="AB3" s="10"/>
      <c r="AC3" s="10">
        <v>1000</v>
      </c>
      <c r="AD3" s="10"/>
      <c r="AE3" s="10"/>
      <c r="AF3" s="10">
        <v>6000</v>
      </c>
      <c r="AG3" s="10">
        <v>1000</v>
      </c>
      <c r="AH3" s="10">
        <v>2000</v>
      </c>
      <c r="AI3" s="10">
        <v>6000</v>
      </c>
      <c r="AJ3" s="10">
        <v>4000</v>
      </c>
      <c r="AK3" s="10"/>
      <c r="AL3" s="10"/>
      <c r="AM3" s="10"/>
      <c r="AN3" s="10">
        <v>5000</v>
      </c>
      <c r="AO3" s="10">
        <v>1000</v>
      </c>
      <c r="AP3" s="10">
        <v>1500</v>
      </c>
      <c r="AQ3" s="10"/>
      <c r="AR3" s="12"/>
      <c r="AS3" s="9">
        <v>1166</v>
      </c>
      <c r="AT3" s="9"/>
      <c r="AU3" s="9">
        <v>33</v>
      </c>
      <c r="AV3" s="9"/>
      <c r="AW3" s="9"/>
      <c r="AX3" s="9"/>
      <c r="AY3" s="9"/>
      <c r="AZ3" s="9"/>
      <c r="BA3" s="9">
        <v>500</v>
      </c>
      <c r="BB3" s="9"/>
      <c r="BC3" s="9"/>
      <c r="BD3" s="9"/>
      <c r="BE3" s="9"/>
      <c r="BF3" s="9">
        <v>250</v>
      </c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>
        <v>166</v>
      </c>
      <c r="BV3" s="9"/>
      <c r="BW3" s="9"/>
      <c r="BX3" s="9">
        <v>833</v>
      </c>
      <c r="BY3" s="9">
        <v>250</v>
      </c>
      <c r="BZ3" s="9"/>
      <c r="CA3" s="9"/>
      <c r="CB3" s="9">
        <v>666</v>
      </c>
      <c r="CC3" s="9"/>
      <c r="CD3" s="9">
        <v>2500</v>
      </c>
      <c r="CE3" s="9"/>
      <c r="CF3" s="9"/>
      <c r="CG3" s="9"/>
      <c r="CH3" s="9"/>
      <c r="CI3" s="9"/>
      <c r="CJ3" s="9"/>
      <c r="CK3" s="9"/>
      <c r="CL3" s="9"/>
      <c r="CM3" s="9"/>
      <c r="CN3" s="9"/>
      <c r="CO3" s="9">
        <v>333</v>
      </c>
      <c r="CP3" s="9"/>
      <c r="CQ3" s="9"/>
      <c r="CR3" s="9">
        <v>1000</v>
      </c>
      <c r="CS3" s="9"/>
      <c r="CT3" s="9"/>
      <c r="CU3" s="9"/>
      <c r="CV3" s="9"/>
      <c r="CW3" s="9"/>
      <c r="CX3" s="9">
        <v>666</v>
      </c>
      <c r="CY3" s="9"/>
      <c r="CZ3" s="9"/>
      <c r="DA3" s="9">
        <v>1666</v>
      </c>
      <c r="DB3" s="9">
        <v>333</v>
      </c>
      <c r="DC3" s="9"/>
      <c r="DD3" s="9"/>
      <c r="DE3" s="9"/>
      <c r="DF3" s="9"/>
      <c r="DG3" s="9"/>
      <c r="DH3" s="9"/>
      <c r="DI3" s="9"/>
      <c r="DJ3" s="9"/>
      <c r="DK3" s="9"/>
      <c r="DL3" s="9"/>
      <c r="DM3" s="9">
        <v>1666</v>
      </c>
      <c r="DN3" s="9"/>
      <c r="DO3" s="9">
        <v>1333</v>
      </c>
      <c r="DP3" s="9"/>
      <c r="DQ3" s="9">
        <v>500</v>
      </c>
      <c r="DR3" s="9"/>
      <c r="DS3" s="9"/>
      <c r="DT3" s="9"/>
      <c r="DU3" s="9"/>
      <c r="DV3" s="9">
        <v>666</v>
      </c>
      <c r="DW3" s="9">
        <v>666</v>
      </c>
      <c r="DX3" s="9">
        <v>166</v>
      </c>
      <c r="DY3" s="9"/>
      <c r="DZ3" s="9"/>
      <c r="EA3" s="9"/>
      <c r="EB3" s="9"/>
      <c r="EC3" s="9">
        <v>1500</v>
      </c>
      <c r="ED3" s="9"/>
      <c r="EE3" s="9">
        <v>333</v>
      </c>
      <c r="EF3" s="9"/>
      <c r="EG3" s="9"/>
      <c r="EH3" s="9"/>
      <c r="EI3" s="9"/>
      <c r="EJ3" s="9"/>
      <c r="EK3" s="9"/>
      <c r="EL3" s="9"/>
      <c r="EM3" s="9">
        <v>16</v>
      </c>
      <c r="EN3" s="9">
        <v>166</v>
      </c>
      <c r="EO3" s="9">
        <v>83</v>
      </c>
      <c r="EP3" s="9"/>
      <c r="EQ3" s="9"/>
      <c r="ER3" s="9"/>
      <c r="ES3" s="9"/>
      <c r="ET3" s="9"/>
      <c r="EU3" s="9"/>
      <c r="EV3" s="9">
        <v>3333</v>
      </c>
      <c r="EW3" s="9"/>
      <c r="EX3" s="9">
        <v>2500</v>
      </c>
      <c r="EY3" s="9">
        <v>7500</v>
      </c>
      <c r="EZ3" s="9"/>
      <c r="FA3" s="9"/>
      <c r="FB3" s="9">
        <v>166</v>
      </c>
      <c r="FC3" s="9"/>
      <c r="FD3" s="9"/>
      <c r="FE3" s="9"/>
      <c r="FF3" s="9"/>
      <c r="FG3" s="9"/>
      <c r="FH3" s="9"/>
      <c r="FI3" s="9">
        <v>3333</v>
      </c>
      <c r="FJ3" s="9"/>
      <c r="FK3" s="9"/>
      <c r="FL3" s="9"/>
      <c r="FM3" s="9">
        <v>2833</v>
      </c>
      <c r="FN3" s="9"/>
      <c r="FO3" s="9"/>
      <c r="FP3" s="9">
        <v>2000</v>
      </c>
      <c r="FQ3" s="9"/>
      <c r="FR3" s="9"/>
      <c r="FS3" s="9"/>
      <c r="FT3" s="9"/>
      <c r="FU3" s="9">
        <v>2333</v>
      </c>
      <c r="FV3" s="9">
        <v>3000</v>
      </c>
      <c r="FW3" s="9"/>
      <c r="FX3" s="9"/>
      <c r="FY3" s="9">
        <v>2500</v>
      </c>
      <c r="FZ3" s="9"/>
      <c r="GA3" s="9"/>
      <c r="GB3" s="9"/>
      <c r="GC3" s="9">
        <v>3333</v>
      </c>
      <c r="GD3" s="9"/>
      <c r="GE3" s="28" t="s">
        <v>206</v>
      </c>
      <c r="GF3" s="4">
        <f>SUM(F3:GD3)</f>
        <v>118588</v>
      </c>
      <c r="GG3" s="5">
        <v>0.51</v>
      </c>
      <c r="GH3" s="27">
        <f>GG3*GF3</f>
        <v>60479.880000000005</v>
      </c>
    </row>
    <row r="4" spans="1:190" ht="20.100000000000001" customHeight="1" x14ac:dyDescent="0.25">
      <c r="A4" s="2" t="s">
        <v>2</v>
      </c>
      <c r="B4" s="2" t="s">
        <v>3</v>
      </c>
      <c r="C4" s="2">
        <v>2</v>
      </c>
      <c r="D4" s="2" t="s">
        <v>224</v>
      </c>
      <c r="E4" s="3">
        <v>46199</v>
      </c>
      <c r="F4" s="4">
        <v>16000</v>
      </c>
      <c r="G4" s="4"/>
      <c r="H4" s="4"/>
      <c r="I4" s="4"/>
      <c r="J4" s="4"/>
      <c r="K4" s="4"/>
      <c r="L4" s="4"/>
      <c r="M4" s="4"/>
      <c r="N4" s="4"/>
      <c r="O4" s="4"/>
      <c r="P4" s="4"/>
      <c r="Q4" s="4">
        <v>10000</v>
      </c>
      <c r="R4" s="4"/>
      <c r="S4" s="4">
        <v>6000</v>
      </c>
      <c r="T4" s="4"/>
      <c r="U4" s="4"/>
      <c r="V4" s="4"/>
      <c r="W4" s="4"/>
      <c r="X4" s="4"/>
      <c r="Y4" s="13"/>
      <c r="Z4" s="14"/>
      <c r="AA4" s="4"/>
      <c r="AB4" s="4"/>
      <c r="AC4" s="15"/>
      <c r="AD4" s="4"/>
      <c r="AE4" s="4"/>
      <c r="AF4" s="4"/>
      <c r="AG4" s="4">
        <v>500</v>
      </c>
      <c r="AH4" s="4">
        <v>6000</v>
      </c>
      <c r="AI4" s="4"/>
      <c r="AJ4" s="4"/>
      <c r="AK4" s="4"/>
      <c r="AL4" s="4"/>
      <c r="AM4" s="4">
        <v>7000</v>
      </c>
      <c r="AN4" s="4"/>
      <c r="AO4" s="4"/>
      <c r="AP4" s="4">
        <v>1000</v>
      </c>
      <c r="AQ4" s="4"/>
      <c r="AR4" s="15"/>
      <c r="AS4" s="9"/>
      <c r="AT4" s="9"/>
      <c r="AU4" s="9"/>
      <c r="AV4" s="9"/>
      <c r="AW4" s="9"/>
      <c r="AX4" s="9"/>
      <c r="AY4" s="9">
        <v>8333</v>
      </c>
      <c r="AZ4" s="9"/>
      <c r="BA4" s="9"/>
      <c r="BB4" s="9">
        <v>833</v>
      </c>
      <c r="BC4" s="9"/>
      <c r="BD4" s="9"/>
      <c r="BE4" s="9">
        <v>1000</v>
      </c>
      <c r="BF4" s="9"/>
      <c r="BG4" s="9"/>
      <c r="BH4" s="9"/>
      <c r="BI4" s="9"/>
      <c r="BJ4" s="9"/>
      <c r="BK4" s="9"/>
      <c r="BL4" s="9"/>
      <c r="BM4" s="9"/>
      <c r="BN4" s="9"/>
      <c r="BO4" s="9"/>
      <c r="BP4" s="9">
        <v>166</v>
      </c>
      <c r="BQ4" s="9"/>
      <c r="BR4" s="9"/>
      <c r="BS4" s="9">
        <v>83</v>
      </c>
      <c r="BT4" s="9"/>
      <c r="BU4" s="9"/>
      <c r="BV4" s="9"/>
      <c r="BW4" s="9"/>
      <c r="BX4" s="9"/>
      <c r="BY4" s="9"/>
      <c r="BZ4" s="9"/>
      <c r="CA4" s="9"/>
      <c r="CB4" s="9"/>
      <c r="CC4" s="9">
        <v>2500</v>
      </c>
      <c r="CD4" s="9"/>
      <c r="CE4" s="9"/>
      <c r="CF4" s="9"/>
      <c r="CG4" s="9"/>
      <c r="CH4" s="9">
        <v>8</v>
      </c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>
        <v>3000</v>
      </c>
      <c r="DN4" s="9"/>
      <c r="DO4" s="9"/>
      <c r="DP4" s="9"/>
      <c r="DQ4" s="9"/>
      <c r="DR4" s="9"/>
      <c r="DS4" s="9"/>
      <c r="DT4" s="9"/>
      <c r="DU4" s="9">
        <v>1833</v>
      </c>
      <c r="DV4" s="9"/>
      <c r="DW4" s="9"/>
      <c r="DX4" s="9"/>
      <c r="DY4" s="9"/>
      <c r="DZ4" s="9"/>
      <c r="EA4" s="9"/>
      <c r="EB4" s="9">
        <v>500</v>
      </c>
      <c r="EC4" s="9"/>
      <c r="ED4" s="9">
        <v>1000</v>
      </c>
      <c r="EE4" s="9"/>
      <c r="EF4" s="9"/>
      <c r="EG4" s="9"/>
      <c r="EH4" s="9"/>
      <c r="EI4" s="9"/>
      <c r="EJ4" s="9"/>
      <c r="EK4" s="9"/>
      <c r="EL4" s="9"/>
      <c r="EM4" s="9">
        <v>333</v>
      </c>
      <c r="EN4" s="9">
        <v>166</v>
      </c>
      <c r="EO4" s="9"/>
      <c r="EP4" s="9"/>
      <c r="EQ4" s="9">
        <v>1333</v>
      </c>
      <c r="ER4" s="9"/>
      <c r="ES4" s="9">
        <v>11666</v>
      </c>
      <c r="ET4" s="9">
        <v>833</v>
      </c>
      <c r="EU4" s="9">
        <v>833</v>
      </c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>
        <v>1333</v>
      </c>
      <c r="FO4" s="9"/>
      <c r="FP4" s="9">
        <v>2000</v>
      </c>
      <c r="FQ4" s="9"/>
      <c r="FR4" s="9"/>
      <c r="FS4" s="9"/>
      <c r="FT4" s="9">
        <v>1666</v>
      </c>
      <c r="FU4" s="9"/>
      <c r="FV4" s="9"/>
      <c r="FW4" s="9"/>
      <c r="FX4" s="9">
        <v>3333</v>
      </c>
      <c r="FY4" s="9"/>
      <c r="FZ4" s="9"/>
      <c r="GA4" s="9">
        <v>166</v>
      </c>
      <c r="GB4" s="9"/>
      <c r="GC4" s="9"/>
      <c r="GD4" s="9"/>
      <c r="GE4" s="28" t="s">
        <v>207</v>
      </c>
      <c r="GF4" s="4">
        <f>SUM(F4:GD4)</f>
        <v>89418</v>
      </c>
      <c r="GG4" s="5">
        <v>0.27</v>
      </c>
      <c r="GH4" s="7">
        <f t="shared" ref="GH4:GH18" si="0">GG4*GF4</f>
        <v>24142.86</v>
      </c>
    </row>
    <row r="5" spans="1:190" ht="20.100000000000001" customHeight="1" x14ac:dyDescent="0.25">
      <c r="A5" s="2" t="s">
        <v>2</v>
      </c>
      <c r="B5" s="2" t="s">
        <v>3</v>
      </c>
      <c r="C5" s="2">
        <v>3</v>
      </c>
      <c r="D5" s="2" t="s">
        <v>225</v>
      </c>
      <c r="E5" s="3">
        <v>46199</v>
      </c>
      <c r="F5" s="4"/>
      <c r="G5" s="4">
        <v>40000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14"/>
      <c r="AA5" s="4">
        <v>1000</v>
      </c>
      <c r="AB5" s="4"/>
      <c r="AC5" s="15"/>
      <c r="AD5" s="4">
        <v>200</v>
      </c>
      <c r="AE5" s="4"/>
      <c r="AF5" s="4"/>
      <c r="AG5" s="4">
        <v>250</v>
      </c>
      <c r="AH5" s="4"/>
      <c r="AI5" s="4">
        <v>1500</v>
      </c>
      <c r="AJ5" s="4"/>
      <c r="AK5" s="4"/>
      <c r="AL5" s="4">
        <v>2000</v>
      </c>
      <c r="AM5" s="4"/>
      <c r="AN5" s="4"/>
      <c r="AO5" s="4"/>
      <c r="AP5" s="4"/>
      <c r="AQ5" s="4"/>
      <c r="AR5" s="15"/>
      <c r="AS5" s="9"/>
      <c r="AT5" s="9"/>
      <c r="AU5" s="9"/>
      <c r="AV5" s="9"/>
      <c r="AW5" s="9"/>
      <c r="AX5" s="9">
        <v>833</v>
      </c>
      <c r="AY5" s="9">
        <v>500</v>
      </c>
      <c r="AZ5" s="9"/>
      <c r="BA5" s="9"/>
      <c r="BB5" s="9"/>
      <c r="BC5" s="9"/>
      <c r="BD5" s="9"/>
      <c r="BE5" s="9"/>
      <c r="BF5" s="9"/>
      <c r="BG5" s="9"/>
      <c r="BH5" s="9"/>
      <c r="BI5" s="9">
        <v>83</v>
      </c>
      <c r="BJ5" s="9"/>
      <c r="BK5" s="9"/>
      <c r="BL5" s="9"/>
      <c r="BM5" s="9"/>
      <c r="BN5" s="9"/>
      <c r="BO5" s="9"/>
      <c r="BP5" s="9">
        <v>166</v>
      </c>
      <c r="BQ5" s="9"/>
      <c r="BR5" s="9">
        <v>833</v>
      </c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>
        <v>500</v>
      </c>
      <c r="CO5" s="9"/>
      <c r="CP5" s="9">
        <v>333</v>
      </c>
      <c r="CQ5" s="9">
        <v>666</v>
      </c>
      <c r="CR5" s="9"/>
      <c r="CS5" s="9"/>
      <c r="CT5" s="9"/>
      <c r="CU5" s="9"/>
      <c r="CV5" s="9"/>
      <c r="CW5" s="9"/>
      <c r="CX5" s="9"/>
      <c r="CY5" s="9">
        <v>416</v>
      </c>
      <c r="CZ5" s="9"/>
      <c r="DA5" s="9"/>
      <c r="DB5" s="9"/>
      <c r="DC5" s="9"/>
      <c r="DD5" s="9"/>
      <c r="DE5" s="9"/>
      <c r="DF5" s="9"/>
      <c r="DG5" s="9">
        <v>333</v>
      </c>
      <c r="DH5" s="9"/>
      <c r="DI5" s="9"/>
      <c r="DJ5" s="9"/>
      <c r="DK5" s="9"/>
      <c r="DL5" s="9"/>
      <c r="DM5" s="9"/>
      <c r="DN5" s="9"/>
      <c r="DO5" s="9">
        <v>3333</v>
      </c>
      <c r="DP5" s="9"/>
      <c r="DQ5" s="9"/>
      <c r="DR5" s="9"/>
      <c r="DS5" s="9"/>
      <c r="DT5" s="9"/>
      <c r="DU5" s="9"/>
      <c r="DV5" s="9"/>
      <c r="DW5" s="9"/>
      <c r="DX5" s="9"/>
      <c r="DY5" s="9">
        <v>5000</v>
      </c>
      <c r="DZ5" s="9"/>
      <c r="EA5" s="9"/>
      <c r="EB5" s="9"/>
      <c r="EC5" s="9"/>
      <c r="ED5" s="9"/>
      <c r="EE5" s="9">
        <v>1000</v>
      </c>
      <c r="EF5" s="9"/>
      <c r="EG5" s="9">
        <v>500</v>
      </c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>
        <v>5166</v>
      </c>
      <c r="EW5" s="9"/>
      <c r="EX5" s="9"/>
      <c r="EY5" s="9"/>
      <c r="EZ5" s="9"/>
      <c r="FA5" s="9"/>
      <c r="FB5" s="9">
        <v>2500</v>
      </c>
      <c r="FC5" s="9"/>
      <c r="FD5" s="9"/>
      <c r="FE5" s="9">
        <v>2666</v>
      </c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>
        <v>2500</v>
      </c>
      <c r="FV5" s="9">
        <v>2000</v>
      </c>
      <c r="FW5" s="9"/>
      <c r="FX5" s="9"/>
      <c r="FY5" s="9">
        <v>1666</v>
      </c>
      <c r="FZ5" s="9">
        <v>833</v>
      </c>
      <c r="GA5" s="9"/>
      <c r="GB5" s="9"/>
      <c r="GC5" s="9"/>
      <c r="GD5" s="9"/>
      <c r="GE5" s="28" t="s">
        <v>208</v>
      </c>
      <c r="GF5" s="4">
        <f>SUM(F5:GD5)</f>
        <v>76777</v>
      </c>
      <c r="GG5" s="5">
        <v>0.27</v>
      </c>
      <c r="GH5" s="7">
        <f t="shared" si="0"/>
        <v>20729.79</v>
      </c>
    </row>
    <row r="6" spans="1:190" ht="20.100000000000001" customHeight="1" x14ac:dyDescent="0.25">
      <c r="A6" s="2" t="s">
        <v>2</v>
      </c>
      <c r="B6" s="2" t="s">
        <v>3</v>
      </c>
      <c r="C6" s="2">
        <v>4</v>
      </c>
      <c r="D6" s="2" t="s">
        <v>226</v>
      </c>
      <c r="E6" s="3">
        <v>46199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>
        <v>800</v>
      </c>
      <c r="W6" s="4"/>
      <c r="X6" s="4"/>
      <c r="Y6" s="13"/>
      <c r="Z6" s="14"/>
      <c r="AA6" s="4"/>
      <c r="AB6" s="4"/>
      <c r="AC6" s="15"/>
      <c r="AD6" s="4"/>
      <c r="AE6" s="4"/>
      <c r="AF6" s="4"/>
      <c r="AG6" s="4">
        <v>500</v>
      </c>
      <c r="AH6" s="4"/>
      <c r="AI6" s="4"/>
      <c r="AJ6" s="4"/>
      <c r="AK6" s="4"/>
      <c r="AL6" s="4"/>
      <c r="AM6" s="4"/>
      <c r="AN6" s="4"/>
      <c r="AO6" s="4"/>
      <c r="AP6" s="4">
        <v>100</v>
      </c>
      <c r="AQ6" s="4"/>
      <c r="AR6" s="15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>
        <v>16</v>
      </c>
      <c r="EX6" s="9"/>
      <c r="EY6" s="9"/>
      <c r="EZ6" s="9"/>
      <c r="FA6" s="9"/>
      <c r="FB6" s="9"/>
      <c r="FC6" s="9">
        <v>33</v>
      </c>
      <c r="FD6" s="9">
        <v>166</v>
      </c>
      <c r="FE6" s="9"/>
      <c r="FF6" s="9"/>
      <c r="FG6" s="9"/>
      <c r="FH6" s="9"/>
      <c r="FI6" s="9"/>
      <c r="FJ6" s="9"/>
      <c r="FK6" s="9"/>
      <c r="FL6" s="9"/>
      <c r="FM6" s="9"/>
      <c r="FN6" s="9">
        <v>50</v>
      </c>
      <c r="FO6" s="9"/>
      <c r="FP6" s="9"/>
      <c r="FQ6" s="9"/>
      <c r="FR6" s="9"/>
      <c r="FS6" s="9"/>
      <c r="FT6" s="9"/>
      <c r="FU6" s="9"/>
      <c r="FV6" s="9"/>
      <c r="FW6" s="9"/>
      <c r="FX6" s="9">
        <v>83</v>
      </c>
      <c r="FY6" s="9"/>
      <c r="FZ6" s="9"/>
      <c r="GA6" s="9"/>
      <c r="GB6" s="9"/>
      <c r="GC6" s="9"/>
      <c r="GD6" s="9"/>
      <c r="GE6" s="28" t="s">
        <v>209</v>
      </c>
      <c r="GF6" s="4">
        <f>SUM(F6:GD6)</f>
        <v>1748</v>
      </c>
      <c r="GG6" s="5">
        <v>0.86</v>
      </c>
      <c r="GH6" s="7">
        <f t="shared" si="0"/>
        <v>1503.28</v>
      </c>
    </row>
    <row r="7" spans="1:190" ht="20.100000000000001" customHeight="1" x14ac:dyDescent="0.25">
      <c r="A7" s="2" t="s">
        <v>2</v>
      </c>
      <c r="B7" s="2" t="s">
        <v>3</v>
      </c>
      <c r="C7" s="2">
        <v>5</v>
      </c>
      <c r="D7" s="2" t="s">
        <v>227</v>
      </c>
      <c r="E7" s="3">
        <v>46199</v>
      </c>
      <c r="F7" s="4"/>
      <c r="G7" s="4"/>
      <c r="H7" s="4">
        <v>4000</v>
      </c>
      <c r="I7" s="4"/>
      <c r="J7" s="4"/>
      <c r="K7" s="4">
        <v>200</v>
      </c>
      <c r="L7" s="4"/>
      <c r="M7" s="4">
        <v>1000</v>
      </c>
      <c r="N7" s="4"/>
      <c r="O7" s="4"/>
      <c r="P7" s="4"/>
      <c r="Q7" s="4">
        <v>500</v>
      </c>
      <c r="R7" s="4"/>
      <c r="S7" s="4"/>
      <c r="T7" s="4"/>
      <c r="U7" s="4"/>
      <c r="V7" s="4"/>
      <c r="W7" s="4"/>
      <c r="X7" s="4"/>
      <c r="Y7" s="4"/>
      <c r="Z7" s="14">
        <v>7500</v>
      </c>
      <c r="AA7" s="4"/>
      <c r="AB7" s="4">
        <v>2400</v>
      </c>
      <c r="AC7" s="15"/>
      <c r="AD7" s="4"/>
      <c r="AE7" s="4"/>
      <c r="AF7" s="4"/>
      <c r="AG7" s="4">
        <v>400</v>
      </c>
      <c r="AH7" s="4">
        <v>1000</v>
      </c>
      <c r="AI7" s="4"/>
      <c r="AJ7" s="4">
        <v>2000</v>
      </c>
      <c r="AK7" s="4"/>
      <c r="AL7" s="4"/>
      <c r="AM7" s="4"/>
      <c r="AN7" s="4"/>
      <c r="AO7" s="4"/>
      <c r="AP7" s="4">
        <v>500</v>
      </c>
      <c r="AQ7" s="4"/>
      <c r="AR7" s="15"/>
      <c r="AS7" s="9">
        <v>166</v>
      </c>
      <c r="AT7" s="9"/>
      <c r="AU7" s="9"/>
      <c r="AV7" s="9"/>
      <c r="AW7" s="9"/>
      <c r="AX7" s="9"/>
      <c r="AY7" s="9"/>
      <c r="AZ7" s="9">
        <v>1666</v>
      </c>
      <c r="BA7" s="9">
        <v>333</v>
      </c>
      <c r="BB7" s="9">
        <v>16</v>
      </c>
      <c r="BC7" s="9"/>
      <c r="BD7" s="9"/>
      <c r="BE7" s="9"/>
      <c r="BF7" s="9"/>
      <c r="BG7" s="9"/>
      <c r="BH7" s="9"/>
      <c r="BI7" s="9"/>
      <c r="BJ7" s="9"/>
      <c r="BK7" s="9"/>
      <c r="BL7" s="9">
        <v>2500</v>
      </c>
      <c r="BM7" s="9"/>
      <c r="BN7" s="9"/>
      <c r="BO7" s="9"/>
      <c r="BP7" s="9"/>
      <c r="BQ7" s="9"/>
      <c r="BR7" s="9">
        <v>333</v>
      </c>
      <c r="BS7" s="9"/>
      <c r="BT7" s="9">
        <v>66</v>
      </c>
      <c r="BU7" s="9"/>
      <c r="BV7" s="9">
        <v>33</v>
      </c>
      <c r="BW7" s="9"/>
      <c r="BX7" s="9"/>
      <c r="BY7" s="9"/>
      <c r="BZ7" s="9"/>
      <c r="CA7" s="9"/>
      <c r="CB7" s="9"/>
      <c r="CC7" s="9">
        <v>500</v>
      </c>
      <c r="CD7" s="9">
        <v>66</v>
      </c>
      <c r="CE7" s="9"/>
      <c r="CF7" s="9">
        <v>50</v>
      </c>
      <c r="CG7" s="9"/>
      <c r="CH7" s="9"/>
      <c r="CI7" s="9"/>
      <c r="CJ7" s="9"/>
      <c r="CK7" s="9"/>
      <c r="CL7" s="9"/>
      <c r="CM7" s="9"/>
      <c r="CN7" s="9"/>
      <c r="CO7" s="9"/>
      <c r="CP7" s="9"/>
      <c r="CQ7" s="9">
        <v>666</v>
      </c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>
        <v>16</v>
      </c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>
        <v>666</v>
      </c>
      <c r="DV7" s="9"/>
      <c r="DW7" s="9">
        <v>166</v>
      </c>
      <c r="DX7" s="9"/>
      <c r="DY7" s="9"/>
      <c r="DZ7" s="9"/>
      <c r="EA7" s="9">
        <v>16</v>
      </c>
      <c r="EB7" s="9"/>
      <c r="EC7" s="9">
        <v>333</v>
      </c>
      <c r="ED7" s="9">
        <v>50</v>
      </c>
      <c r="EE7" s="9">
        <v>166</v>
      </c>
      <c r="EF7" s="9"/>
      <c r="EG7" s="9"/>
      <c r="EH7" s="9"/>
      <c r="EI7" s="9"/>
      <c r="EJ7" s="9"/>
      <c r="EK7" s="9"/>
      <c r="EL7" s="9"/>
      <c r="EM7" s="9">
        <v>33</v>
      </c>
      <c r="EN7" s="9"/>
      <c r="EO7" s="9"/>
      <c r="EP7" s="9"/>
      <c r="EQ7" s="9"/>
      <c r="ER7" s="9"/>
      <c r="ES7" s="9">
        <v>166</v>
      </c>
      <c r="ET7" s="9">
        <v>166</v>
      </c>
      <c r="EU7" s="9"/>
      <c r="EV7" s="9">
        <v>3500</v>
      </c>
      <c r="EW7" s="9"/>
      <c r="EX7" s="9"/>
      <c r="EY7" s="9"/>
      <c r="EZ7" s="9"/>
      <c r="FA7" s="9"/>
      <c r="FB7" s="9">
        <v>833</v>
      </c>
      <c r="FC7" s="9"/>
      <c r="FD7" s="9">
        <v>166</v>
      </c>
      <c r="FE7" s="9"/>
      <c r="FF7" s="9"/>
      <c r="FG7" s="9"/>
      <c r="FH7" s="9"/>
      <c r="FI7" s="9">
        <v>350</v>
      </c>
      <c r="FJ7" s="9"/>
      <c r="FK7" s="9"/>
      <c r="FL7" s="9">
        <v>333</v>
      </c>
      <c r="FM7" s="9"/>
      <c r="FN7" s="9">
        <v>83</v>
      </c>
      <c r="FO7" s="9"/>
      <c r="FP7" s="9">
        <v>500</v>
      </c>
      <c r="FQ7" s="9"/>
      <c r="FR7" s="9">
        <v>500</v>
      </c>
      <c r="FS7" s="9"/>
      <c r="FT7" s="9"/>
      <c r="FU7" s="9">
        <v>50</v>
      </c>
      <c r="FV7" s="9"/>
      <c r="FW7" s="9"/>
      <c r="FX7" s="9">
        <v>500</v>
      </c>
      <c r="FY7" s="9">
        <v>1666</v>
      </c>
      <c r="FZ7" s="9"/>
      <c r="GA7" s="9"/>
      <c r="GB7" s="9"/>
      <c r="GC7" s="9"/>
      <c r="GD7" s="9"/>
      <c r="GE7" s="28" t="s">
        <v>210</v>
      </c>
      <c r="GF7" s="4">
        <f>SUM(F7:GD7)</f>
        <v>36154</v>
      </c>
      <c r="GG7" s="5">
        <v>0.2</v>
      </c>
      <c r="GH7" s="7">
        <f t="shared" si="0"/>
        <v>7230.8</v>
      </c>
    </row>
    <row r="8" spans="1:190" ht="20.100000000000001" customHeight="1" x14ac:dyDescent="0.25">
      <c r="A8" s="2" t="s">
        <v>2</v>
      </c>
      <c r="B8" s="2" t="s">
        <v>3</v>
      </c>
      <c r="C8" s="2">
        <v>6</v>
      </c>
      <c r="D8" s="2" t="s">
        <v>228</v>
      </c>
      <c r="E8" s="3">
        <v>46199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>
        <v>900</v>
      </c>
      <c r="W8" s="4"/>
      <c r="X8" s="4"/>
      <c r="Y8" s="13"/>
      <c r="Z8" s="14"/>
      <c r="AA8" s="4">
        <v>6000</v>
      </c>
      <c r="AB8" s="4">
        <v>1800</v>
      </c>
      <c r="AC8" s="15"/>
      <c r="AD8" s="4">
        <v>50</v>
      </c>
      <c r="AE8" s="4"/>
      <c r="AF8" s="4"/>
      <c r="AG8" s="4">
        <v>200</v>
      </c>
      <c r="AH8" s="4"/>
      <c r="AI8" s="4">
        <v>600</v>
      </c>
      <c r="AJ8" s="4">
        <v>200</v>
      </c>
      <c r="AK8" s="4"/>
      <c r="AL8" s="4"/>
      <c r="AM8" s="4"/>
      <c r="AN8" s="4"/>
      <c r="AO8" s="4"/>
      <c r="AP8" s="4"/>
      <c r="AQ8" s="4"/>
      <c r="AR8" s="15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>
        <v>83</v>
      </c>
      <c r="DN8" s="9"/>
      <c r="DO8" s="9"/>
      <c r="DP8" s="9"/>
      <c r="DQ8" s="9"/>
      <c r="DR8" s="9"/>
      <c r="DS8" s="9"/>
      <c r="DT8" s="9">
        <v>333</v>
      </c>
      <c r="DU8" s="9">
        <v>500</v>
      </c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>
        <v>333</v>
      </c>
      <c r="ER8" s="9"/>
      <c r="ES8" s="9"/>
      <c r="ET8" s="9"/>
      <c r="EU8" s="9"/>
      <c r="EV8" s="9"/>
      <c r="EW8" s="9"/>
      <c r="EX8" s="9">
        <v>333</v>
      </c>
      <c r="EY8" s="9">
        <v>6666</v>
      </c>
      <c r="EZ8" s="9"/>
      <c r="FA8" s="9"/>
      <c r="FB8" s="9">
        <v>1666</v>
      </c>
      <c r="FC8" s="9"/>
      <c r="FD8" s="9"/>
      <c r="FE8" s="9"/>
      <c r="FF8" s="9"/>
      <c r="FG8" s="9"/>
      <c r="FH8" s="9"/>
      <c r="FI8" s="9"/>
      <c r="FJ8" s="9">
        <v>333</v>
      </c>
      <c r="FK8" s="9"/>
      <c r="FL8" s="9"/>
      <c r="FM8" s="9">
        <v>250</v>
      </c>
      <c r="FN8" s="9"/>
      <c r="FO8" s="9"/>
      <c r="FP8" s="9"/>
      <c r="FQ8" s="9"/>
      <c r="FR8" s="9"/>
      <c r="FS8" s="9"/>
      <c r="FT8" s="9"/>
      <c r="FU8" s="9"/>
      <c r="FV8" s="9">
        <v>3166</v>
      </c>
      <c r="FW8" s="9"/>
      <c r="FX8" s="9"/>
      <c r="FY8" s="9"/>
      <c r="FZ8" s="9">
        <v>1333</v>
      </c>
      <c r="GA8" s="9"/>
      <c r="GB8" s="9"/>
      <c r="GC8" s="9">
        <v>333</v>
      </c>
      <c r="GD8" s="9"/>
      <c r="GE8" s="28" t="s">
        <v>211</v>
      </c>
      <c r="GF8" s="4">
        <f>SUM(F8:GD8)</f>
        <v>25079</v>
      </c>
      <c r="GG8" s="5">
        <v>0.3</v>
      </c>
      <c r="GH8" s="7">
        <f t="shared" si="0"/>
        <v>7523.7</v>
      </c>
    </row>
    <row r="9" spans="1:190" ht="20.100000000000001" customHeight="1" x14ac:dyDescent="0.25">
      <c r="A9" s="2" t="s">
        <v>2</v>
      </c>
      <c r="B9" s="2" t="s">
        <v>3</v>
      </c>
      <c r="C9" s="2">
        <v>7</v>
      </c>
      <c r="D9" s="2" t="s">
        <v>229</v>
      </c>
      <c r="E9" s="3">
        <v>46199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>
        <v>2000</v>
      </c>
      <c r="W9" s="4"/>
      <c r="X9" s="4"/>
      <c r="Y9" s="13"/>
      <c r="Z9" s="14"/>
      <c r="AA9" s="4"/>
      <c r="AB9" s="4"/>
      <c r="AC9" s="15"/>
      <c r="AD9" s="4"/>
      <c r="AE9" s="4"/>
      <c r="AF9" s="4"/>
      <c r="AG9" s="4">
        <v>500</v>
      </c>
      <c r="AH9" s="4">
        <v>4000</v>
      </c>
      <c r="AI9" s="4"/>
      <c r="AJ9" s="4">
        <v>2500</v>
      </c>
      <c r="AK9" s="4"/>
      <c r="AL9" s="4"/>
      <c r="AM9" s="4"/>
      <c r="AN9" s="4"/>
      <c r="AO9" s="4"/>
      <c r="AP9" s="4">
        <v>200</v>
      </c>
      <c r="AQ9" s="4"/>
      <c r="AR9" s="15"/>
      <c r="AS9" s="9"/>
      <c r="AT9" s="9">
        <v>83</v>
      </c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>
        <v>33</v>
      </c>
      <c r="BV9" s="9"/>
      <c r="BW9" s="9">
        <v>833</v>
      </c>
      <c r="BX9" s="9"/>
      <c r="BY9" s="9"/>
      <c r="BZ9" s="9"/>
      <c r="CA9" s="9"/>
      <c r="CB9" s="9">
        <v>83</v>
      </c>
      <c r="CC9" s="9"/>
      <c r="CD9" s="9"/>
      <c r="CE9" s="9"/>
      <c r="CF9" s="9"/>
      <c r="CG9" s="9"/>
      <c r="CH9" s="9"/>
      <c r="CI9" s="9"/>
      <c r="CJ9" s="9">
        <v>333</v>
      </c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>
        <v>33</v>
      </c>
      <c r="CX9" s="9"/>
      <c r="CY9" s="9"/>
      <c r="CZ9" s="9"/>
      <c r="DA9" s="9"/>
      <c r="DB9" s="9">
        <v>83</v>
      </c>
      <c r="DC9" s="9"/>
      <c r="DD9" s="9">
        <v>500</v>
      </c>
      <c r="DE9" s="9"/>
      <c r="DF9" s="9"/>
      <c r="DG9" s="9"/>
      <c r="DH9" s="9"/>
      <c r="DI9" s="9"/>
      <c r="DJ9" s="9"/>
      <c r="DK9" s="9"/>
      <c r="DL9" s="9">
        <v>16</v>
      </c>
      <c r="DM9" s="9"/>
      <c r="DN9" s="9"/>
      <c r="DO9" s="9"/>
      <c r="DP9" s="9">
        <v>33</v>
      </c>
      <c r="DQ9" s="9"/>
      <c r="DR9" s="9"/>
      <c r="DS9" s="9"/>
      <c r="DT9" s="9">
        <v>833</v>
      </c>
      <c r="DU9" s="9">
        <v>666</v>
      </c>
      <c r="DV9" s="9"/>
      <c r="DW9" s="9"/>
      <c r="DX9" s="9">
        <v>500</v>
      </c>
      <c r="DY9" s="9"/>
      <c r="DZ9" s="9">
        <v>116</v>
      </c>
      <c r="EA9" s="9"/>
      <c r="EB9" s="9"/>
      <c r="EC9" s="9"/>
      <c r="ED9" s="9"/>
      <c r="EE9" s="9">
        <v>83</v>
      </c>
      <c r="EF9" s="9"/>
      <c r="EG9" s="9">
        <v>166</v>
      </c>
      <c r="EH9" s="9"/>
      <c r="EI9" s="9"/>
      <c r="EJ9" s="9"/>
      <c r="EK9" s="9"/>
      <c r="EL9" s="9"/>
      <c r="EM9" s="9"/>
      <c r="EN9" s="9"/>
      <c r="EO9" s="9"/>
      <c r="EP9" s="9"/>
      <c r="EQ9" s="9">
        <v>500</v>
      </c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>
        <v>1333</v>
      </c>
      <c r="FG9" s="9"/>
      <c r="FH9" s="9"/>
      <c r="FI9" s="9"/>
      <c r="FJ9" s="9"/>
      <c r="FK9" s="9"/>
      <c r="FL9" s="9"/>
      <c r="FM9" s="9">
        <v>83</v>
      </c>
      <c r="FN9" s="9"/>
      <c r="FO9" s="9"/>
      <c r="FP9" s="9"/>
      <c r="FQ9" s="9"/>
      <c r="FR9" s="9"/>
      <c r="FS9" s="9"/>
      <c r="FT9" s="9"/>
      <c r="FU9" s="9">
        <v>333</v>
      </c>
      <c r="FV9" s="9"/>
      <c r="FW9" s="9"/>
      <c r="FX9" s="9">
        <v>666</v>
      </c>
      <c r="FY9" s="9"/>
      <c r="FZ9" s="9"/>
      <c r="GA9" s="9">
        <v>83</v>
      </c>
      <c r="GB9" s="9">
        <v>166</v>
      </c>
      <c r="GC9" s="9"/>
      <c r="GD9" s="9"/>
      <c r="GE9" s="28" t="s">
        <v>212</v>
      </c>
      <c r="GF9" s="4">
        <f>SUM(F9:GD9)</f>
        <v>16758</v>
      </c>
      <c r="GG9" s="5">
        <v>1.1399999999999999</v>
      </c>
      <c r="GH9" s="7">
        <f t="shared" si="0"/>
        <v>19104.12</v>
      </c>
    </row>
    <row r="10" spans="1:190" ht="20.100000000000001" customHeight="1" x14ac:dyDescent="0.25">
      <c r="A10" s="2" t="s">
        <v>2</v>
      </c>
      <c r="B10" s="2" t="s">
        <v>3</v>
      </c>
      <c r="C10" s="2">
        <v>8</v>
      </c>
      <c r="D10" s="2" t="s">
        <v>230</v>
      </c>
      <c r="E10" s="3">
        <v>46199</v>
      </c>
      <c r="F10" s="4"/>
      <c r="G10" s="4"/>
      <c r="H10" s="4">
        <v>1000</v>
      </c>
      <c r="I10" s="4"/>
      <c r="J10" s="4"/>
      <c r="K10" s="4"/>
      <c r="L10" s="4"/>
      <c r="M10" s="4">
        <v>1000</v>
      </c>
      <c r="N10" s="4"/>
      <c r="O10" s="4"/>
      <c r="P10" s="4"/>
      <c r="Q10" s="4">
        <v>1000</v>
      </c>
      <c r="R10" s="4"/>
      <c r="S10" s="4">
        <v>3000</v>
      </c>
      <c r="T10" s="4"/>
      <c r="U10" s="4"/>
      <c r="V10" s="4"/>
      <c r="W10" s="4"/>
      <c r="X10" s="4"/>
      <c r="Y10" s="4">
        <v>1200</v>
      </c>
      <c r="Z10" s="14"/>
      <c r="AA10" s="4"/>
      <c r="AB10" s="4">
        <v>30</v>
      </c>
      <c r="AC10" s="15"/>
      <c r="AD10" s="4">
        <v>400</v>
      </c>
      <c r="AE10" s="4"/>
      <c r="AF10" s="4"/>
      <c r="AG10" s="4">
        <v>250</v>
      </c>
      <c r="AH10" s="4">
        <v>1600</v>
      </c>
      <c r="AI10" s="4"/>
      <c r="AJ10" s="4">
        <v>3000</v>
      </c>
      <c r="AK10" s="4"/>
      <c r="AL10" s="4"/>
      <c r="AM10" s="4"/>
      <c r="AN10" s="4">
        <v>1200</v>
      </c>
      <c r="AO10" s="4">
        <v>100</v>
      </c>
      <c r="AP10" s="4">
        <v>100</v>
      </c>
      <c r="AQ10" s="4"/>
      <c r="AR10" s="15"/>
      <c r="AS10" s="9"/>
      <c r="AT10" s="9">
        <v>83</v>
      </c>
      <c r="AU10" s="9"/>
      <c r="AV10" s="9"/>
      <c r="AW10" s="9"/>
      <c r="AX10" s="9"/>
      <c r="AY10" s="9"/>
      <c r="AZ10" s="9"/>
      <c r="BA10" s="9"/>
      <c r="BB10" s="9">
        <v>333</v>
      </c>
      <c r="BC10" s="9"/>
      <c r="BD10" s="9"/>
      <c r="BE10" s="9">
        <v>583</v>
      </c>
      <c r="BF10" s="9"/>
      <c r="BG10" s="9">
        <v>333</v>
      </c>
      <c r="BH10" s="9"/>
      <c r="BI10" s="9"/>
      <c r="BJ10" s="9">
        <v>1666</v>
      </c>
      <c r="BK10" s="9">
        <v>166</v>
      </c>
      <c r="BL10" s="9"/>
      <c r="BM10" s="9"/>
      <c r="BN10" s="9"/>
      <c r="BO10" s="9"/>
      <c r="BP10" s="9"/>
      <c r="BQ10" s="9"/>
      <c r="BR10" s="9">
        <v>166</v>
      </c>
      <c r="BS10" s="9"/>
      <c r="BT10" s="9"/>
      <c r="BU10" s="9"/>
      <c r="BV10" s="9"/>
      <c r="BW10" s="9"/>
      <c r="BX10" s="9">
        <v>166</v>
      </c>
      <c r="BY10" s="9"/>
      <c r="BZ10" s="9">
        <v>333</v>
      </c>
      <c r="CA10" s="9">
        <v>200</v>
      </c>
      <c r="CB10" s="9">
        <v>83</v>
      </c>
      <c r="CC10" s="9"/>
      <c r="CD10" s="9"/>
      <c r="CE10" s="9"/>
      <c r="CF10" s="9">
        <v>83</v>
      </c>
      <c r="CG10" s="9"/>
      <c r="CH10" s="9"/>
      <c r="CI10" s="9"/>
      <c r="CJ10" s="9"/>
      <c r="CK10" s="9"/>
      <c r="CL10" s="9"/>
      <c r="CM10" s="9"/>
      <c r="CN10" s="9">
        <v>100</v>
      </c>
      <c r="CO10" s="9"/>
      <c r="CP10" s="9"/>
      <c r="CQ10" s="9">
        <v>400</v>
      </c>
      <c r="CR10" s="9"/>
      <c r="CS10" s="9"/>
      <c r="CT10" s="9">
        <v>250</v>
      </c>
      <c r="CU10" s="9"/>
      <c r="CV10" s="9">
        <v>50</v>
      </c>
      <c r="CW10" s="9"/>
      <c r="CX10" s="9"/>
      <c r="CY10" s="9">
        <v>83</v>
      </c>
      <c r="CZ10" s="9">
        <v>116</v>
      </c>
      <c r="DA10" s="9"/>
      <c r="DB10" s="9">
        <v>166</v>
      </c>
      <c r="DC10" s="9">
        <v>333</v>
      </c>
      <c r="DD10" s="9"/>
      <c r="DE10" s="9"/>
      <c r="DF10" s="9"/>
      <c r="DG10" s="9"/>
      <c r="DH10" s="9">
        <v>333</v>
      </c>
      <c r="DI10" s="9"/>
      <c r="DJ10" s="9"/>
      <c r="DK10" s="9"/>
      <c r="DL10" s="9"/>
      <c r="DM10" s="9">
        <v>166</v>
      </c>
      <c r="DN10" s="9"/>
      <c r="DO10" s="9"/>
      <c r="DP10" s="9">
        <v>16</v>
      </c>
      <c r="DQ10" s="9"/>
      <c r="DR10" s="9">
        <v>166</v>
      </c>
      <c r="DS10" s="9"/>
      <c r="DT10" s="9"/>
      <c r="DU10" s="9"/>
      <c r="DV10" s="9"/>
      <c r="DW10" s="9"/>
      <c r="DX10" s="9">
        <v>500</v>
      </c>
      <c r="DY10" s="9"/>
      <c r="DZ10" s="9">
        <v>250</v>
      </c>
      <c r="EA10" s="9"/>
      <c r="EB10" s="9"/>
      <c r="EC10" s="9">
        <v>83</v>
      </c>
      <c r="ED10" s="9">
        <v>166</v>
      </c>
      <c r="EE10" s="9">
        <v>166</v>
      </c>
      <c r="EF10" s="9"/>
      <c r="EG10" s="9">
        <v>33</v>
      </c>
      <c r="EH10" s="9">
        <v>333</v>
      </c>
      <c r="EI10" s="9"/>
      <c r="EJ10" s="9">
        <v>333</v>
      </c>
      <c r="EK10" s="9"/>
      <c r="EL10" s="9"/>
      <c r="EM10" s="9">
        <v>66</v>
      </c>
      <c r="EN10" s="9"/>
      <c r="EO10" s="9"/>
      <c r="EP10" s="9">
        <v>83</v>
      </c>
      <c r="EQ10" s="9">
        <v>166</v>
      </c>
      <c r="ER10" s="9"/>
      <c r="ES10" s="9">
        <v>1333</v>
      </c>
      <c r="ET10" s="9"/>
      <c r="EU10" s="9"/>
      <c r="EV10" s="9"/>
      <c r="EW10" s="9"/>
      <c r="EX10" s="9"/>
      <c r="EY10" s="9">
        <v>1666</v>
      </c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>
        <v>333</v>
      </c>
      <c r="FM10" s="9">
        <v>250</v>
      </c>
      <c r="FN10" s="9"/>
      <c r="FO10" s="9">
        <v>50</v>
      </c>
      <c r="FP10" s="9"/>
      <c r="FQ10" s="9"/>
      <c r="FR10" s="9"/>
      <c r="FS10" s="9"/>
      <c r="FT10" s="9"/>
      <c r="FU10" s="9">
        <v>333</v>
      </c>
      <c r="FV10" s="9">
        <v>166</v>
      </c>
      <c r="FW10" s="9">
        <v>166</v>
      </c>
      <c r="FX10" s="9"/>
      <c r="FY10" s="9">
        <v>833</v>
      </c>
      <c r="FZ10" s="9"/>
      <c r="GA10" s="9">
        <v>83</v>
      </c>
      <c r="GB10" s="9">
        <v>166</v>
      </c>
      <c r="GC10" s="9">
        <v>1000</v>
      </c>
      <c r="GD10" s="9"/>
      <c r="GE10" s="28" t="s">
        <v>213</v>
      </c>
      <c r="GF10" s="4">
        <f>SUM(F10:GD10)</f>
        <v>28812</v>
      </c>
      <c r="GG10" s="5">
        <v>0.38</v>
      </c>
      <c r="GH10" s="7">
        <f t="shared" si="0"/>
        <v>10948.56</v>
      </c>
    </row>
    <row r="11" spans="1:190" ht="20.100000000000001" customHeight="1" x14ac:dyDescent="0.25">
      <c r="A11" s="2" t="s">
        <v>2</v>
      </c>
      <c r="B11" s="2" t="s">
        <v>3</v>
      </c>
      <c r="C11" s="2">
        <v>9</v>
      </c>
      <c r="D11" s="2" t="s">
        <v>231</v>
      </c>
      <c r="E11" s="3">
        <v>46199</v>
      </c>
      <c r="F11" s="4">
        <v>2000</v>
      </c>
      <c r="G11" s="4"/>
      <c r="H11" s="4">
        <v>5000</v>
      </c>
      <c r="I11" s="4"/>
      <c r="J11" s="4"/>
      <c r="K11" s="4">
        <v>1000</v>
      </c>
      <c r="L11" s="4"/>
      <c r="M11" s="4">
        <v>1000</v>
      </c>
      <c r="N11" s="4">
        <v>9000</v>
      </c>
      <c r="O11" s="4"/>
      <c r="P11" s="4"/>
      <c r="Q11" s="4">
        <v>10000</v>
      </c>
      <c r="R11" s="4">
        <v>3000</v>
      </c>
      <c r="S11" s="4">
        <v>3000</v>
      </c>
      <c r="T11" s="4">
        <v>30000</v>
      </c>
      <c r="U11" s="4">
        <v>3000</v>
      </c>
      <c r="V11" s="4">
        <v>36000</v>
      </c>
      <c r="W11" s="4"/>
      <c r="X11" s="4">
        <v>1000</v>
      </c>
      <c r="Y11" s="4">
        <v>2000</v>
      </c>
      <c r="Z11" s="14"/>
      <c r="AA11" s="4">
        <v>1000</v>
      </c>
      <c r="AB11" s="4"/>
      <c r="AC11" s="15"/>
      <c r="AD11" s="4">
        <v>9000</v>
      </c>
      <c r="AE11" s="4"/>
      <c r="AF11" s="4">
        <v>3000</v>
      </c>
      <c r="AG11" s="4">
        <v>500</v>
      </c>
      <c r="AH11" s="4"/>
      <c r="AI11" s="4">
        <v>3000</v>
      </c>
      <c r="AJ11" s="4"/>
      <c r="AK11" s="4">
        <v>30000</v>
      </c>
      <c r="AL11" s="4"/>
      <c r="AM11" s="4"/>
      <c r="AN11" s="4"/>
      <c r="AO11" s="4"/>
      <c r="AP11" s="4">
        <v>300</v>
      </c>
      <c r="AQ11" s="4">
        <v>5000</v>
      </c>
      <c r="AR11" s="15"/>
      <c r="AS11" s="9">
        <v>666</v>
      </c>
      <c r="AT11" s="9">
        <v>333</v>
      </c>
      <c r="AU11" s="9">
        <v>166</v>
      </c>
      <c r="AV11" s="9">
        <v>833</v>
      </c>
      <c r="AW11" s="9">
        <v>166</v>
      </c>
      <c r="AX11" s="9"/>
      <c r="AY11" s="9"/>
      <c r="AZ11" s="9">
        <v>2500</v>
      </c>
      <c r="BA11" s="9">
        <v>1666</v>
      </c>
      <c r="BB11" s="9"/>
      <c r="BC11" s="9">
        <v>666</v>
      </c>
      <c r="BD11" s="9">
        <v>833</v>
      </c>
      <c r="BE11" s="9">
        <v>500</v>
      </c>
      <c r="BF11" s="9"/>
      <c r="BG11" s="9"/>
      <c r="BH11" s="9">
        <v>333</v>
      </c>
      <c r="BI11" s="9">
        <v>2500</v>
      </c>
      <c r="BJ11" s="9">
        <v>166</v>
      </c>
      <c r="BK11" s="9">
        <v>833</v>
      </c>
      <c r="BL11" s="9">
        <v>2500</v>
      </c>
      <c r="BM11" s="9">
        <v>333</v>
      </c>
      <c r="BN11" s="9">
        <v>4166</v>
      </c>
      <c r="BO11" s="9">
        <v>666</v>
      </c>
      <c r="BP11" s="9">
        <v>166</v>
      </c>
      <c r="BQ11" s="9">
        <v>833</v>
      </c>
      <c r="BR11" s="9">
        <v>2500</v>
      </c>
      <c r="BS11" s="9">
        <v>333</v>
      </c>
      <c r="BT11" s="9"/>
      <c r="BU11" s="9">
        <v>1666</v>
      </c>
      <c r="BV11" s="9">
        <v>500</v>
      </c>
      <c r="BW11" s="9">
        <v>10000</v>
      </c>
      <c r="BX11" s="9">
        <v>333</v>
      </c>
      <c r="BY11" s="9"/>
      <c r="BZ11" s="9">
        <v>1666</v>
      </c>
      <c r="CA11" s="9">
        <v>1000</v>
      </c>
      <c r="CB11" s="9">
        <v>1666</v>
      </c>
      <c r="CC11" s="9"/>
      <c r="CD11" s="9">
        <v>1666</v>
      </c>
      <c r="CE11" s="9">
        <v>500</v>
      </c>
      <c r="CF11" s="9">
        <v>333</v>
      </c>
      <c r="CG11" s="9">
        <v>2166</v>
      </c>
      <c r="CH11" s="9">
        <v>2166</v>
      </c>
      <c r="CI11" s="9"/>
      <c r="CJ11" s="9">
        <v>1666</v>
      </c>
      <c r="CK11" s="9">
        <v>666</v>
      </c>
      <c r="CL11" s="9">
        <v>333</v>
      </c>
      <c r="CM11" s="9">
        <v>416</v>
      </c>
      <c r="CN11" s="9"/>
      <c r="CO11" s="9">
        <v>833</v>
      </c>
      <c r="CP11" s="9"/>
      <c r="CQ11" s="9">
        <v>1000</v>
      </c>
      <c r="CR11" s="9">
        <v>166</v>
      </c>
      <c r="CS11" s="9"/>
      <c r="CT11" s="9"/>
      <c r="CU11" s="9">
        <v>3333</v>
      </c>
      <c r="CV11" s="9">
        <v>333</v>
      </c>
      <c r="CW11" s="9">
        <v>666</v>
      </c>
      <c r="CX11" s="9"/>
      <c r="CY11" s="9">
        <v>500</v>
      </c>
      <c r="CZ11" s="9"/>
      <c r="DA11" s="9">
        <v>833</v>
      </c>
      <c r="DB11" s="9">
        <v>1666</v>
      </c>
      <c r="DC11" s="9"/>
      <c r="DD11" s="9">
        <v>8333</v>
      </c>
      <c r="DE11" s="9">
        <v>166</v>
      </c>
      <c r="DF11" s="9">
        <v>500</v>
      </c>
      <c r="DG11" s="9">
        <v>833</v>
      </c>
      <c r="DH11" s="9">
        <v>666</v>
      </c>
      <c r="DI11" s="9">
        <v>166</v>
      </c>
      <c r="DJ11" s="9">
        <v>833</v>
      </c>
      <c r="DK11" s="9">
        <v>1166</v>
      </c>
      <c r="DL11" s="9"/>
      <c r="DM11" s="9">
        <v>1666</v>
      </c>
      <c r="DN11" s="9">
        <v>833</v>
      </c>
      <c r="DO11" s="9">
        <v>1333</v>
      </c>
      <c r="DP11" s="9"/>
      <c r="DQ11" s="9"/>
      <c r="DR11" s="9"/>
      <c r="DS11" s="9">
        <v>83</v>
      </c>
      <c r="DT11" s="9"/>
      <c r="DU11" s="9">
        <v>1333</v>
      </c>
      <c r="DV11" s="9">
        <v>833</v>
      </c>
      <c r="DW11" s="9"/>
      <c r="DX11" s="9">
        <v>1500</v>
      </c>
      <c r="DY11" s="9"/>
      <c r="DZ11" s="9">
        <v>666</v>
      </c>
      <c r="EA11" s="9">
        <v>1666</v>
      </c>
      <c r="EB11" s="9">
        <v>5000</v>
      </c>
      <c r="EC11" s="9"/>
      <c r="ED11" s="9">
        <v>1666</v>
      </c>
      <c r="EE11" s="9">
        <v>833</v>
      </c>
      <c r="EF11" s="9">
        <v>2500</v>
      </c>
      <c r="EG11" s="9">
        <v>666</v>
      </c>
      <c r="EH11" s="9">
        <v>1000</v>
      </c>
      <c r="EI11" s="9">
        <v>6666</v>
      </c>
      <c r="EJ11" s="9">
        <v>2500</v>
      </c>
      <c r="EK11" s="9">
        <v>333</v>
      </c>
      <c r="EL11" s="9">
        <v>166</v>
      </c>
      <c r="EM11" s="9">
        <v>333</v>
      </c>
      <c r="EN11" s="9">
        <v>333</v>
      </c>
      <c r="EO11" s="9"/>
      <c r="EP11" s="9"/>
      <c r="EQ11" s="9">
        <v>1666</v>
      </c>
      <c r="ER11" s="9">
        <v>333</v>
      </c>
      <c r="ES11" s="9"/>
      <c r="ET11" s="9">
        <v>1166</v>
      </c>
      <c r="EU11" s="9">
        <v>7500</v>
      </c>
      <c r="EV11" s="9">
        <v>13333</v>
      </c>
      <c r="EW11" s="9">
        <v>833</v>
      </c>
      <c r="EX11" s="9"/>
      <c r="EY11" s="9">
        <v>15833</v>
      </c>
      <c r="EZ11" s="9">
        <v>500</v>
      </c>
      <c r="FA11" s="9">
        <v>3333</v>
      </c>
      <c r="FB11" s="9">
        <v>33333</v>
      </c>
      <c r="FC11" s="9">
        <v>5000</v>
      </c>
      <c r="FD11" s="9">
        <v>3333</v>
      </c>
      <c r="FE11" s="9">
        <v>2500</v>
      </c>
      <c r="FF11" s="9">
        <v>833</v>
      </c>
      <c r="FG11" s="9">
        <v>833</v>
      </c>
      <c r="FH11" s="9">
        <v>8333</v>
      </c>
      <c r="FI11" s="9">
        <v>10000</v>
      </c>
      <c r="FJ11" s="9">
        <v>5000</v>
      </c>
      <c r="FK11" s="9">
        <v>33333</v>
      </c>
      <c r="FL11" s="9">
        <v>3666</v>
      </c>
      <c r="FM11" s="9">
        <v>10000</v>
      </c>
      <c r="FN11" s="9">
        <v>1333</v>
      </c>
      <c r="FO11" s="9">
        <v>5000</v>
      </c>
      <c r="FP11" s="9">
        <v>2500</v>
      </c>
      <c r="FQ11" s="9">
        <v>5000</v>
      </c>
      <c r="FR11" s="9">
        <v>4166</v>
      </c>
      <c r="FS11" s="9">
        <v>1333</v>
      </c>
      <c r="FT11" s="9">
        <v>1666</v>
      </c>
      <c r="FU11" s="9">
        <v>6666</v>
      </c>
      <c r="FV11" s="9">
        <v>8333</v>
      </c>
      <c r="FW11" s="9">
        <v>2833</v>
      </c>
      <c r="FX11" s="9">
        <v>6666</v>
      </c>
      <c r="FY11" s="9">
        <v>8333</v>
      </c>
      <c r="FZ11" s="9">
        <v>5000</v>
      </c>
      <c r="GA11" s="9">
        <v>833</v>
      </c>
      <c r="GB11" s="9">
        <v>3333</v>
      </c>
      <c r="GC11" s="9">
        <v>11666</v>
      </c>
      <c r="GD11" s="9">
        <v>1000</v>
      </c>
      <c r="GE11" s="28" t="s">
        <v>214</v>
      </c>
      <c r="GF11" s="4">
        <f>SUM(F11:GD11)</f>
        <v>498425</v>
      </c>
      <c r="GG11" s="5">
        <v>0.03</v>
      </c>
      <c r="GH11" s="7">
        <f t="shared" si="0"/>
        <v>14952.75</v>
      </c>
    </row>
    <row r="12" spans="1:190" ht="20.100000000000001" customHeight="1" x14ac:dyDescent="0.25">
      <c r="A12" s="2" t="s">
        <v>2</v>
      </c>
      <c r="B12" s="2" t="s">
        <v>3</v>
      </c>
      <c r="C12" s="2">
        <v>10</v>
      </c>
      <c r="D12" s="2" t="s">
        <v>232</v>
      </c>
      <c r="E12" s="3">
        <v>46199</v>
      </c>
      <c r="F12" s="4"/>
      <c r="G12" s="4">
        <v>6000</v>
      </c>
      <c r="H12" s="4"/>
      <c r="I12" s="4"/>
      <c r="J12" s="4"/>
      <c r="K12" s="4"/>
      <c r="L12" s="4"/>
      <c r="M12" s="4"/>
      <c r="N12" s="4"/>
      <c r="O12" s="4"/>
      <c r="P12" s="4"/>
      <c r="Q12" s="4">
        <v>3000</v>
      </c>
      <c r="R12" s="4"/>
      <c r="S12" s="4">
        <v>50</v>
      </c>
      <c r="T12" s="4"/>
      <c r="U12" s="4"/>
      <c r="V12" s="4">
        <v>10</v>
      </c>
      <c r="W12" s="4">
        <v>100</v>
      </c>
      <c r="X12" s="4">
        <v>50</v>
      </c>
      <c r="Y12" s="13"/>
      <c r="Z12" s="14"/>
      <c r="AA12" s="4">
        <v>400</v>
      </c>
      <c r="AB12" s="4">
        <v>1100</v>
      </c>
      <c r="AC12" s="15"/>
      <c r="AD12" s="4"/>
      <c r="AE12" s="4"/>
      <c r="AF12" s="4"/>
      <c r="AG12" s="4">
        <v>250</v>
      </c>
      <c r="AH12" s="4"/>
      <c r="AI12" s="4"/>
      <c r="AJ12" s="4"/>
      <c r="AK12" s="4"/>
      <c r="AL12" s="4"/>
      <c r="AM12" s="4">
        <v>500</v>
      </c>
      <c r="AN12" s="4"/>
      <c r="AO12" s="4"/>
      <c r="AP12" s="4"/>
      <c r="AQ12" s="4"/>
      <c r="AR12" s="15"/>
      <c r="AS12" s="9"/>
      <c r="AT12" s="9"/>
      <c r="AU12" s="9"/>
      <c r="AV12" s="9">
        <v>166</v>
      </c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>
        <v>16</v>
      </c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>
        <v>33</v>
      </c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>
        <v>25</v>
      </c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>
        <v>166</v>
      </c>
      <c r="DJ12" s="9"/>
      <c r="DK12" s="9">
        <v>33</v>
      </c>
      <c r="DL12" s="9"/>
      <c r="DM12" s="9"/>
      <c r="DN12" s="9"/>
      <c r="DO12" s="9"/>
      <c r="DP12" s="9">
        <v>83</v>
      </c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>
        <v>16</v>
      </c>
      <c r="EM12" s="9"/>
      <c r="EN12" s="9"/>
      <c r="EO12" s="9"/>
      <c r="EP12" s="9">
        <v>16</v>
      </c>
      <c r="EQ12" s="9"/>
      <c r="ER12" s="9"/>
      <c r="ES12" s="9"/>
      <c r="ET12" s="9"/>
      <c r="EU12" s="9">
        <v>16</v>
      </c>
      <c r="EV12" s="9">
        <v>33</v>
      </c>
      <c r="EW12" s="9"/>
      <c r="EX12" s="9"/>
      <c r="EY12" s="9">
        <v>166</v>
      </c>
      <c r="EZ12" s="9"/>
      <c r="FA12" s="9"/>
      <c r="FB12" s="9">
        <v>33</v>
      </c>
      <c r="FC12" s="9"/>
      <c r="FD12" s="9">
        <v>3</v>
      </c>
      <c r="FE12" s="9">
        <v>1000</v>
      </c>
      <c r="FF12" s="9">
        <v>83</v>
      </c>
      <c r="FG12" s="9">
        <v>166</v>
      </c>
      <c r="FH12" s="9">
        <v>83</v>
      </c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>
        <v>33</v>
      </c>
      <c r="GD12" s="9"/>
      <c r="GE12" s="28" t="s">
        <v>215</v>
      </c>
      <c r="GF12" s="4">
        <f>SUM(F12:GD12)</f>
        <v>13630</v>
      </c>
      <c r="GG12" s="5">
        <v>1.32</v>
      </c>
      <c r="GH12" s="7">
        <f t="shared" si="0"/>
        <v>17991.600000000002</v>
      </c>
    </row>
    <row r="13" spans="1:190" ht="20.100000000000001" customHeight="1" x14ac:dyDescent="0.25">
      <c r="A13" s="2" t="s">
        <v>2</v>
      </c>
      <c r="B13" s="2" t="s">
        <v>3</v>
      </c>
      <c r="C13" s="2">
        <v>11</v>
      </c>
      <c r="D13" s="2" t="s">
        <v>233</v>
      </c>
      <c r="E13" s="3">
        <v>46199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13"/>
      <c r="Z13" s="14"/>
      <c r="AA13" s="4">
        <v>10000</v>
      </c>
      <c r="AB13" s="4">
        <v>300</v>
      </c>
      <c r="AC13" s="15"/>
      <c r="AD13" s="4"/>
      <c r="AE13" s="4"/>
      <c r="AF13" s="4"/>
      <c r="AG13" s="4">
        <v>100</v>
      </c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15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>
        <v>1166</v>
      </c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28" t="s">
        <v>216</v>
      </c>
      <c r="GF13" s="4">
        <f>SUM(F13:GD13)</f>
        <v>11566</v>
      </c>
      <c r="GG13" s="5">
        <v>1.2</v>
      </c>
      <c r="GH13" s="7">
        <f t="shared" si="0"/>
        <v>13879.199999999999</v>
      </c>
    </row>
    <row r="14" spans="1:190" ht="20.100000000000001" customHeight="1" x14ac:dyDescent="0.25">
      <c r="A14" s="2" t="s">
        <v>2</v>
      </c>
      <c r="B14" s="2" t="s">
        <v>3</v>
      </c>
      <c r="C14" s="2">
        <v>12</v>
      </c>
      <c r="D14" s="2" t="s">
        <v>234</v>
      </c>
      <c r="E14" s="3">
        <v>46199</v>
      </c>
      <c r="F14" s="4"/>
      <c r="G14" s="4"/>
      <c r="H14" s="4"/>
      <c r="I14" s="4">
        <v>400</v>
      </c>
      <c r="J14" s="4"/>
      <c r="K14" s="4">
        <v>300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>
        <v>5</v>
      </c>
      <c r="X14" s="4"/>
      <c r="Y14" s="13"/>
      <c r="Z14" s="14"/>
      <c r="AA14" s="4"/>
      <c r="AB14" s="4"/>
      <c r="AC14" s="15"/>
      <c r="AD14" s="4"/>
      <c r="AE14" s="4"/>
      <c r="AF14" s="4"/>
      <c r="AG14" s="4">
        <v>100</v>
      </c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15">
        <v>25</v>
      </c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>
        <v>16</v>
      </c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>
        <v>50</v>
      </c>
      <c r="EZ14" s="9"/>
      <c r="FA14" s="9"/>
      <c r="FB14" s="9">
        <v>83</v>
      </c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28" t="s">
        <v>217</v>
      </c>
      <c r="GF14" s="4">
        <f>SUM(F14:GD14)</f>
        <v>979</v>
      </c>
      <c r="GG14" s="5">
        <v>1.1000000000000001</v>
      </c>
      <c r="GH14" s="7">
        <f t="shared" si="0"/>
        <v>1076.9000000000001</v>
      </c>
    </row>
    <row r="15" spans="1:190" ht="20.100000000000001" customHeight="1" x14ac:dyDescent="0.25">
      <c r="A15" s="2" t="s">
        <v>2</v>
      </c>
      <c r="B15" s="2" t="s">
        <v>3</v>
      </c>
      <c r="C15" s="2">
        <v>13</v>
      </c>
      <c r="D15" s="2" t="s">
        <v>235</v>
      </c>
      <c r="E15" s="3">
        <v>46199</v>
      </c>
      <c r="F15" s="4"/>
      <c r="G15" s="4"/>
      <c r="H15" s="4"/>
      <c r="I15" s="4"/>
      <c r="J15" s="4">
        <v>250</v>
      </c>
      <c r="K15" s="4"/>
      <c r="L15" s="4"/>
      <c r="M15" s="4"/>
      <c r="N15" s="4"/>
      <c r="O15" s="4">
        <v>100</v>
      </c>
      <c r="P15" s="4"/>
      <c r="Q15" s="4">
        <v>5000</v>
      </c>
      <c r="R15" s="4"/>
      <c r="S15" s="4"/>
      <c r="T15" s="4">
        <v>17000</v>
      </c>
      <c r="U15" s="4"/>
      <c r="V15" s="4"/>
      <c r="W15" s="4"/>
      <c r="X15" s="4"/>
      <c r="Y15" s="13"/>
      <c r="Z15" s="14"/>
      <c r="AA15" s="4"/>
      <c r="AB15" s="4">
        <v>300</v>
      </c>
      <c r="AC15" s="15"/>
      <c r="AD15" s="4"/>
      <c r="AE15" s="4"/>
      <c r="AF15" s="4"/>
      <c r="AG15" s="4">
        <v>500</v>
      </c>
      <c r="AH15" s="4"/>
      <c r="AI15" s="4"/>
      <c r="AJ15" s="4"/>
      <c r="AK15" s="4"/>
      <c r="AL15" s="4"/>
      <c r="AM15" s="4">
        <v>2000</v>
      </c>
      <c r="AN15" s="4"/>
      <c r="AO15" s="4"/>
      <c r="AP15" s="4">
        <v>2000</v>
      </c>
      <c r="AQ15" s="4"/>
      <c r="AR15" s="15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>
        <v>166</v>
      </c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>
        <v>333</v>
      </c>
      <c r="CG15" s="9"/>
      <c r="CH15" s="9">
        <v>166</v>
      </c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>
        <v>83</v>
      </c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>
        <v>166</v>
      </c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28" t="s">
        <v>218</v>
      </c>
      <c r="GF15" s="4">
        <f>SUM(F15:GD15)</f>
        <v>28064</v>
      </c>
      <c r="GG15" s="5">
        <v>0.84</v>
      </c>
      <c r="GH15" s="7">
        <f t="shared" si="0"/>
        <v>23573.759999999998</v>
      </c>
    </row>
    <row r="16" spans="1:190" ht="20.100000000000001" customHeight="1" x14ac:dyDescent="0.25">
      <c r="A16" s="2" t="s">
        <v>2</v>
      </c>
      <c r="B16" s="2" t="s">
        <v>3</v>
      </c>
      <c r="C16" s="2">
        <v>14</v>
      </c>
      <c r="D16" s="2" t="s">
        <v>236</v>
      </c>
      <c r="E16" s="3">
        <v>46199</v>
      </c>
      <c r="F16" s="4"/>
      <c r="G16" s="4">
        <v>200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>
        <v>800</v>
      </c>
      <c r="W16" s="4">
        <v>7</v>
      </c>
      <c r="X16" s="4">
        <v>200</v>
      </c>
      <c r="Y16" s="4">
        <v>300</v>
      </c>
      <c r="Z16" s="14"/>
      <c r="AA16" s="4"/>
      <c r="AB16" s="4"/>
      <c r="AC16" s="15"/>
      <c r="AD16" s="4">
        <v>1000</v>
      </c>
      <c r="AE16" s="4"/>
      <c r="AF16" s="4"/>
      <c r="AG16" s="4">
        <v>100</v>
      </c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15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>
        <v>16</v>
      </c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>
        <v>133</v>
      </c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>
        <v>1000</v>
      </c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>
        <v>83</v>
      </c>
      <c r="EQ16" s="9"/>
      <c r="ER16" s="9"/>
      <c r="ES16" s="9"/>
      <c r="ET16" s="9"/>
      <c r="EU16" s="9"/>
      <c r="EV16" s="9">
        <v>1666</v>
      </c>
      <c r="EW16" s="9"/>
      <c r="EX16" s="9">
        <v>333</v>
      </c>
      <c r="EY16" s="9"/>
      <c r="EZ16" s="9"/>
      <c r="FA16" s="9"/>
      <c r="FB16" s="9"/>
      <c r="FC16" s="9"/>
      <c r="FD16" s="9"/>
      <c r="FE16" s="9"/>
      <c r="FF16" s="9"/>
      <c r="FG16" s="9">
        <v>200</v>
      </c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28" t="s">
        <v>219</v>
      </c>
      <c r="GF16" s="4">
        <f>SUM(F16:GD16)</f>
        <v>6038</v>
      </c>
      <c r="GG16" s="5">
        <v>0.6</v>
      </c>
      <c r="GH16" s="7">
        <f t="shared" si="0"/>
        <v>3622.7999999999997</v>
      </c>
    </row>
    <row r="17" spans="1:190" ht="20.100000000000001" customHeight="1" x14ac:dyDescent="0.25">
      <c r="A17" s="2" t="s">
        <v>2</v>
      </c>
      <c r="B17" s="2" t="s">
        <v>3</v>
      </c>
      <c r="C17" s="2">
        <v>15</v>
      </c>
      <c r="D17" s="2" t="s">
        <v>237</v>
      </c>
      <c r="E17" s="3">
        <v>46199</v>
      </c>
      <c r="F17" s="4"/>
      <c r="G17" s="4"/>
      <c r="H17" s="4"/>
      <c r="I17" s="4"/>
      <c r="J17" s="4"/>
      <c r="K17" s="4">
        <v>200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>
        <v>7</v>
      </c>
      <c r="X17" s="4"/>
      <c r="Y17" s="13"/>
      <c r="Z17" s="14"/>
      <c r="AA17" s="4"/>
      <c r="AB17" s="4"/>
      <c r="AC17" s="15"/>
      <c r="AD17" s="4"/>
      <c r="AE17" s="4"/>
      <c r="AF17" s="4"/>
      <c r="AG17" s="4">
        <v>100</v>
      </c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15"/>
      <c r="AS17" s="9"/>
      <c r="AT17" s="9"/>
      <c r="AU17" s="9"/>
      <c r="AV17" s="9"/>
      <c r="AW17" s="9"/>
      <c r="AX17" s="9"/>
      <c r="AY17" s="9"/>
      <c r="AZ17" s="9">
        <v>83</v>
      </c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>
        <v>16</v>
      </c>
      <c r="BZ17" s="9"/>
      <c r="CA17" s="9"/>
      <c r="CB17" s="9"/>
      <c r="CC17" s="9">
        <v>166</v>
      </c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>
        <v>33</v>
      </c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>
        <v>250</v>
      </c>
      <c r="FC17" s="9"/>
      <c r="FD17" s="9">
        <v>333</v>
      </c>
      <c r="FE17" s="9"/>
      <c r="FF17" s="9"/>
      <c r="FG17" s="9"/>
      <c r="FH17" s="9">
        <v>500</v>
      </c>
      <c r="FI17" s="9">
        <v>1666</v>
      </c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>
        <v>250</v>
      </c>
      <c r="GD17" s="9"/>
      <c r="GE17" s="28" t="s">
        <v>220</v>
      </c>
      <c r="GF17" s="4">
        <f>SUM(F17:GD17)</f>
        <v>3604</v>
      </c>
      <c r="GG17" s="5">
        <v>0.59</v>
      </c>
      <c r="GH17" s="7">
        <f t="shared" si="0"/>
        <v>2126.3599999999997</v>
      </c>
    </row>
    <row r="18" spans="1:190" ht="20.100000000000001" customHeight="1" x14ac:dyDescent="0.25">
      <c r="A18" s="2" t="s">
        <v>2</v>
      </c>
      <c r="B18" s="2" t="s">
        <v>3</v>
      </c>
      <c r="C18" s="2">
        <v>16</v>
      </c>
      <c r="D18" s="2" t="s">
        <v>238</v>
      </c>
      <c r="E18" s="3">
        <v>46199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13"/>
      <c r="Z18" s="14"/>
      <c r="AA18" s="4"/>
      <c r="AB18" s="4"/>
      <c r="AC18" s="15"/>
      <c r="AD18" s="4"/>
      <c r="AE18" s="4">
        <v>500</v>
      </c>
      <c r="AF18" s="4"/>
      <c r="AG18" s="4">
        <v>100</v>
      </c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15"/>
      <c r="AS18" s="9"/>
      <c r="AT18" s="9"/>
      <c r="AU18" s="9"/>
      <c r="AV18" s="9"/>
      <c r="AW18" s="9"/>
      <c r="AX18" s="9"/>
      <c r="AY18" s="9"/>
      <c r="AZ18" s="9"/>
      <c r="BA18" s="9"/>
      <c r="BB18" s="9">
        <v>833</v>
      </c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>
        <v>1666</v>
      </c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>
        <v>83</v>
      </c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>
        <v>1333</v>
      </c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>
        <v>1333</v>
      </c>
      <c r="ER18" s="9"/>
      <c r="ES18" s="9"/>
      <c r="ET18" s="9"/>
      <c r="EU18" s="9"/>
      <c r="EV18" s="9">
        <v>1666</v>
      </c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>
        <v>1333</v>
      </c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28" t="s">
        <v>221</v>
      </c>
      <c r="GF18" s="4">
        <f>SUM(F18:GD18)</f>
        <v>8847</v>
      </c>
      <c r="GG18" s="5">
        <v>0.3</v>
      </c>
      <c r="GH18" s="7">
        <f t="shared" si="0"/>
        <v>2654.1</v>
      </c>
    </row>
    <row r="19" spans="1:190" ht="20.100000000000001" customHeight="1" x14ac:dyDescent="0.25">
      <c r="A19" s="7"/>
      <c r="B19" s="7"/>
      <c r="C19" s="7"/>
      <c r="D19" s="7"/>
      <c r="E19" s="7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>
        <f>SUM(GH3:GH18)</f>
        <v>231540.46</v>
      </c>
    </row>
  </sheetData>
  <mergeCells count="43">
    <mergeCell ref="AR1:AR2"/>
    <mergeCell ref="GG1:GG2"/>
    <mergeCell ref="AL1:AL2"/>
    <mergeCell ref="AM1:AM2"/>
    <mergeCell ref="AN1:AN2"/>
    <mergeCell ref="AO1:AO2"/>
    <mergeCell ref="AP1:AP2"/>
    <mergeCell ref="AQ1:AQ2"/>
    <mergeCell ref="AF1:AF2"/>
    <mergeCell ref="AG1:AG2"/>
    <mergeCell ref="AH1:AH2"/>
    <mergeCell ref="AI1:AI2"/>
    <mergeCell ref="AJ1:AJ2"/>
    <mergeCell ref="AK1:AK2"/>
    <mergeCell ref="Z1:Z2"/>
    <mergeCell ref="AA1:AA2"/>
    <mergeCell ref="AB1:AB2"/>
    <mergeCell ref="AC1:AC2"/>
    <mergeCell ref="AD1:AD2"/>
    <mergeCell ref="AE1:AE2"/>
    <mergeCell ref="T1:T2"/>
    <mergeCell ref="U1:U2"/>
    <mergeCell ref="V1:V2"/>
    <mergeCell ref="W1:W2"/>
    <mergeCell ref="X1:X2"/>
    <mergeCell ref="Y1:Y2"/>
    <mergeCell ref="N1:N2"/>
    <mergeCell ref="O1:O2"/>
    <mergeCell ref="P1:P2"/>
    <mergeCell ref="Q1:Q2"/>
    <mergeCell ref="R1:R2"/>
    <mergeCell ref="S1:S2"/>
    <mergeCell ref="H1:H2"/>
    <mergeCell ref="I1:I2"/>
    <mergeCell ref="J1:J2"/>
    <mergeCell ref="K1:K2"/>
    <mergeCell ref="L1:L2"/>
    <mergeCell ref="M1:M2"/>
    <mergeCell ref="A1:A2"/>
    <mergeCell ref="B1:B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CAPCS-Dispozitive</cp:lastModifiedBy>
  <dcterms:created xsi:type="dcterms:W3CDTF">2015-06-05T18:17:20Z</dcterms:created>
  <dcterms:modified xsi:type="dcterms:W3CDTF">2026-03-19T09:55:18Z</dcterms:modified>
</cp:coreProperties>
</file>