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implanturi traumatologico-ortopedice IMU REPETAT\"/>
    </mc:Choice>
  </mc:AlternateContent>
  <xr:revisionPtr revIDLastSave="0" documentId="13_ncr:1_{F2319F2E-4C7B-4F29-8AF9-C66C511FDFD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pecificatii tehnice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'!$B$6:$M$7</definedName>
    <definedName name="_xlnm._FilterDatabase" localSheetId="0" hidden="1">'Specificatii tehnice'!$A$6:$K$7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5" l="1"/>
  <c r="N43" i="5"/>
  <c r="L38" i="5"/>
  <c r="K38" i="5"/>
  <c r="L41" i="4"/>
  <c r="J12" i="7"/>
  <c r="M17" i="7"/>
  <c r="K12" i="7" l="1"/>
</calcChain>
</file>

<file path=xl/sharedStrings.xml><?xml version="1.0" encoding="utf-8"?>
<sst xmlns="http://schemas.openxmlformats.org/spreadsheetml/2006/main" count="268" uniqueCount="83">
  <si>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</si>
  <si>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</si>
  <si>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</si>
  <si>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</si>
  <si>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</si>
  <si>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</si>
  <si>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</si>
  <si>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</si>
  <si>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</si>
  <si>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</si>
  <si>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</si>
  <si>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</si>
  <si>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</si>
  <si>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</si>
  <si>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</si>
  <si>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</si>
  <si>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</si>
  <si>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</si>
  <si>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</si>
  <si>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</si>
  <si>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</si>
  <si>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</si>
  <si>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</si>
  <si>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</si>
  <si>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>Suma total:</t>
  </si>
  <si>
    <t xml:space="preserve">LP nr. </t>
  </si>
  <si>
    <t>Prețul estimativ</t>
  </si>
  <si>
    <t>Model</t>
  </si>
  <si>
    <t>Țara</t>
  </si>
  <si>
    <t xml:space="preserve">Specificaţii tehnice </t>
  </si>
  <si>
    <t>Specificaţii de preț</t>
  </si>
  <si>
    <t>Data: „___” ________ 20__</t>
  </si>
  <si>
    <t>Termenul de livrare/prestare</t>
  </si>
  <si>
    <t>pe parcursul anului 2023 începând cu data de 01.01.2023 în termen de până la 30 de zile de la solicitarea beneficiarului.</t>
  </si>
  <si>
    <t>Bucată</t>
  </si>
  <si>
    <t>Fixatoare pentru fracturile bazinului</t>
  </si>
  <si>
    <t>Șurub  spongios canulat semifiletat, cap hexagonal, autotarodant, material titan diametrul 6,5 mm, lungimea filetului 32 mm, lungimea șuruburilor 70 - 115 mm - cu pasul de 5 mm</t>
  </si>
  <si>
    <t>Șurub  spongios canulat complet filetat, cap hexagonal, autotarodant, material titan diametrul 6,5 mm, lungimea șuruburilor 70 - 115 mm - cu pasul de 5 mm</t>
  </si>
  <si>
    <t>Piuliță pentru șuruburi diametrul 6,5 mm, material titan</t>
  </si>
  <si>
    <t>Șurub  spongios canulat semifiletat, cap hexagonal, autotarodant, material titan, diametrul 4,5 mm, lungimea șuruburilor 40 - 70 mm - cu pasul de 5 mm</t>
  </si>
  <si>
    <t>Șurub spongios canulat complet filetat, cap hexagonal, autotarodant, material titan, diametrul 4,5 mm, lungimea șuruburilor 40 - 70 mm - cu pasul de 5 mm</t>
  </si>
  <si>
    <t>Piuliță pentru șuruburi diametrul 4,5 mm, material titan</t>
  </si>
  <si>
    <t>Placa blocata curba pentru simfiza pubiană, pentru șurub 3,5 mm, 4 - 6 orificii, material inox</t>
  </si>
  <si>
    <t>Placa reconstructivă blocată dreaptă  pentru șurub 3,5  mm, 4 - 14 orificii, material inox</t>
  </si>
  <si>
    <t>Placă blocata reconstructivă curbă bazin, pentru șuruburi diametrul 3,5 mm, 10-16 orificii, material inox.</t>
  </si>
  <si>
    <t>Placă acetabulara pentru osteosinteza peretelui posterior acetabulara, dreapta si stinga, material inox</t>
  </si>
  <si>
    <t>Placă ischio-acetabulara pentru osteosinteza peretelui posterior acetabulara, dreapta si stinga, material inox</t>
  </si>
  <si>
    <t>Placă reconstructivă suprapectineală acetabulară , 3,5mm, dreapta și stinga, material inox</t>
  </si>
  <si>
    <t xml:space="preserve"> Placă pelvina reconstructivă blocata  in J dreapta si stinga, 3,5mm, 10 - 12  gauri,  material inox</t>
  </si>
  <si>
    <t>Fixatoare  externe</t>
  </si>
  <si>
    <t>Schanz Screws, self-drilling 200 mm., diam. 4,0mm.</t>
  </si>
  <si>
    <t>Schanz Screws, self-drilling 250 mm., diam. 5,0mm.</t>
  </si>
  <si>
    <t>Schanz Screws, self-drilling 250 mm., diam. 6,5mm.</t>
  </si>
  <si>
    <t>Bara externă diam 8, lungime 100 - 300 mm</t>
  </si>
  <si>
    <t>Bara externă diam11, lungime 100 - 400 mm</t>
  </si>
  <si>
    <t>Lacata cu autofixare laterala prin clic bara diam. 8 - fisa 3,0 mm.</t>
  </si>
  <si>
    <t>Lacata cu autofixare laterala prin clic bara diam. 8 - fisa 4,0 mm.</t>
  </si>
  <si>
    <t>Lacata cu autofixare laterala prin clic bara diam.11 - fisa 6,5 mm.</t>
  </si>
  <si>
    <t>Lacata cu autofixare laterala prin clic bara-bara diam.8mm</t>
  </si>
  <si>
    <t>Lacata cu autofixare laterala prin clic bara-bara diam.11mm</t>
  </si>
  <si>
    <t xml:space="preserve">Fixatoare pentru fracturile de cot </t>
  </si>
  <si>
    <t xml:space="preserve">Placa L 2,7 mm TI (Left/ Right ) radius proximal, cu stabilitate angulara - 4 orificii diafizare </t>
  </si>
  <si>
    <t xml:space="preserve">Ancore pentru suturi de 3,5 mm ,sututa incarcata din polietilena 2-0 </t>
  </si>
  <si>
    <t>Suruburi cu stabilitate 2,7 mm TI</t>
  </si>
  <si>
    <t>Surub Herbert canulat 3.0 mm TI L14-20mm</t>
  </si>
  <si>
    <t xml:space="preserve">Placa in T 2,7mm TI, radius proximal  cu stabilitate angulara - 4 orificii diafizare </t>
  </si>
  <si>
    <t>Lungimea-70 - 115 mm
- Implanturile traumatologo ortopedice să fie confecţionate din titan;Nesteril - fara termen de valabilitate
- Marcajul producatorului sa fie indicat pe fiecare șurub;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</si>
  <si>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>Implanturile traumatologo ortopedice să fie confecţionate din titan;Nesteril - fara termen de valabilitate
- Marcajul producatorului sa fie indicat pe fiecare șurub;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</si>
  <si>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 xml:space="preserve"> Implanturile traumatologo ortopedice să fie confecţionate din titan;Nesteril - fara termen de valabilitate
- Marcajul producatorului sa fie indicat pe fiecare șurub;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</si>
  <si>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>Lungimea-40 - 70 mm
- Implanturile traumatologo ortopedice să fie confecţionate din titan;Nesteril - fara termen de valabilitate
- Marcajul producatorului sa fie indicat pe fiecare șurub;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</si>
  <si>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>Lungimea-40 - 70 mmImplanturile traumatologo ortopedice să fie confecţionate din titan;Nesteril - fara termen de valabilitate
- Marcajul producatorului sa fie indicat pe fiecare șurub;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</si>
  <si>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>Lungimea-40 - 70 mmImplanturile traumatologo ortopedice să fie confecţionate din inox;Nesteril - fara termen de valabilitate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solicitare- Pentru evaluarea obiectivă a ofertelor, participanții la licitație vor prezenta mostre de fixatoare, utilaj de aplicare și cataloagele producătorilor.</t>
  </si>
  <si>
    <t>Implanturile traumatologo ortopedice să fie confecţionate din inox;Nesteril - fara termen de valabilitate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solicitare- Pentru evaluarea obiectivă a ofertelor, participanții la licitație vor prezenta mostre de fixatoare, utilaj de aplicare și cataloagele producătorilor.</t>
  </si>
  <si>
    <t>Implanturile traumatologo ortopedice să fie confecţionate din inox;Nesteril - fara termen de valabilitate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solicitare- Pentru evaluarea obiectivă a ofertelor, participanții la licitație vor prezenta mostre de fixatoare, utilaj de aplicare și cataloagele producătorilor.</t>
  </si>
  <si>
    <t xml:space="preserve"> Implanturile traumatologo ortopedice să fie confecţionate din inox;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</si>
  <si>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 xml:space="preserve"> Implanturile traumatologo ortopedice să fie confecţionate din inox;
- Marcajul producatorului sa fie indicat pe fiecare placa;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</si>
  <si>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 xml:space="preserve"> Marcajul producatorului sa fie indicat pe fiecare bara;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</si>
  <si>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 xml:space="preserve">
- Marcajul producatorului sa fie indicat pe fiecare piesa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</si>
  <si>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 xml:space="preserve"> Marcajul producatorului sa fie indicat pe fiecare piesa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</si>
  <si>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 xml:space="preserve"> Marcajul producatorului sa fie indicat pe fiecare piesa;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</si>
  <si>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 xml:space="preserve"> Marcajul producatorului sa fie indicat pe fiecare piesa;
- Fiecare lot  să fie produs de un singur producător;
- Ofertantul se obligă să accepte schimbul  de implante după dimensiuni, la necesitatea instituției, în caz de adjudecare a contractului
- Instrucțiunea de utilizare tradusă în limba de stat sau altă limbă de circulație internațională (Engleză/Rusă) - la livrare 
- Instruirea specialiștilor în centre de referință specializate a producătorului și/sau la sediul beneficiarului final pentru produsele care nu au fost folosite anterior, în termen de o lună de la solicitare
- Pentru evaluarea obiectivă a ofertelor, participanții la licitație vor prezenta mostre de fixatoare, utilaj de aplicare și cataloagele producătorilor.</t>
  </si>
  <si>
    <t>[Acest tabel va fi completat de către ofertant în coloanele 5,6,7,8, iar de către autoritatea contractantă – în coloanele 1,2,3,4,1]</t>
  </si>
  <si>
    <t>Achiziționarea Implanturilor traumatologico-ortopedice conform necesităților IMSP Institutul de Medicină Urgentă pentru anul 2023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</si>
</sst>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15" fillId="0" borderId="0"/>
    <xf numFmtId="0" fontId="17" fillId="0" borderId="0"/>
    <xf numFmtId="0" fontId="19" fillId="0" borderId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0" fontId="9" fillId="0" borderId="0"/>
  </cellStyleXfs>
  <cellXfs count="83">
    <xf numFmtId="0" fontId="0" fillId="0" borderId="0" xfId="0"/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3" fillId="0" borderId="1" xfId="0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12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left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3" fillId="0" borderId="1" xfId="1" applyFont="1" applyBorder="1" applyProtection="1">
      <protection locked="0"/>
    </xf>
    <xf numFmtId="0" fontId="0" fillId="0" borderId="0" xfId="0"/>
    <xf numFmtId="0" fontId="3" fillId="0" borderId="3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0" borderId="5" xfId="0" applyFont="1" applyBorder="1" applyProtection="1"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protection locked="0"/>
    </xf>
    <xf numFmtId="0" fontId="7" fillId="0" borderId="5" xfId="0" applyFont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2" fontId="12" fillId="2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2" fontId="20" fillId="2" borderId="1" xfId="5" applyNumberFormat="1" applyFont="1" applyFill="1" applyBorder="1" applyAlignment="1" applyProtection="1">
      <alignment horizontal="center" vertical="center" wrapText="1"/>
    </xf>
    <xf numFmtId="12" fontId="20" fillId="2" borderId="1" xfId="5" applyNumberFormat="1" applyFont="1" applyFill="1" applyBorder="1" applyAlignment="1" applyProtection="1">
      <alignment horizontal="center" vertical="top" wrapText="1"/>
    </xf>
    <xf numFmtId="12" fontId="20" fillId="2" borderId="3" xfId="5" applyNumberFormat="1" applyFont="1" applyFill="1" applyBorder="1" applyAlignment="1" applyProtection="1">
      <alignment horizontal="center" vertical="center" wrapText="1"/>
    </xf>
    <xf numFmtId="12" fontId="20" fillId="0" borderId="5" xfId="5" applyNumberFormat="1" applyFont="1" applyBorder="1" applyAlignment="1" applyProtection="1">
      <alignment horizontal="center" vertical="top" wrapText="1"/>
      <protection locked="0"/>
    </xf>
    <xf numFmtId="12" fontId="22" fillId="0" borderId="1" xfId="5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left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top" wrapText="1"/>
    </xf>
    <xf numFmtId="4" fontId="3" fillId="0" borderId="0" xfId="1" applyNumberFormat="1" applyFont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13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4" borderId="1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Protection="1"/>
    <xf numFmtId="4" fontId="3" fillId="0" borderId="0" xfId="1" applyNumberFormat="1" applyFont="1" applyProtection="1">
      <protection locked="0"/>
    </xf>
    <xf numFmtId="4" fontId="8" fillId="0" borderId="0" xfId="1" applyNumberFormat="1" applyFont="1" applyProtection="1">
      <protection locked="0"/>
    </xf>
    <xf numFmtId="4" fontId="0" fillId="0" borderId="0" xfId="0" applyNumberFormat="1"/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12" fontId="20" fillId="2" borderId="1" xfId="5" applyNumberFormat="1" applyFont="1" applyFill="1" applyBorder="1" applyAlignment="1" applyProtection="1">
      <alignment horizontal="center" vertical="center" wrapText="1"/>
    </xf>
    <xf numFmtId="12" fontId="20" fillId="2" borderId="2" xfId="5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20" fillId="0" borderId="3" xfId="1" applyFont="1" applyFill="1" applyBorder="1" applyAlignment="1" applyProtection="1">
      <alignment horizontal="center" vertical="center" wrapText="1"/>
      <protection locked="0"/>
    </xf>
    <xf numFmtId="0" fontId="20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3" fontId="3" fillId="0" borderId="1" xfId="1" applyNumberFormat="1" applyFont="1" applyBorder="1" applyAlignment="1" applyProtection="1">
      <alignment vertical="top" wrapText="1"/>
      <protection locked="0"/>
    </xf>
  </cellXfs>
  <cellStyles count="9">
    <cellStyle name="Normal" xfId="0" builtinId="0"/>
    <cellStyle name="Normal 2" xfId="1" xr:uid="{00000000-0005-0000-0000-000000000000}"/>
    <cellStyle name="Normal 2 2" xfId="8" xr:uid="{00000000-0005-0000-0000-000001000000}"/>
    <cellStyle name="Normal 2 3" xfId="7" xr:uid="{00000000-0005-0000-0000-000002000000}"/>
    <cellStyle name="Normal 3" xfId="2" xr:uid="{00000000-0005-0000-0000-000003000000}"/>
    <cellStyle name="Percent" xfId="5" builtinId="5"/>
    <cellStyle name="Обычный 2" xfId="3" xr:uid="{00000000-0005-0000-0000-000005000000}"/>
    <cellStyle name="Обычный 2 2" xfId="4" xr:uid="{00000000-0005-0000-0000-000006000000}"/>
    <cellStyle name="Обычный 3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41"/>
  <sheetViews>
    <sheetView tabSelected="1" topLeftCell="A22" zoomScale="90" zoomScaleNormal="90" workbookViewId="0">
      <selection activeCell="B8" sqref="B1:B1048576"/>
    </sheetView>
  </sheetViews>
  <sheetFormatPr defaultColWidth="9.109375" defaultRowHeight="15.6" x14ac:dyDescent="0.3"/>
  <cols>
    <col min="1" max="1" width="5.6640625" style="13" customWidth="1"/>
    <col min="2" max="2" width="4.44140625" style="19" customWidth="1"/>
    <col min="3" max="3" width="25.88671875" style="21" customWidth="1"/>
    <col min="4" max="4" width="21.6640625" style="20" customWidth="1"/>
    <col min="5" max="5" width="10.5546875" style="13" customWidth="1"/>
    <col min="6" max="6" width="11.33203125" style="13" customWidth="1"/>
    <col min="7" max="7" width="10.6640625" style="13" customWidth="1"/>
    <col min="8" max="8" width="108.88671875" style="20" customWidth="1"/>
    <col min="9" max="9" width="27.88671875" style="33" customWidth="1"/>
    <col min="10" max="10" width="28.5546875" style="13" customWidth="1"/>
    <col min="11" max="11" width="1.6640625" style="35" customWidth="1"/>
    <col min="12" max="14" width="9.109375" style="13" customWidth="1"/>
    <col min="15" max="16384" width="9.109375" style="13"/>
  </cols>
  <sheetData>
    <row r="1" spans="1:11" x14ac:dyDescent="0.3">
      <c r="B1" s="13"/>
      <c r="C1" s="19"/>
      <c r="D1" s="62" t="s">
        <v>29</v>
      </c>
      <c r="E1" s="63"/>
      <c r="F1" s="63"/>
      <c r="G1" s="63"/>
      <c r="H1" s="63"/>
      <c r="I1" s="37"/>
      <c r="J1" s="37"/>
      <c r="K1" s="38"/>
    </row>
    <row r="2" spans="1:11" x14ac:dyDescent="0.3">
      <c r="D2" s="67" t="s">
        <v>15</v>
      </c>
      <c r="E2" s="67"/>
      <c r="F2" s="67"/>
      <c r="G2" s="67"/>
      <c r="H2" s="67"/>
    </row>
    <row r="3" spans="1:11" ht="31.2" customHeight="1" x14ac:dyDescent="0.3">
      <c r="A3" s="68" t="s">
        <v>10</v>
      </c>
      <c r="B3" s="68"/>
      <c r="C3" s="68"/>
      <c r="D3" s="69" t="s">
        <v>25</v>
      </c>
      <c r="E3" s="69"/>
      <c r="F3" s="69"/>
      <c r="G3" s="69"/>
      <c r="H3" s="69"/>
      <c r="I3" s="33" t="s">
        <v>31</v>
      </c>
      <c r="J3" s="13" t="s">
        <v>13</v>
      </c>
    </row>
    <row r="4" spans="1:11" s="17" customFormat="1" ht="37.200000000000003" customHeight="1" x14ac:dyDescent="0.3">
      <c r="A4" s="70" t="s">
        <v>9</v>
      </c>
      <c r="B4" s="70"/>
      <c r="C4" s="70"/>
      <c r="D4" s="71" t="s">
        <v>82</v>
      </c>
      <c r="E4" s="72"/>
      <c r="F4" s="72"/>
      <c r="G4" s="72"/>
      <c r="H4" s="72"/>
      <c r="I4" s="29"/>
      <c r="J4" s="16" t="s">
        <v>14</v>
      </c>
      <c r="K4" s="36"/>
    </row>
    <row r="5" spans="1:11" s="18" customFormat="1" x14ac:dyDescent="0.3">
      <c r="B5" s="23"/>
      <c r="C5" s="22"/>
      <c r="D5" s="64"/>
      <c r="E5" s="64"/>
      <c r="F5" s="64"/>
      <c r="G5" s="64"/>
      <c r="H5" s="64"/>
      <c r="I5" s="64"/>
      <c r="J5" s="64"/>
      <c r="K5" s="36"/>
    </row>
    <row r="6" spans="1:11" s="44" customFormat="1" ht="31.2" x14ac:dyDescent="0.3">
      <c r="A6" s="39" t="s">
        <v>3</v>
      </c>
      <c r="B6" s="30" t="s">
        <v>0</v>
      </c>
      <c r="C6" s="39" t="s">
        <v>1</v>
      </c>
      <c r="D6" s="39" t="s">
        <v>4</v>
      </c>
      <c r="E6" s="39" t="s">
        <v>27</v>
      </c>
      <c r="F6" s="39" t="s">
        <v>28</v>
      </c>
      <c r="G6" s="39" t="s">
        <v>5</v>
      </c>
      <c r="H6" s="39" t="s">
        <v>6</v>
      </c>
      <c r="I6" s="34" t="s">
        <v>7</v>
      </c>
      <c r="J6" s="39" t="s">
        <v>8</v>
      </c>
      <c r="K6" s="43"/>
    </row>
    <row r="7" spans="1:11" s="49" customFormat="1" x14ac:dyDescent="0.3">
      <c r="A7" s="45">
        <v>1</v>
      </c>
      <c r="B7" s="65">
        <v>2</v>
      </c>
      <c r="C7" s="65"/>
      <c r="D7" s="66"/>
      <c r="E7" s="45">
        <v>3</v>
      </c>
      <c r="F7" s="45">
        <v>4</v>
      </c>
      <c r="G7" s="45">
        <v>5</v>
      </c>
      <c r="H7" s="46">
        <v>6</v>
      </c>
      <c r="I7" s="47">
        <v>7</v>
      </c>
      <c r="J7" s="45">
        <v>8</v>
      </c>
      <c r="K7" s="48"/>
    </row>
    <row r="8" spans="1:11" ht="187.2" x14ac:dyDescent="0.3">
      <c r="B8" s="53">
        <v>1</v>
      </c>
      <c r="C8" s="53" t="s">
        <v>35</v>
      </c>
      <c r="D8" s="53" t="s">
        <v>36</v>
      </c>
      <c r="H8" s="20" t="s">
        <v>66</v>
      </c>
    </row>
    <row r="9" spans="1:11" ht="187.2" x14ac:dyDescent="0.3">
      <c r="B9" s="53">
        <v>1</v>
      </c>
      <c r="C9" s="53" t="s">
        <v>35</v>
      </c>
      <c r="D9" s="53" t="s">
        <v>37</v>
      </c>
      <c r="H9" s="20" t="s">
        <v>66</v>
      </c>
    </row>
    <row r="10" spans="1:11" ht="171.6" x14ac:dyDescent="0.3">
      <c r="B10" s="53">
        <v>1</v>
      </c>
      <c r="C10" s="53" t="s">
        <v>35</v>
      </c>
      <c r="D10" s="53" t="s">
        <v>38</v>
      </c>
      <c r="H10" s="20" t="s">
        <v>67</v>
      </c>
    </row>
    <row r="11" spans="1:11" ht="171.6" x14ac:dyDescent="0.3">
      <c r="B11" s="53">
        <v>1</v>
      </c>
      <c r="C11" s="53" t="s">
        <v>35</v>
      </c>
      <c r="D11" s="53" t="s">
        <v>39</v>
      </c>
      <c r="H11" s="20" t="s">
        <v>68</v>
      </c>
    </row>
    <row r="12" spans="1:11" ht="202.8" x14ac:dyDescent="0.3">
      <c r="B12" s="53">
        <v>1</v>
      </c>
      <c r="C12" s="53" t="s">
        <v>35</v>
      </c>
      <c r="D12" s="53" t="s">
        <v>40</v>
      </c>
      <c r="H12" s="20" t="s">
        <v>69</v>
      </c>
    </row>
    <row r="13" spans="1:11" ht="187.2" x14ac:dyDescent="0.3">
      <c r="B13" s="53">
        <v>1</v>
      </c>
      <c r="C13" s="53" t="s">
        <v>35</v>
      </c>
      <c r="D13" s="53" t="s">
        <v>41</v>
      </c>
      <c r="H13" s="20" t="s">
        <v>70</v>
      </c>
    </row>
    <row r="14" spans="1:11" ht="171.6" x14ac:dyDescent="0.3">
      <c r="B14" s="53">
        <v>1</v>
      </c>
      <c r="C14" s="53" t="s">
        <v>35</v>
      </c>
      <c r="D14" s="53" t="s">
        <v>42</v>
      </c>
      <c r="H14" s="20" t="s">
        <v>71</v>
      </c>
    </row>
    <row r="15" spans="1:11" ht="156" x14ac:dyDescent="0.3">
      <c r="B15" s="53">
        <v>1</v>
      </c>
      <c r="C15" s="53" t="s">
        <v>35</v>
      </c>
      <c r="D15" s="53" t="s">
        <v>43</v>
      </c>
      <c r="H15" s="20" t="s">
        <v>72</v>
      </c>
    </row>
    <row r="16" spans="1:11" ht="156" x14ac:dyDescent="0.3">
      <c r="B16" s="53">
        <v>1</v>
      </c>
      <c r="C16" s="53" t="s">
        <v>35</v>
      </c>
      <c r="D16" s="53" t="s">
        <v>44</v>
      </c>
      <c r="H16" s="20" t="s">
        <v>72</v>
      </c>
    </row>
    <row r="17" spans="2:8" ht="156" x14ac:dyDescent="0.3">
      <c r="B17" s="53">
        <v>1</v>
      </c>
      <c r="C17" s="53" t="s">
        <v>35</v>
      </c>
      <c r="D17" s="53" t="s">
        <v>45</v>
      </c>
      <c r="H17" s="20" t="s">
        <v>72</v>
      </c>
    </row>
    <row r="18" spans="2:8" ht="156" x14ac:dyDescent="0.3">
      <c r="B18" s="53">
        <v>1</v>
      </c>
      <c r="C18" s="53" t="s">
        <v>35</v>
      </c>
      <c r="D18" s="53" t="s">
        <v>46</v>
      </c>
      <c r="H18" s="20" t="s">
        <v>72</v>
      </c>
    </row>
    <row r="19" spans="2:8" ht="171.6" x14ac:dyDescent="0.3">
      <c r="B19" s="53">
        <v>1</v>
      </c>
      <c r="C19" s="53" t="s">
        <v>35</v>
      </c>
      <c r="D19" s="53" t="s">
        <v>47</v>
      </c>
      <c r="H19" s="20" t="s">
        <v>73</v>
      </c>
    </row>
    <row r="20" spans="2:8" ht="156" x14ac:dyDescent="0.3">
      <c r="B20" s="53">
        <v>1</v>
      </c>
      <c r="C20" s="53" t="s">
        <v>35</v>
      </c>
      <c r="D20" s="53" t="s">
        <v>48</v>
      </c>
      <c r="H20" s="20" t="s">
        <v>72</v>
      </c>
    </row>
    <row r="21" spans="2:8" ht="171.6" x14ac:dyDescent="0.3">
      <c r="B21" s="53">
        <v>2</v>
      </c>
      <c r="C21" s="53" t="s">
        <v>49</v>
      </c>
      <c r="D21" s="53" t="s">
        <v>50</v>
      </c>
      <c r="H21" s="20" t="s">
        <v>74</v>
      </c>
    </row>
    <row r="22" spans="2:8" ht="171.6" x14ac:dyDescent="0.3">
      <c r="B22" s="53">
        <v>2</v>
      </c>
      <c r="C22" s="53" t="s">
        <v>49</v>
      </c>
      <c r="D22" s="53" t="s">
        <v>51</v>
      </c>
      <c r="H22" s="20" t="s">
        <v>74</v>
      </c>
    </row>
    <row r="23" spans="2:8" ht="187.2" x14ac:dyDescent="0.3">
      <c r="B23" s="53">
        <v>2</v>
      </c>
      <c r="C23" s="53" t="s">
        <v>49</v>
      </c>
      <c r="D23" s="53" t="s">
        <v>52</v>
      </c>
      <c r="H23" s="20" t="s">
        <v>75</v>
      </c>
    </row>
    <row r="24" spans="2:8" ht="156" x14ac:dyDescent="0.3">
      <c r="B24" s="53">
        <v>2</v>
      </c>
      <c r="C24" s="53" t="s">
        <v>49</v>
      </c>
      <c r="D24" s="53" t="s">
        <v>53</v>
      </c>
      <c r="H24" s="20" t="s">
        <v>76</v>
      </c>
    </row>
    <row r="25" spans="2:8" ht="156" x14ac:dyDescent="0.3">
      <c r="B25" s="53">
        <v>2</v>
      </c>
      <c r="C25" s="53" t="s">
        <v>49</v>
      </c>
      <c r="D25" s="53" t="s">
        <v>54</v>
      </c>
      <c r="H25" s="20" t="s">
        <v>76</v>
      </c>
    </row>
    <row r="26" spans="2:8" ht="171.6" x14ac:dyDescent="0.3">
      <c r="B26" s="53">
        <v>2</v>
      </c>
      <c r="C26" s="53" t="s">
        <v>49</v>
      </c>
      <c r="D26" s="53" t="s">
        <v>55</v>
      </c>
      <c r="H26" s="20" t="s">
        <v>77</v>
      </c>
    </row>
    <row r="27" spans="2:8" ht="171.6" x14ac:dyDescent="0.3">
      <c r="B27" s="53">
        <v>2</v>
      </c>
      <c r="C27" s="53" t="s">
        <v>49</v>
      </c>
      <c r="D27" s="53" t="s">
        <v>56</v>
      </c>
      <c r="H27" s="20" t="s">
        <v>77</v>
      </c>
    </row>
    <row r="28" spans="2:8" ht="156" x14ac:dyDescent="0.3">
      <c r="B28" s="53">
        <v>2</v>
      </c>
      <c r="C28" s="53" t="s">
        <v>49</v>
      </c>
      <c r="D28" s="53" t="s">
        <v>57</v>
      </c>
      <c r="H28" s="20" t="s">
        <v>78</v>
      </c>
    </row>
    <row r="29" spans="2:8" ht="156" x14ac:dyDescent="0.3">
      <c r="B29" s="53">
        <v>2</v>
      </c>
      <c r="C29" s="53" t="s">
        <v>49</v>
      </c>
      <c r="D29" s="53" t="s">
        <v>58</v>
      </c>
      <c r="H29" s="20" t="s">
        <v>79</v>
      </c>
    </row>
    <row r="30" spans="2:8" ht="156" x14ac:dyDescent="0.3">
      <c r="B30" s="53">
        <v>2</v>
      </c>
      <c r="C30" s="53" t="s">
        <v>49</v>
      </c>
      <c r="D30" s="53" t="s">
        <v>59</v>
      </c>
      <c r="H30" s="20" t="s">
        <v>79</v>
      </c>
    </row>
    <row r="31" spans="2:8" ht="156" x14ac:dyDescent="0.3">
      <c r="B31" s="53">
        <v>3</v>
      </c>
      <c r="C31" s="53" t="s">
        <v>60</v>
      </c>
      <c r="D31" s="53" t="s">
        <v>61</v>
      </c>
      <c r="H31" s="20" t="s">
        <v>79</v>
      </c>
    </row>
    <row r="32" spans="2:8" ht="156" x14ac:dyDescent="0.3">
      <c r="B32" s="53">
        <v>3</v>
      </c>
      <c r="C32" s="53" t="s">
        <v>60</v>
      </c>
      <c r="D32" s="53" t="s">
        <v>62</v>
      </c>
      <c r="H32" s="20" t="s">
        <v>79</v>
      </c>
    </row>
    <row r="33" spans="2:19" ht="171.6" x14ac:dyDescent="0.3">
      <c r="B33" s="53">
        <v>3</v>
      </c>
      <c r="C33" s="53" t="s">
        <v>60</v>
      </c>
      <c r="D33" s="53" t="s">
        <v>63</v>
      </c>
      <c r="H33" s="20" t="s">
        <v>80</v>
      </c>
    </row>
    <row r="34" spans="2:19" ht="156" x14ac:dyDescent="0.3">
      <c r="B34" s="53">
        <v>3</v>
      </c>
      <c r="C34" s="53" t="s">
        <v>60</v>
      </c>
      <c r="D34" s="53" t="s">
        <v>64</v>
      </c>
      <c r="H34" s="20" t="s">
        <v>79</v>
      </c>
    </row>
    <row r="35" spans="2:19" ht="156" x14ac:dyDescent="0.3">
      <c r="B35" s="53">
        <v>3</v>
      </c>
      <c r="C35" s="53" t="s">
        <v>60</v>
      </c>
      <c r="D35" s="53" t="s">
        <v>65</v>
      </c>
      <c r="H35" s="20" t="s">
        <v>79</v>
      </c>
    </row>
    <row r="38" spans="2:19" x14ac:dyDescent="0.3">
      <c r="C38" s="1"/>
      <c r="D38" s="1"/>
      <c r="E38" s="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21" x14ac:dyDescent="0.4">
      <c r="C39" s="9" t="s">
        <v>16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2:19" ht="21" x14ac:dyDescent="0.4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2:19" ht="21" x14ac:dyDescent="0.4">
      <c r="C41" s="9" t="s">
        <v>17</v>
      </c>
      <c r="D41" s="9"/>
      <c r="E41" s="9"/>
      <c r="F41" s="9"/>
      <c r="G41" s="9"/>
      <c r="H41" s="9"/>
      <c r="I41" s="9"/>
      <c r="J41" s="9"/>
      <c r="K41" s="9"/>
      <c r="L41" s="9">
        <f>SUM(L32:L37)</f>
        <v>0</v>
      </c>
      <c r="M41" s="9"/>
      <c r="N41" s="9"/>
      <c r="O41" s="9"/>
      <c r="P41" s="9"/>
      <c r="Q41" s="9"/>
      <c r="R41" s="9"/>
      <c r="S41" s="9"/>
    </row>
  </sheetData>
  <autoFilter ref="A6:K7" xr:uid="{00000000-0009-0000-0000-000001000000}"/>
  <mergeCells count="9">
    <mergeCell ref="D1:H1"/>
    <mergeCell ref="D5:H5"/>
    <mergeCell ref="I5:J5"/>
    <mergeCell ref="B7:D7"/>
    <mergeCell ref="D2:H2"/>
    <mergeCell ref="A3:C3"/>
    <mergeCell ref="D3:H3"/>
    <mergeCell ref="A4:C4"/>
    <mergeCell ref="D4:H4"/>
  </mergeCells>
  <phoneticPr fontId="10" type="noConversion"/>
  <pageMargins left="0" right="0" top="0" bottom="0" header="0.31496062992125984" footer="0.31496062992125984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zoomScale="80" zoomScaleNormal="80" workbookViewId="0">
      <selection activeCell="M36" sqref="M36"/>
    </sheetView>
  </sheetViews>
  <sheetFormatPr defaultColWidth="9.109375" defaultRowHeight="15.6" x14ac:dyDescent="0.3"/>
  <cols>
    <col min="1" max="2" width="3.44140625" style="1" customWidth="1"/>
    <col min="3" max="3" width="4.44140625" style="1" customWidth="1"/>
    <col min="4" max="4" width="25.88671875" style="1" customWidth="1"/>
    <col min="5" max="5" width="28" style="24" customWidth="1"/>
    <col min="6" max="6" width="8.6640625" style="7" customWidth="1"/>
    <col min="7" max="7" width="14.6640625" style="15" customWidth="1"/>
    <col min="8" max="8" width="18.33203125" style="1" customWidth="1"/>
    <col min="9" max="9" width="20.5546875" style="1" customWidth="1"/>
    <col min="10" max="10" width="19.33203125" style="1" customWidth="1"/>
    <col min="11" max="11" width="25.33203125" style="1" customWidth="1"/>
    <col min="12" max="12" width="30" style="1" customWidth="1"/>
    <col min="13" max="13" width="18.44140625" style="54" customWidth="1"/>
    <col min="14" max="15" width="9.109375" style="1"/>
    <col min="16" max="16" width="9.109375" style="1" customWidth="1"/>
    <col min="17" max="16384" width="9.109375" style="1"/>
  </cols>
  <sheetData>
    <row r="1" spans="1:13" x14ac:dyDescent="0.3">
      <c r="D1" s="73" t="s">
        <v>30</v>
      </c>
      <c r="E1" s="73"/>
      <c r="F1" s="73"/>
      <c r="G1" s="73"/>
      <c r="H1" s="73"/>
      <c r="I1" s="73"/>
      <c r="J1" s="73"/>
      <c r="K1" s="73"/>
      <c r="L1" s="73"/>
    </row>
    <row r="2" spans="1:13" x14ac:dyDescent="0.3">
      <c r="D2" s="74" t="s">
        <v>81</v>
      </c>
      <c r="E2" s="74"/>
      <c r="F2" s="74"/>
      <c r="G2" s="74"/>
      <c r="H2" s="74"/>
      <c r="I2" s="74"/>
      <c r="J2" s="74"/>
      <c r="K2" s="14"/>
    </row>
    <row r="3" spans="1:13" x14ac:dyDescent="0.3">
      <c r="B3" s="75" t="s">
        <v>10</v>
      </c>
      <c r="C3" s="75"/>
      <c r="D3" s="75"/>
      <c r="E3" s="76" t="s">
        <v>25</v>
      </c>
      <c r="F3" s="76"/>
      <c r="G3" s="76"/>
      <c r="H3" s="76"/>
      <c r="I3" s="76"/>
      <c r="K3" s="1" t="s">
        <v>11</v>
      </c>
      <c r="L3" s="1" t="s">
        <v>13</v>
      </c>
    </row>
    <row r="4" spans="1:13" s="4" customFormat="1" ht="61.5" customHeight="1" x14ac:dyDescent="0.3">
      <c r="A4" s="2"/>
      <c r="B4" s="77" t="s">
        <v>9</v>
      </c>
      <c r="C4" s="77"/>
      <c r="D4" s="77"/>
      <c r="E4" s="78" t="s">
        <v>82</v>
      </c>
      <c r="F4" s="78"/>
      <c r="G4" s="78"/>
      <c r="H4" s="78"/>
      <c r="I4" s="78"/>
      <c r="J4" s="78"/>
      <c r="K4" s="3" t="s">
        <v>12</v>
      </c>
      <c r="L4" s="3" t="s">
        <v>14</v>
      </c>
      <c r="M4" s="55"/>
    </row>
    <row r="5" spans="1:13" s="5" customFormat="1" ht="20.100000000000001" customHeight="1" x14ac:dyDescent="0.3">
      <c r="A5" s="2"/>
      <c r="E5" s="80"/>
      <c r="F5" s="80"/>
      <c r="G5" s="80"/>
      <c r="H5" s="80"/>
      <c r="I5" s="80"/>
      <c r="J5" s="80"/>
      <c r="K5" s="80"/>
      <c r="L5" s="80"/>
      <c r="M5" s="55"/>
    </row>
    <row r="6" spans="1:13" s="42" customFormat="1" ht="78" x14ac:dyDescent="0.25">
      <c r="A6" s="41"/>
      <c r="B6" s="25" t="s">
        <v>3</v>
      </c>
      <c r="C6" s="25" t="s">
        <v>0</v>
      </c>
      <c r="D6" s="25" t="s">
        <v>1</v>
      </c>
      <c r="E6" s="26" t="s">
        <v>4</v>
      </c>
      <c r="F6" s="51" t="s">
        <v>18</v>
      </c>
      <c r="G6" s="27" t="s">
        <v>19</v>
      </c>
      <c r="H6" s="51" t="s">
        <v>20</v>
      </c>
      <c r="I6" s="51" t="s">
        <v>21</v>
      </c>
      <c r="J6" s="28" t="s">
        <v>22</v>
      </c>
      <c r="K6" s="28" t="s">
        <v>23</v>
      </c>
      <c r="L6" s="51" t="s">
        <v>32</v>
      </c>
      <c r="M6" s="56" t="s">
        <v>26</v>
      </c>
    </row>
    <row r="7" spans="1:13" x14ac:dyDescent="0.3">
      <c r="A7" s="6"/>
      <c r="B7" s="51">
        <v>1</v>
      </c>
      <c r="C7" s="81">
        <v>2</v>
      </c>
      <c r="D7" s="81"/>
      <c r="E7" s="81"/>
      <c r="F7" s="51">
        <v>3</v>
      </c>
      <c r="G7" s="40">
        <v>4</v>
      </c>
      <c r="H7" s="51">
        <v>5</v>
      </c>
      <c r="I7" s="51">
        <v>6</v>
      </c>
      <c r="J7" s="51">
        <v>7</v>
      </c>
      <c r="K7" s="51">
        <v>8</v>
      </c>
      <c r="L7" s="51">
        <v>1</v>
      </c>
      <c r="M7" s="57"/>
    </row>
    <row r="8" spans="1:13" ht="92.4" x14ac:dyDescent="0.3">
      <c r="B8" s="52" t="s">
        <v>2</v>
      </c>
      <c r="C8" s="53">
        <v>1</v>
      </c>
      <c r="D8" s="53" t="s">
        <v>35</v>
      </c>
      <c r="E8" s="53" t="s">
        <v>36</v>
      </c>
      <c r="F8" s="53" t="s">
        <v>34</v>
      </c>
      <c r="G8" s="53">
        <v>50</v>
      </c>
      <c r="H8" s="53"/>
      <c r="I8" s="31"/>
      <c r="J8" s="31"/>
      <c r="K8" s="31"/>
      <c r="L8" s="50" t="s">
        <v>33</v>
      </c>
      <c r="M8" s="82">
        <v>75000</v>
      </c>
    </row>
    <row r="9" spans="1:13" ht="79.2" x14ac:dyDescent="0.3">
      <c r="B9" s="52" t="s">
        <v>2</v>
      </c>
      <c r="C9" s="53">
        <v>1</v>
      </c>
      <c r="D9" s="53" t="s">
        <v>35</v>
      </c>
      <c r="E9" s="53" t="s">
        <v>37</v>
      </c>
      <c r="F9" s="53" t="s">
        <v>34</v>
      </c>
      <c r="G9" s="53">
        <v>40</v>
      </c>
      <c r="H9" s="53"/>
      <c r="I9" s="31"/>
      <c r="J9" s="31"/>
      <c r="K9" s="31"/>
      <c r="L9" s="50" t="s">
        <v>33</v>
      </c>
      <c r="M9" s="82">
        <v>60000</v>
      </c>
    </row>
    <row r="10" spans="1:13" ht="69" x14ac:dyDescent="0.3">
      <c r="B10" s="52" t="s">
        <v>2</v>
      </c>
      <c r="C10" s="53">
        <v>1</v>
      </c>
      <c r="D10" s="53" t="s">
        <v>35</v>
      </c>
      <c r="E10" s="53" t="s">
        <v>38</v>
      </c>
      <c r="F10" s="53" t="s">
        <v>34</v>
      </c>
      <c r="G10" s="53">
        <v>90</v>
      </c>
      <c r="H10" s="53"/>
      <c r="I10" s="31"/>
      <c r="J10" s="31"/>
      <c r="K10" s="31"/>
      <c r="L10" s="50" t="s">
        <v>33</v>
      </c>
      <c r="M10" s="82">
        <v>13500</v>
      </c>
    </row>
    <row r="11" spans="1:13" ht="79.2" x14ac:dyDescent="0.3">
      <c r="B11" s="52" t="s">
        <v>2</v>
      </c>
      <c r="C11" s="53">
        <v>1</v>
      </c>
      <c r="D11" s="53" t="s">
        <v>35</v>
      </c>
      <c r="E11" s="53" t="s">
        <v>39</v>
      </c>
      <c r="F11" s="53" t="s">
        <v>34</v>
      </c>
      <c r="G11" s="53">
        <v>20</v>
      </c>
      <c r="H11" s="53"/>
      <c r="I11" s="31"/>
      <c r="J11" s="31"/>
      <c r="K11" s="31"/>
      <c r="L11" s="50" t="s">
        <v>33</v>
      </c>
      <c r="M11" s="82">
        <v>30000</v>
      </c>
    </row>
    <row r="12" spans="1:13" ht="79.2" x14ac:dyDescent="0.3">
      <c r="B12" s="52" t="s">
        <v>2</v>
      </c>
      <c r="C12" s="53">
        <v>1</v>
      </c>
      <c r="D12" s="53" t="s">
        <v>35</v>
      </c>
      <c r="E12" s="53" t="s">
        <v>40</v>
      </c>
      <c r="F12" s="53" t="s">
        <v>34</v>
      </c>
      <c r="G12" s="53">
        <v>20</v>
      </c>
      <c r="H12" s="53"/>
      <c r="I12" s="31"/>
      <c r="J12" s="31"/>
      <c r="K12" s="31"/>
      <c r="L12" s="50" t="s">
        <v>33</v>
      </c>
      <c r="M12" s="82">
        <v>30000</v>
      </c>
    </row>
    <row r="13" spans="1:13" ht="69" x14ac:dyDescent="0.3">
      <c r="B13" s="52" t="s">
        <v>2</v>
      </c>
      <c r="C13" s="53">
        <v>1</v>
      </c>
      <c r="D13" s="53" t="s">
        <v>35</v>
      </c>
      <c r="E13" s="53" t="s">
        <v>41</v>
      </c>
      <c r="F13" s="53" t="s">
        <v>34</v>
      </c>
      <c r="G13" s="53">
        <v>40</v>
      </c>
      <c r="H13" s="53"/>
      <c r="I13" s="31"/>
      <c r="J13" s="31"/>
      <c r="K13" s="31"/>
      <c r="L13" s="50" t="s">
        <v>33</v>
      </c>
      <c r="M13" s="82">
        <v>6000</v>
      </c>
    </row>
    <row r="14" spans="1:13" ht="69" x14ac:dyDescent="0.3">
      <c r="B14" s="52" t="s">
        <v>2</v>
      </c>
      <c r="C14" s="53">
        <v>1</v>
      </c>
      <c r="D14" s="53" t="s">
        <v>35</v>
      </c>
      <c r="E14" s="53" t="s">
        <v>42</v>
      </c>
      <c r="F14" s="53" t="s">
        <v>34</v>
      </c>
      <c r="G14" s="53">
        <v>20</v>
      </c>
      <c r="H14" s="53"/>
      <c r="I14" s="31"/>
      <c r="J14" s="31"/>
      <c r="K14" s="31"/>
      <c r="L14" s="50" t="s">
        <v>33</v>
      </c>
      <c r="M14" s="82">
        <v>7000</v>
      </c>
    </row>
    <row r="15" spans="1:13" ht="69" x14ac:dyDescent="0.3">
      <c r="B15" s="52" t="s">
        <v>2</v>
      </c>
      <c r="C15" s="53">
        <v>1</v>
      </c>
      <c r="D15" s="53" t="s">
        <v>35</v>
      </c>
      <c r="E15" s="53" t="s">
        <v>43</v>
      </c>
      <c r="F15" s="53" t="s">
        <v>34</v>
      </c>
      <c r="G15" s="53">
        <v>40</v>
      </c>
      <c r="H15" s="53"/>
      <c r="I15" s="31"/>
      <c r="J15" s="31"/>
      <c r="K15" s="31"/>
      <c r="L15" s="50" t="s">
        <v>33</v>
      </c>
      <c r="M15" s="82">
        <v>20000</v>
      </c>
    </row>
    <row r="16" spans="1:13" ht="69" x14ac:dyDescent="0.3">
      <c r="B16" s="52" t="s">
        <v>2</v>
      </c>
      <c r="C16" s="53">
        <v>1</v>
      </c>
      <c r="D16" s="53" t="s">
        <v>35</v>
      </c>
      <c r="E16" s="53" t="s">
        <v>44</v>
      </c>
      <c r="F16" s="53" t="s">
        <v>34</v>
      </c>
      <c r="G16" s="53">
        <v>40</v>
      </c>
      <c r="H16" s="53"/>
      <c r="I16" s="31"/>
      <c r="J16" s="31"/>
      <c r="K16" s="31"/>
      <c r="L16" s="50" t="s">
        <v>33</v>
      </c>
      <c r="M16" s="82">
        <v>24000</v>
      </c>
    </row>
    <row r="17" spans="2:13" ht="69" x14ac:dyDescent="0.3">
      <c r="B17" s="52" t="s">
        <v>2</v>
      </c>
      <c r="C17" s="53">
        <v>1</v>
      </c>
      <c r="D17" s="53" t="s">
        <v>35</v>
      </c>
      <c r="E17" s="53" t="s">
        <v>45</v>
      </c>
      <c r="F17" s="53" t="s">
        <v>34</v>
      </c>
      <c r="G17" s="53">
        <v>20</v>
      </c>
      <c r="H17" s="53"/>
      <c r="I17" s="31"/>
      <c r="J17" s="31"/>
      <c r="K17" s="31"/>
      <c r="L17" s="50" t="s">
        <v>33</v>
      </c>
      <c r="M17" s="82">
        <v>24000</v>
      </c>
    </row>
    <row r="18" spans="2:13" ht="69" x14ac:dyDescent="0.3">
      <c r="B18" s="52" t="s">
        <v>2</v>
      </c>
      <c r="C18" s="53">
        <v>1</v>
      </c>
      <c r="D18" s="53" t="s">
        <v>35</v>
      </c>
      <c r="E18" s="53" t="s">
        <v>46</v>
      </c>
      <c r="F18" s="53" t="s">
        <v>34</v>
      </c>
      <c r="G18" s="53">
        <v>20</v>
      </c>
      <c r="H18" s="53"/>
      <c r="I18" s="31"/>
      <c r="J18" s="31"/>
      <c r="K18" s="31"/>
      <c r="L18" s="50" t="s">
        <v>33</v>
      </c>
      <c r="M18" s="82">
        <v>24000</v>
      </c>
    </row>
    <row r="19" spans="2:13" ht="69" x14ac:dyDescent="0.3">
      <c r="B19" s="52" t="s">
        <v>2</v>
      </c>
      <c r="C19" s="53">
        <v>1</v>
      </c>
      <c r="D19" s="53" t="s">
        <v>35</v>
      </c>
      <c r="E19" s="53" t="s">
        <v>47</v>
      </c>
      <c r="F19" s="53" t="s">
        <v>34</v>
      </c>
      <c r="G19" s="53">
        <v>20</v>
      </c>
      <c r="H19" s="53"/>
      <c r="I19" s="31"/>
      <c r="J19" s="31"/>
      <c r="K19" s="31"/>
      <c r="L19" s="50" t="s">
        <v>33</v>
      </c>
      <c r="M19" s="82">
        <v>24000</v>
      </c>
    </row>
    <row r="20" spans="2:13" ht="69" x14ac:dyDescent="0.3">
      <c r="B20" s="52" t="s">
        <v>2</v>
      </c>
      <c r="C20" s="53">
        <v>1</v>
      </c>
      <c r="D20" s="53" t="s">
        <v>35</v>
      </c>
      <c r="E20" s="53" t="s">
        <v>48</v>
      </c>
      <c r="F20" s="53" t="s">
        <v>34</v>
      </c>
      <c r="G20" s="53">
        <v>20</v>
      </c>
      <c r="H20" s="53"/>
      <c r="I20" s="31"/>
      <c r="J20" s="31"/>
      <c r="K20" s="31"/>
      <c r="L20" s="50" t="s">
        <v>33</v>
      </c>
      <c r="M20" s="82">
        <v>20000</v>
      </c>
    </row>
    <row r="21" spans="2:13" ht="69" x14ac:dyDescent="0.3">
      <c r="B21" s="52" t="s">
        <v>2</v>
      </c>
      <c r="C21" s="53">
        <v>2</v>
      </c>
      <c r="D21" s="53" t="s">
        <v>49</v>
      </c>
      <c r="E21" s="53" t="s">
        <v>50</v>
      </c>
      <c r="F21" s="53" t="s">
        <v>34</v>
      </c>
      <c r="G21" s="53">
        <v>50</v>
      </c>
      <c r="H21" s="53"/>
      <c r="I21" s="31"/>
      <c r="J21" s="31"/>
      <c r="K21" s="31"/>
      <c r="L21" s="50" t="s">
        <v>33</v>
      </c>
      <c r="M21" s="82">
        <v>4000</v>
      </c>
    </row>
    <row r="22" spans="2:13" ht="69" x14ac:dyDescent="0.3">
      <c r="B22" s="52" t="s">
        <v>2</v>
      </c>
      <c r="C22" s="53">
        <v>2</v>
      </c>
      <c r="D22" s="53" t="s">
        <v>49</v>
      </c>
      <c r="E22" s="53" t="s">
        <v>51</v>
      </c>
      <c r="F22" s="53" t="s">
        <v>34</v>
      </c>
      <c r="G22" s="53">
        <v>700</v>
      </c>
      <c r="H22" s="53"/>
      <c r="I22" s="31"/>
      <c r="J22" s="31"/>
      <c r="K22" s="31"/>
      <c r="L22" s="50" t="s">
        <v>33</v>
      </c>
      <c r="M22" s="82">
        <v>56000</v>
      </c>
    </row>
    <row r="23" spans="2:13" ht="69" x14ac:dyDescent="0.3">
      <c r="B23" s="52" t="s">
        <v>2</v>
      </c>
      <c r="C23" s="53">
        <v>2</v>
      </c>
      <c r="D23" s="53" t="s">
        <v>49</v>
      </c>
      <c r="E23" s="53" t="s">
        <v>52</v>
      </c>
      <c r="F23" s="53" t="s">
        <v>34</v>
      </c>
      <c r="G23" s="53">
        <v>200</v>
      </c>
      <c r="H23" s="53"/>
      <c r="I23" s="31"/>
      <c r="J23" s="31"/>
      <c r="K23" s="31"/>
      <c r="L23" s="50" t="s">
        <v>33</v>
      </c>
      <c r="M23" s="82">
        <v>16000</v>
      </c>
    </row>
    <row r="24" spans="2:13" ht="69" x14ac:dyDescent="0.3">
      <c r="B24" s="52" t="s">
        <v>2</v>
      </c>
      <c r="C24" s="53">
        <v>2</v>
      </c>
      <c r="D24" s="53" t="s">
        <v>49</v>
      </c>
      <c r="E24" s="53" t="s">
        <v>53</v>
      </c>
      <c r="F24" s="53" t="s">
        <v>34</v>
      </c>
      <c r="G24" s="53">
        <v>20</v>
      </c>
      <c r="H24" s="53"/>
      <c r="I24" s="31"/>
      <c r="J24" s="31"/>
      <c r="K24" s="31"/>
      <c r="L24" s="50" t="s">
        <v>33</v>
      </c>
      <c r="M24" s="82">
        <v>2800</v>
      </c>
    </row>
    <row r="25" spans="2:13" ht="69" x14ac:dyDescent="0.3">
      <c r="B25" s="52" t="s">
        <v>2</v>
      </c>
      <c r="C25" s="53">
        <v>2</v>
      </c>
      <c r="D25" s="53" t="s">
        <v>49</v>
      </c>
      <c r="E25" s="53" t="s">
        <v>54</v>
      </c>
      <c r="F25" s="53" t="s">
        <v>34</v>
      </c>
      <c r="G25" s="53">
        <v>300</v>
      </c>
      <c r="H25" s="53"/>
      <c r="I25" s="31"/>
      <c r="J25" s="31"/>
      <c r="K25" s="31"/>
      <c r="L25" s="50" t="s">
        <v>33</v>
      </c>
      <c r="M25" s="82">
        <v>42000</v>
      </c>
    </row>
    <row r="26" spans="2:13" ht="69" x14ac:dyDescent="0.3">
      <c r="B26" s="52" t="s">
        <v>2</v>
      </c>
      <c r="C26" s="53">
        <v>2</v>
      </c>
      <c r="D26" s="53" t="s">
        <v>49</v>
      </c>
      <c r="E26" s="53" t="s">
        <v>55</v>
      </c>
      <c r="F26" s="53" t="s">
        <v>34</v>
      </c>
      <c r="G26" s="53">
        <v>50</v>
      </c>
      <c r="H26" s="53"/>
      <c r="I26" s="31"/>
      <c r="J26" s="31"/>
      <c r="K26" s="31"/>
      <c r="L26" s="50" t="s">
        <v>33</v>
      </c>
      <c r="M26" s="82">
        <v>17500</v>
      </c>
    </row>
    <row r="27" spans="2:13" ht="69" x14ac:dyDescent="0.3">
      <c r="B27" s="52" t="s">
        <v>2</v>
      </c>
      <c r="C27" s="53">
        <v>2</v>
      </c>
      <c r="D27" s="53" t="s">
        <v>49</v>
      </c>
      <c r="E27" s="53" t="s">
        <v>56</v>
      </c>
      <c r="F27" s="53" t="s">
        <v>34</v>
      </c>
      <c r="G27" s="53">
        <v>50</v>
      </c>
      <c r="H27" s="53"/>
      <c r="I27" s="31"/>
      <c r="J27" s="31"/>
      <c r="K27" s="31"/>
      <c r="L27" s="50" t="s">
        <v>33</v>
      </c>
      <c r="M27" s="82">
        <v>17500</v>
      </c>
    </row>
    <row r="28" spans="2:13" ht="69" x14ac:dyDescent="0.3">
      <c r="B28" s="52" t="s">
        <v>2</v>
      </c>
      <c r="C28" s="53">
        <v>2</v>
      </c>
      <c r="D28" s="53" t="s">
        <v>49</v>
      </c>
      <c r="E28" s="53" t="s">
        <v>57</v>
      </c>
      <c r="F28" s="53" t="s">
        <v>34</v>
      </c>
      <c r="G28" s="53">
        <v>200</v>
      </c>
      <c r="H28" s="53"/>
      <c r="I28" s="31"/>
      <c r="J28" s="31"/>
      <c r="K28" s="31"/>
      <c r="L28" s="50" t="s">
        <v>33</v>
      </c>
      <c r="M28" s="82">
        <v>70000</v>
      </c>
    </row>
    <row r="29" spans="2:13" ht="69" x14ac:dyDescent="0.3">
      <c r="B29" s="52" t="s">
        <v>2</v>
      </c>
      <c r="C29" s="53">
        <v>2</v>
      </c>
      <c r="D29" s="53" t="s">
        <v>49</v>
      </c>
      <c r="E29" s="53" t="s">
        <v>58</v>
      </c>
      <c r="F29" s="53" t="s">
        <v>34</v>
      </c>
      <c r="G29" s="53">
        <v>10</v>
      </c>
      <c r="H29" s="53"/>
      <c r="I29" s="31"/>
      <c r="J29" s="31"/>
      <c r="K29" s="31"/>
      <c r="L29" s="50" t="s">
        <v>33</v>
      </c>
      <c r="M29" s="82">
        <v>5300</v>
      </c>
    </row>
    <row r="30" spans="2:13" ht="69" x14ac:dyDescent="0.3">
      <c r="B30" s="52" t="s">
        <v>2</v>
      </c>
      <c r="C30" s="53">
        <v>2</v>
      </c>
      <c r="D30" s="53" t="s">
        <v>49</v>
      </c>
      <c r="E30" s="53" t="s">
        <v>59</v>
      </c>
      <c r="F30" s="53" t="s">
        <v>34</v>
      </c>
      <c r="G30" s="53">
        <v>150</v>
      </c>
      <c r="H30" s="53"/>
      <c r="I30" s="31"/>
      <c r="J30" s="31"/>
      <c r="K30" s="31"/>
      <c r="L30" s="50" t="s">
        <v>33</v>
      </c>
      <c r="M30" s="82">
        <v>79500</v>
      </c>
    </row>
    <row r="31" spans="2:13" ht="69" x14ac:dyDescent="0.3">
      <c r="B31" s="52" t="s">
        <v>2</v>
      </c>
      <c r="C31" s="53">
        <v>3</v>
      </c>
      <c r="D31" s="53" t="s">
        <v>60</v>
      </c>
      <c r="E31" s="53" t="s">
        <v>61</v>
      </c>
      <c r="F31" s="53"/>
      <c r="G31" s="53">
        <v>10</v>
      </c>
      <c r="H31" s="53"/>
      <c r="I31" s="31"/>
      <c r="J31" s="31"/>
      <c r="K31" s="31"/>
      <c r="L31" s="50" t="s">
        <v>33</v>
      </c>
      <c r="M31" s="82">
        <v>20000</v>
      </c>
    </row>
    <row r="32" spans="2:13" ht="69" x14ac:dyDescent="0.3">
      <c r="B32" s="52" t="s">
        <v>2</v>
      </c>
      <c r="C32" s="53">
        <v>3</v>
      </c>
      <c r="D32" s="53" t="s">
        <v>60</v>
      </c>
      <c r="E32" s="53" t="s">
        <v>62</v>
      </c>
      <c r="F32" s="53"/>
      <c r="G32" s="53">
        <v>5</v>
      </c>
      <c r="H32" s="53"/>
      <c r="I32" s="31"/>
      <c r="J32" s="31"/>
      <c r="K32" s="31"/>
      <c r="L32" s="50" t="s">
        <v>33</v>
      </c>
      <c r="M32" s="82">
        <v>25000</v>
      </c>
    </row>
    <row r="33" spans="2:20" ht="69" x14ac:dyDescent="0.3">
      <c r="B33" s="52" t="s">
        <v>2</v>
      </c>
      <c r="C33" s="53">
        <v>3</v>
      </c>
      <c r="D33" s="53" t="s">
        <v>60</v>
      </c>
      <c r="E33" s="53" t="s">
        <v>63</v>
      </c>
      <c r="F33" s="53"/>
      <c r="G33" s="53">
        <v>70</v>
      </c>
      <c r="H33" s="53"/>
      <c r="I33" s="31"/>
      <c r="J33" s="31"/>
      <c r="K33" s="31"/>
      <c r="L33" s="50" t="s">
        <v>33</v>
      </c>
      <c r="M33" s="82">
        <v>7000</v>
      </c>
    </row>
    <row r="34" spans="2:20" ht="69" x14ac:dyDescent="0.3">
      <c r="B34" s="52" t="s">
        <v>2</v>
      </c>
      <c r="C34" s="53">
        <v>3</v>
      </c>
      <c r="D34" s="53" t="s">
        <v>60</v>
      </c>
      <c r="E34" s="53" t="s">
        <v>64</v>
      </c>
      <c r="F34" s="53"/>
      <c r="G34" s="53">
        <v>10</v>
      </c>
      <c r="H34" s="53"/>
      <c r="I34" s="31"/>
      <c r="J34" s="31"/>
      <c r="K34" s="31"/>
      <c r="L34" s="50" t="s">
        <v>33</v>
      </c>
      <c r="M34" s="82">
        <v>10000</v>
      </c>
    </row>
    <row r="35" spans="2:20" ht="69" x14ac:dyDescent="0.3">
      <c r="B35" s="52" t="s">
        <v>2</v>
      </c>
      <c r="C35" s="53">
        <v>3</v>
      </c>
      <c r="D35" s="53" t="s">
        <v>60</v>
      </c>
      <c r="E35" s="53" t="s">
        <v>65</v>
      </c>
      <c r="F35" s="53"/>
      <c r="G35" s="53">
        <v>5</v>
      </c>
      <c r="H35" s="53"/>
      <c r="I35" s="31"/>
      <c r="J35" s="31"/>
      <c r="K35" s="31"/>
      <c r="L35" s="50" t="s">
        <v>33</v>
      </c>
      <c r="M35" s="82">
        <v>10000</v>
      </c>
    </row>
    <row r="36" spans="2:20" x14ac:dyDescent="0.3">
      <c r="M36" s="54">
        <f>SUM(M8:M35)</f>
        <v>740100</v>
      </c>
    </row>
    <row r="37" spans="2:20" x14ac:dyDescent="0.3">
      <c r="E37" s="10"/>
      <c r="F37" s="10"/>
      <c r="G37" s="11"/>
      <c r="H37" s="10"/>
      <c r="I37" s="12"/>
      <c r="J37" s="12"/>
      <c r="K37" s="10"/>
      <c r="L37" s="10"/>
      <c r="M37" s="58"/>
    </row>
    <row r="38" spans="2:20" x14ac:dyDescent="0.3">
      <c r="E38" s="10"/>
      <c r="F38" s="10"/>
      <c r="G38" s="11"/>
      <c r="H38" s="10"/>
      <c r="I38" s="79" t="s">
        <v>24</v>
      </c>
      <c r="J38" s="79"/>
      <c r="K38" s="8" t="e">
        <f>SUM(#REF!)</f>
        <v>#REF!</v>
      </c>
      <c r="L38" s="8" t="e">
        <f>SUM(#REF!)</f>
        <v>#REF!</v>
      </c>
      <c r="M38" s="58"/>
    </row>
    <row r="39" spans="2:20" x14ac:dyDescent="0.3">
      <c r="E39" s="1"/>
      <c r="F39" s="1"/>
      <c r="G39" s="7"/>
      <c r="M39" s="59"/>
    </row>
    <row r="40" spans="2:20" x14ac:dyDescent="0.3">
      <c r="E40" s="1"/>
      <c r="F40" s="1"/>
      <c r="G40" s="7"/>
      <c r="M40" s="59"/>
    </row>
    <row r="41" spans="2:20" ht="21" x14ac:dyDescent="0.4">
      <c r="E41" s="9" t="s">
        <v>16</v>
      </c>
      <c r="F41" s="9"/>
      <c r="G41" s="9"/>
      <c r="H41" s="9"/>
      <c r="I41" s="9"/>
      <c r="J41" s="9"/>
      <c r="K41" s="9"/>
      <c r="L41" s="9"/>
      <c r="M41" s="60"/>
      <c r="N41" s="9"/>
      <c r="O41" s="9"/>
      <c r="P41" s="9"/>
      <c r="Q41" s="9"/>
      <c r="R41" s="9"/>
      <c r="S41" s="9"/>
      <c r="T41" s="9"/>
    </row>
    <row r="42" spans="2:20" ht="21" x14ac:dyDescent="0.4">
      <c r="E42" s="9"/>
      <c r="F42" s="9"/>
      <c r="G42" s="9"/>
      <c r="H42" s="9"/>
      <c r="I42" s="9"/>
      <c r="J42" s="9"/>
      <c r="K42" s="9"/>
      <c r="L42" s="9"/>
      <c r="M42" s="60"/>
      <c r="N42" s="9"/>
      <c r="O42" s="9"/>
      <c r="P42" s="9"/>
      <c r="Q42" s="9"/>
      <c r="R42" s="9"/>
      <c r="S42" s="9"/>
      <c r="T42" s="9"/>
    </row>
    <row r="43" spans="2:20" ht="21" x14ac:dyDescent="0.4">
      <c r="E43" s="9" t="s">
        <v>17</v>
      </c>
      <c r="F43" s="9"/>
      <c r="G43" s="9"/>
      <c r="H43" s="9"/>
      <c r="I43" s="9"/>
      <c r="J43" s="9"/>
      <c r="K43" s="9"/>
      <c r="L43" s="9"/>
      <c r="M43" s="60"/>
      <c r="N43" s="9">
        <f>SUM(N31:N34)</f>
        <v>0</v>
      </c>
      <c r="O43" s="9"/>
      <c r="P43" s="9"/>
      <c r="Q43" s="9"/>
      <c r="R43" s="9"/>
      <c r="S43" s="9"/>
      <c r="T43" s="9"/>
    </row>
    <row r="44" spans="2:20" x14ac:dyDescent="0.3">
      <c r="E44" s="32"/>
      <c r="F44" s="32"/>
      <c r="G44" s="32"/>
      <c r="H44" s="32"/>
      <c r="I44" s="32"/>
      <c r="J44" s="32"/>
      <c r="K44" s="32"/>
      <c r="L44" s="32"/>
      <c r="M44" s="61"/>
      <c r="N44" s="32"/>
      <c r="O44" s="32"/>
      <c r="P44" s="32"/>
      <c r="Q44" s="32"/>
      <c r="R44" s="32"/>
      <c r="S44" s="32"/>
      <c r="T44" s="32"/>
    </row>
  </sheetData>
  <autoFilter ref="B6:M7" xr:uid="{00000000-0009-0000-0000-000002000000}"/>
  <mergeCells count="10">
    <mergeCell ref="I38:J38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M17"/>
  <sheetViews>
    <sheetView topLeftCell="A7" workbookViewId="0">
      <selection activeCell="D11" sqref="D11:S18"/>
    </sheetView>
  </sheetViews>
  <sheetFormatPr defaultRowHeight="13.2" x14ac:dyDescent="0.25"/>
  <sheetData>
    <row r="11" spans="2:12" s="1" customFormat="1" ht="15.6" x14ac:dyDescent="0.3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1" customFormat="1" ht="15.6" x14ac:dyDescent="0.3">
      <c r="B12" s="10"/>
      <c r="C12" s="10"/>
      <c r="D12" s="10"/>
      <c r="E12" s="10"/>
      <c r="F12" s="11"/>
      <c r="G12" s="10"/>
      <c r="H12" s="79" t="s">
        <v>24</v>
      </c>
      <c r="I12" s="79"/>
      <c r="J12" s="8" t="e">
        <f>SUM(#REF!)</f>
        <v>#REF!</v>
      </c>
      <c r="K12" s="8" t="e">
        <f>SUM(#REF!)</f>
        <v>#REF!</v>
      </c>
      <c r="L12" s="10"/>
    </row>
    <row r="13" spans="2:12" s="1" customFormat="1" ht="15.6" x14ac:dyDescent="0.3">
      <c r="F13" s="7"/>
    </row>
    <row r="14" spans="2:12" s="1" customFormat="1" ht="15.6" x14ac:dyDescent="0.3">
      <c r="F14" s="7"/>
    </row>
    <row r="15" spans="2:12" s="9" customFormat="1" ht="21" x14ac:dyDescent="0.4">
      <c r="D15" s="9" t="s">
        <v>16</v>
      </c>
    </row>
    <row r="16" spans="2:12" s="9" customFormat="1" ht="21" x14ac:dyDescent="0.4"/>
    <row r="17" spans="4:13" s="9" customFormat="1" ht="21" x14ac:dyDescent="0.4">
      <c r="D17" s="9" t="s">
        <v>17</v>
      </c>
      <c r="M17" s="9">
        <f>SUM(M8:M13)</f>
        <v>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Specificatii tehnice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2022-02-04T09:57:35Z</cp:lastPrinted>
  <dcterms:created xsi:type="dcterms:W3CDTF">2017-08-17T12:48:14Z</dcterms:created>
  <dcterms:modified xsi:type="dcterms:W3CDTF">2023-03-27T16:51:43Z</dcterms:modified>
</cp:coreProperties>
</file>