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\\192.168.110.2\Dispozitive\+LP ADM 2025\+PROGRAME SPECIALE\21237052 endoproteze\reofertare 15\"/>
    </mc:Choice>
  </mc:AlternateContent>
  <xr:revisionPtr revIDLastSave="0" documentId="13_ncr:1_{0D71D5EF-83D4-4BF1-AC67-4B4D88954133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Sheet1" sheetId="1" r:id="rId1"/>
  </sheets>
  <definedNames>
    <definedName name="_xlnm._FilterDatabase" localSheetId="0" hidden="1">Sheet1!$A$1:$K$35</definedName>
  </definedNames>
  <calcPr calcId="181029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K35" i="1" l="1"/>
  <c r="K34" i="1"/>
  <c r="K33" i="1"/>
  <c r="K32" i="1"/>
  <c r="K17" i="1"/>
  <c r="K16" i="1"/>
  <c r="K14" i="1"/>
  <c r="K13" i="1"/>
  <c r="K12" i="1"/>
  <c r="K11" i="1"/>
  <c r="K3" i="1"/>
  <c r="K4" i="1"/>
  <c r="K5" i="1"/>
  <c r="K6" i="1"/>
  <c r="K7" i="1"/>
  <c r="K8" i="1"/>
  <c r="K9" i="1"/>
  <c r="K10" i="1"/>
  <c r="K15" i="1"/>
  <c r="K18" i="1"/>
  <c r="K19" i="1"/>
  <c r="K20" i="1"/>
  <c r="K21" i="1"/>
  <c r="K22" i="1"/>
  <c r="K23" i="1"/>
  <c r="K24" i="1"/>
  <c r="K25" i="1"/>
  <c r="K26" i="1"/>
  <c r="K27" i="1"/>
  <c r="K28" i="1"/>
  <c r="K29" i="1"/>
  <c r="K30" i="1"/>
  <c r="K31" i="1"/>
  <c r="K2" i="1"/>
</calcChain>
</file>

<file path=xl/sharedStrings.xml><?xml version="1.0" encoding="utf-8"?>
<sst xmlns="http://schemas.openxmlformats.org/spreadsheetml/2006/main" count="118" uniqueCount="73">
  <si>
    <t>Nr. Lot</t>
  </si>
  <si>
    <t>Denumire Lot</t>
  </si>
  <si>
    <t>Denumirea poziției</t>
  </si>
  <si>
    <t>Unitatea de măsură</t>
  </si>
  <si>
    <t xml:space="preserve">cantitatea </t>
  </si>
  <si>
    <t>12.1</t>
  </si>
  <si>
    <t>Endoroteza totală de genunchi cu platou tibial mobil</t>
  </si>
  <si>
    <t>Componenta femurala primara cimentata si necimentata</t>
  </si>
  <si>
    <t>bucată</t>
  </si>
  <si>
    <t>12.2</t>
  </si>
  <si>
    <t>Componenta tibiala cimentata si necimentata</t>
  </si>
  <si>
    <t>12.3</t>
  </si>
  <si>
    <t>Insertul tibial primar mobil</t>
  </si>
  <si>
    <t>12.4</t>
  </si>
  <si>
    <t>Componentă patelară</t>
  </si>
  <si>
    <t>12.5</t>
  </si>
  <si>
    <t>Set de instrumentegratuit în folosință</t>
  </si>
  <si>
    <t>12.6</t>
  </si>
  <si>
    <t>Motor oscilant si reamer în custodie</t>
  </si>
  <si>
    <t>12.7</t>
  </si>
  <si>
    <t>Lame pentru motor oscilant</t>
  </si>
  <si>
    <t>17.1</t>
  </si>
  <si>
    <t xml:space="preserve">Proteza totala de sold cu dubla mobilitate </t>
  </si>
  <si>
    <t>Tija femurala necimentata</t>
  </si>
  <si>
    <t>17.2</t>
  </si>
  <si>
    <t>Cupa acetabulara necimentata</t>
  </si>
  <si>
    <t>17.3</t>
  </si>
  <si>
    <t>Insert polimeric</t>
  </si>
  <si>
    <t>17.4</t>
  </si>
  <si>
    <t>Cap metalic</t>
  </si>
  <si>
    <t>17.5</t>
  </si>
  <si>
    <t xml:space="preserve">Tija femurala cimentata </t>
  </si>
  <si>
    <t>17.6</t>
  </si>
  <si>
    <t>Cupa acetabulara cimentata</t>
  </si>
  <si>
    <t>17.7</t>
  </si>
  <si>
    <t>17.8</t>
  </si>
  <si>
    <t>17.9</t>
  </si>
  <si>
    <t>20.1</t>
  </si>
  <si>
    <t>Proteza totala de sold adoptata spre abord minim-invaziv posterior</t>
  </si>
  <si>
    <t>20.2</t>
  </si>
  <si>
    <t>20.3</t>
  </si>
  <si>
    <t>Insert cross-linkat</t>
  </si>
  <si>
    <t>20.5</t>
  </si>
  <si>
    <t>Cap femural ceramic</t>
  </si>
  <si>
    <t>20.6</t>
  </si>
  <si>
    <t xml:space="preserve">Şuruburi de cupă </t>
  </si>
  <si>
    <t>20.7</t>
  </si>
  <si>
    <t>20.9</t>
  </si>
  <si>
    <t>23.1</t>
  </si>
  <si>
    <t xml:space="preserve">Proteza de genunchi cimentata posterostabilizata </t>
  </si>
  <si>
    <t>Componenta femurala cimentata</t>
  </si>
  <si>
    <t>23.2</t>
  </si>
  <si>
    <t>Componenta tibiala cimentata</t>
  </si>
  <si>
    <t>23.3</t>
  </si>
  <si>
    <t>Insert polietilenic</t>
  </si>
  <si>
    <t>23.4</t>
  </si>
  <si>
    <t>23.5</t>
  </si>
  <si>
    <t>Ferestrau oscilator si burghiu pentru alezaj  în custodie</t>
  </si>
  <si>
    <t>23.6</t>
  </si>
  <si>
    <t xml:space="preserve">Ciment ortopedic cu antibiotic cu colorant </t>
  </si>
  <si>
    <t>27.4</t>
  </si>
  <si>
    <t>PROTEZA TOTALA DE GENUNCHI TIP BALAMA</t>
  </si>
  <si>
    <t>Elemente de augementare tibiala</t>
  </si>
  <si>
    <t>27.9</t>
  </si>
  <si>
    <t>35.3</t>
  </si>
  <si>
    <t>Proteza totala de umar necimentata de tip reverse</t>
  </si>
  <si>
    <t>Cupa humerala</t>
  </si>
  <si>
    <t>35.8</t>
  </si>
  <si>
    <t xml:space="preserve">SPITALUL RAIONAL CĂUŞENI </t>
  </si>
  <si>
    <t>SPITALUL RAIONAL ORHEI</t>
  </si>
  <si>
    <t>SPITALUL RAIONALhINCESTI</t>
  </si>
  <si>
    <t>IMSP INSTITUTUL DE MEDICINA URGENTA</t>
  </si>
  <si>
    <t>IMSP SPITALUL CLINIC DE TRAUMATOLOGIE SI ORTOPEDIE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</si>
</sst>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2"/>
      <color indexed="8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2"/>
      <name val="Times New Roman"/>
      <family val="1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color theme="1"/>
      <name val="Calibri"/>
      <family val="2"/>
      <scheme val="minor"/>
    </font>
    <font>
      <sz val="12"/>
      <color rgb="FF000000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28">
    <xf numFmtId="0" fontId="0" fillId="0" borderId="0" xfId="0"/>
    <xf numFmtId="0" fontId="2" fillId="2" borderId="1" xfId="1" applyFont="1" applyFill="1" applyBorder="1" applyAlignment="1">
      <alignment vertical="center" wrapText="1"/>
    </xf>
    <xf numFmtId="0" fontId="2" fillId="2" borderId="1" xfId="1" applyFont="1" applyFill="1" applyBorder="1" applyAlignment="1">
      <alignment horizontal="center" vertical="center" wrapText="1"/>
    </xf>
    <xf numFmtId="2" fontId="2" fillId="2" borderId="1" xfId="1" applyNumberFormat="1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3" borderId="1" xfId="0" applyFont="1" applyFill="1" applyBorder="1" applyAlignment="1" applyProtection="1">
      <alignment vertical="top" wrapText="1"/>
      <protection locked="0"/>
    </xf>
    <xf numFmtId="0" fontId="4" fillId="0" borderId="1" xfId="1" applyFont="1" applyBorder="1"/>
    <xf numFmtId="0" fontId="4" fillId="0" borderId="1" xfId="1" applyFont="1" applyBorder="1" applyAlignment="1" applyProtection="1">
      <alignment wrapText="1"/>
      <protection locked="0"/>
    </xf>
    <xf numFmtId="0" fontId="4" fillId="0" borderId="1" xfId="1" applyFont="1" applyBorder="1" applyAlignment="1" applyProtection="1">
      <alignment horizontal="center" wrapText="1"/>
      <protection locked="0"/>
    </xf>
    <xf numFmtId="0" fontId="4" fillId="0" borderId="1" xfId="1" applyFont="1" applyBorder="1" applyProtection="1">
      <protection locked="0"/>
    </xf>
    <xf numFmtId="0" fontId="0" fillId="0" borderId="1" xfId="0" applyBorder="1" applyAlignment="1">
      <alignment wrapText="1"/>
    </xf>
    <xf numFmtId="0" fontId="0" fillId="0" borderId="1" xfId="0" applyBorder="1"/>
    <xf numFmtId="0" fontId="5" fillId="3" borderId="1" xfId="1" applyFont="1" applyFill="1" applyBorder="1" applyAlignment="1" applyProtection="1">
      <alignment horizontal="center"/>
      <protection locked="0"/>
    </xf>
    <xf numFmtId="0" fontId="3" fillId="3" borderId="1" xfId="0" applyFont="1" applyFill="1" applyBorder="1" applyAlignment="1">
      <alignment vertical="top"/>
    </xf>
    <xf numFmtId="49" fontId="6" fillId="0" borderId="1" xfId="0" applyNumberFormat="1" applyFont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vertical="top"/>
    </xf>
    <xf numFmtId="0" fontId="6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wrapText="1"/>
    </xf>
    <xf numFmtId="0" fontId="7" fillId="0" borderId="1" xfId="0" applyFont="1" applyBorder="1"/>
    <xf numFmtId="0" fontId="6" fillId="3" borderId="1" xfId="0" applyFont="1" applyFill="1" applyBorder="1" applyAlignment="1">
      <alignment vertical="top"/>
    </xf>
    <xf numFmtId="0" fontId="7" fillId="0" borderId="0" xfId="0" applyFont="1"/>
    <xf numFmtId="0" fontId="0" fillId="0" borderId="0" xfId="0" applyBorder="1"/>
    <xf numFmtId="0" fontId="3" fillId="0" borderId="0" xfId="0" applyFont="1" applyBorder="1" applyAlignment="1">
      <alignment horizontal="center" vertical="center" wrapText="1"/>
    </xf>
    <xf numFmtId="0" fontId="0" fillId="0" borderId="1" xfId="0" applyBorder="1" applyAlignment="1">
      <alignment vertical="center"/>
    </xf>
    <xf numFmtId="0" fontId="0" fillId="0" borderId="2" xfId="0" applyFill="1" applyBorder="1"/>
    <xf numFmtId="0" fontId="0" fillId="0" borderId="0" xfId="0" applyFill="1" applyBorder="1"/>
  </cellXfs>
  <cellStyles count="2">
    <cellStyle name="Normal" xfId="0" builtinId="0"/>
    <cellStyle name="Normal 2" xfId="1" xr:uid="{21FDD95F-FD8D-476B-9242-38179D8C5BF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35"/>
  <sheetViews>
    <sheetView tabSelected="1" workbookViewId="0">
      <selection activeCell="I39" sqref="I39"/>
    </sheetView>
  </sheetViews>
  <sheetFormatPr defaultRowHeight="15.75" x14ac:dyDescent="0.25"/>
  <cols>
    <col min="1" max="5" width="9.140625" style="22"/>
  </cols>
  <sheetData>
    <row r="1" spans="1:11" ht="20.100000000000001" customHeight="1" x14ac:dyDescent="0.25">
      <c r="A1" s="1" t="s">
        <v>0</v>
      </c>
      <c r="B1" s="1" t="s">
        <v>1</v>
      </c>
      <c r="C1" s="2" t="s">
        <v>2</v>
      </c>
      <c r="D1" s="2" t="s">
        <v>3</v>
      </c>
      <c r="E1" s="3" t="s">
        <v>4</v>
      </c>
      <c r="F1" s="10" t="s">
        <v>68</v>
      </c>
      <c r="G1" s="10" t="s">
        <v>69</v>
      </c>
      <c r="H1" s="10" t="s">
        <v>70</v>
      </c>
      <c r="I1" s="10" t="s">
        <v>71</v>
      </c>
      <c r="J1" s="10" t="s">
        <v>72</v>
      </c>
    </row>
    <row r="2" spans="1:11" ht="20.100000000000001" customHeight="1" x14ac:dyDescent="0.25">
      <c r="A2" s="14" t="s">
        <v>5</v>
      </c>
      <c r="B2" s="15" t="s">
        <v>6</v>
      </c>
      <c r="C2" s="15" t="s">
        <v>7</v>
      </c>
      <c r="D2" s="15" t="s">
        <v>8</v>
      </c>
      <c r="E2" s="16">
        <v>100</v>
      </c>
      <c r="F2" s="11">
        <v>100</v>
      </c>
      <c r="G2" s="11"/>
      <c r="H2" s="11"/>
      <c r="I2" s="23"/>
      <c r="J2" s="23"/>
      <c r="K2">
        <f>E2-F2-G2-H2</f>
        <v>0</v>
      </c>
    </row>
    <row r="3" spans="1:11" ht="20.100000000000001" customHeight="1" x14ac:dyDescent="0.25">
      <c r="A3" s="14" t="s">
        <v>9</v>
      </c>
      <c r="B3" s="17" t="s">
        <v>6</v>
      </c>
      <c r="C3" s="17" t="s">
        <v>10</v>
      </c>
      <c r="D3" s="17" t="s">
        <v>8</v>
      </c>
      <c r="E3" s="16">
        <v>100</v>
      </c>
      <c r="F3" s="11">
        <v>100</v>
      </c>
      <c r="G3" s="11"/>
      <c r="H3" s="11"/>
      <c r="I3" s="23"/>
      <c r="J3" s="23"/>
      <c r="K3">
        <f t="shared" ref="K3:K31" si="0">E3-F3-G3-H3</f>
        <v>0</v>
      </c>
    </row>
    <row r="4" spans="1:11" ht="20.100000000000001" customHeight="1" x14ac:dyDescent="0.25">
      <c r="A4" s="14" t="s">
        <v>11</v>
      </c>
      <c r="B4" s="17" t="s">
        <v>6</v>
      </c>
      <c r="C4" s="17" t="s">
        <v>12</v>
      </c>
      <c r="D4" s="17" t="s">
        <v>8</v>
      </c>
      <c r="E4" s="16">
        <v>100</v>
      </c>
      <c r="F4" s="11">
        <v>100</v>
      </c>
      <c r="G4" s="11"/>
      <c r="H4" s="11"/>
      <c r="I4" s="23"/>
      <c r="J4" s="23"/>
      <c r="K4">
        <f t="shared" si="0"/>
        <v>0</v>
      </c>
    </row>
    <row r="5" spans="1:11" ht="20.100000000000001" customHeight="1" x14ac:dyDescent="0.25">
      <c r="A5" s="14" t="s">
        <v>13</v>
      </c>
      <c r="B5" s="17" t="s">
        <v>6</v>
      </c>
      <c r="C5" s="17" t="s">
        <v>14</v>
      </c>
      <c r="D5" s="17" t="s">
        <v>8</v>
      </c>
      <c r="E5" s="16">
        <v>10</v>
      </c>
      <c r="F5" s="11">
        <v>10</v>
      </c>
      <c r="G5" s="11"/>
      <c r="H5" s="11"/>
      <c r="I5" s="23"/>
      <c r="J5" s="23"/>
      <c r="K5">
        <f t="shared" si="0"/>
        <v>0</v>
      </c>
    </row>
    <row r="6" spans="1:11" ht="20.100000000000001" customHeight="1" x14ac:dyDescent="0.25">
      <c r="A6" s="14" t="s">
        <v>15</v>
      </c>
      <c r="B6" s="17" t="s">
        <v>6</v>
      </c>
      <c r="C6" s="17" t="s">
        <v>16</v>
      </c>
      <c r="D6" s="17" t="s">
        <v>8</v>
      </c>
      <c r="E6" s="16">
        <v>1</v>
      </c>
      <c r="F6" s="11">
        <v>1</v>
      </c>
      <c r="G6" s="11"/>
      <c r="H6" s="11"/>
      <c r="I6" s="23"/>
      <c r="J6" s="23"/>
      <c r="K6">
        <f t="shared" si="0"/>
        <v>0</v>
      </c>
    </row>
    <row r="7" spans="1:11" ht="20.100000000000001" customHeight="1" x14ac:dyDescent="0.25">
      <c r="A7" s="14" t="s">
        <v>17</v>
      </c>
      <c r="B7" s="17" t="s">
        <v>6</v>
      </c>
      <c r="C7" s="17" t="s">
        <v>18</v>
      </c>
      <c r="D7" s="17" t="s">
        <v>8</v>
      </c>
      <c r="E7" s="16">
        <v>2</v>
      </c>
      <c r="F7" s="11">
        <v>2</v>
      </c>
      <c r="G7" s="11"/>
      <c r="H7" s="11"/>
      <c r="I7" s="23"/>
      <c r="J7" s="23"/>
      <c r="K7">
        <f t="shared" si="0"/>
        <v>0</v>
      </c>
    </row>
    <row r="8" spans="1:11" ht="20.100000000000001" customHeight="1" x14ac:dyDescent="0.25">
      <c r="A8" s="5" t="s">
        <v>19</v>
      </c>
      <c r="B8" s="18" t="s">
        <v>6</v>
      </c>
      <c r="C8" s="18" t="s">
        <v>20</v>
      </c>
      <c r="D8" s="17" t="s">
        <v>8</v>
      </c>
      <c r="E8" s="16">
        <v>40</v>
      </c>
      <c r="F8" s="11">
        <v>40</v>
      </c>
      <c r="G8" s="11"/>
      <c r="H8" s="11"/>
      <c r="I8" s="23"/>
      <c r="J8" s="23"/>
      <c r="K8">
        <f t="shared" si="0"/>
        <v>0</v>
      </c>
    </row>
    <row r="9" spans="1:11" ht="20.100000000000001" customHeight="1" x14ac:dyDescent="0.25">
      <c r="A9" s="5" t="s">
        <v>21</v>
      </c>
      <c r="B9" s="5" t="s">
        <v>22</v>
      </c>
      <c r="C9" s="5" t="s">
        <v>23</v>
      </c>
      <c r="D9" s="6"/>
      <c r="E9" s="16">
        <v>20</v>
      </c>
      <c r="G9" s="11">
        <v>20</v>
      </c>
      <c r="H9" s="11"/>
      <c r="I9" s="23"/>
      <c r="J9" s="23"/>
      <c r="K9" t="e">
        <f>E9-G9-#REF!-H9</f>
        <v>#REF!</v>
      </c>
    </row>
    <row r="10" spans="1:11" ht="20.100000000000001" customHeight="1" x14ac:dyDescent="0.25">
      <c r="A10" s="7" t="s">
        <v>24</v>
      </c>
      <c r="B10" s="7" t="s">
        <v>22</v>
      </c>
      <c r="C10" s="8" t="s">
        <v>25</v>
      </c>
      <c r="D10" s="6"/>
      <c r="E10" s="16">
        <v>20</v>
      </c>
      <c r="G10" s="11">
        <v>20</v>
      </c>
      <c r="H10" s="11"/>
      <c r="I10" s="23"/>
      <c r="J10" s="23"/>
      <c r="K10" t="e">
        <f>E10-G10-#REF!-H10</f>
        <v>#REF!</v>
      </c>
    </row>
    <row r="11" spans="1:11" ht="20.100000000000001" customHeight="1" x14ac:dyDescent="0.25">
      <c r="A11" s="7" t="s">
        <v>26</v>
      </c>
      <c r="B11" s="7" t="s">
        <v>22</v>
      </c>
      <c r="C11" s="7" t="s">
        <v>27</v>
      </c>
      <c r="D11" s="9"/>
      <c r="E11" s="16">
        <v>115</v>
      </c>
      <c r="G11" s="11">
        <v>25</v>
      </c>
      <c r="H11" s="11"/>
      <c r="I11" s="25">
        <v>50</v>
      </c>
      <c r="J11" s="26">
        <v>40</v>
      </c>
      <c r="K11" t="e">
        <f>E11-G11-#REF!-H11-I11-J11</f>
        <v>#REF!</v>
      </c>
    </row>
    <row r="12" spans="1:11" ht="20.100000000000001" customHeight="1" x14ac:dyDescent="0.25">
      <c r="A12" s="7" t="s">
        <v>28</v>
      </c>
      <c r="B12" s="7" t="s">
        <v>22</v>
      </c>
      <c r="C12" s="7" t="s">
        <v>29</v>
      </c>
      <c r="D12" s="9"/>
      <c r="E12" s="16">
        <v>95</v>
      </c>
      <c r="G12" s="11">
        <v>25</v>
      </c>
      <c r="H12" s="11"/>
      <c r="I12" s="23">
        <v>40</v>
      </c>
      <c r="J12" s="27">
        <v>30</v>
      </c>
      <c r="K12" t="e">
        <f>E12-G12-#REF!-H12-I12-J12</f>
        <v>#REF!</v>
      </c>
    </row>
    <row r="13" spans="1:11" ht="20.100000000000001" customHeight="1" x14ac:dyDescent="0.25">
      <c r="A13" s="7" t="s">
        <v>30</v>
      </c>
      <c r="B13" s="7" t="s">
        <v>22</v>
      </c>
      <c r="C13" s="7" t="s">
        <v>31</v>
      </c>
      <c r="D13" s="9"/>
      <c r="E13" s="16">
        <v>22</v>
      </c>
      <c r="G13" s="11">
        <v>5</v>
      </c>
      <c r="H13" s="11"/>
      <c r="I13" s="23">
        <v>10</v>
      </c>
      <c r="J13" s="27">
        <v>7</v>
      </c>
      <c r="K13" t="e">
        <f>E13-G13-#REF!-H13-I13-J13</f>
        <v>#REF!</v>
      </c>
    </row>
    <row r="14" spans="1:11" ht="20.100000000000001" customHeight="1" x14ac:dyDescent="0.25">
      <c r="A14" s="19" t="s">
        <v>32</v>
      </c>
      <c r="B14" s="19" t="s">
        <v>22</v>
      </c>
      <c r="C14" s="19" t="s">
        <v>33</v>
      </c>
      <c r="D14" s="9"/>
      <c r="E14" s="16">
        <v>45</v>
      </c>
      <c r="G14" s="11">
        <v>5</v>
      </c>
      <c r="H14" s="11"/>
      <c r="I14" s="23">
        <v>20</v>
      </c>
      <c r="J14" s="27">
        <v>20</v>
      </c>
      <c r="K14" t="e">
        <f>E14-G14-#REF!-H14-I14-J14</f>
        <v>#REF!</v>
      </c>
    </row>
    <row r="15" spans="1:11" ht="20.100000000000001" customHeight="1" x14ac:dyDescent="0.25">
      <c r="A15" s="5" t="s">
        <v>34</v>
      </c>
      <c r="B15" s="5" t="s">
        <v>22</v>
      </c>
      <c r="C15" s="5" t="s">
        <v>16</v>
      </c>
      <c r="D15" s="9"/>
      <c r="E15" s="16">
        <v>1</v>
      </c>
      <c r="G15" s="11">
        <v>1</v>
      </c>
      <c r="H15" s="11"/>
      <c r="I15" s="23"/>
      <c r="J15" s="23"/>
      <c r="K15" t="e">
        <f>E15-G15-#REF!-H15</f>
        <v>#REF!</v>
      </c>
    </row>
    <row r="16" spans="1:11" ht="20.100000000000001" customHeight="1" x14ac:dyDescent="0.25">
      <c r="A16" s="5" t="s">
        <v>35</v>
      </c>
      <c r="B16" s="5" t="s">
        <v>22</v>
      </c>
      <c r="C16" s="5" t="s">
        <v>18</v>
      </c>
      <c r="D16" s="20"/>
      <c r="E16" s="16">
        <v>2</v>
      </c>
      <c r="G16" s="11"/>
      <c r="H16" s="11"/>
      <c r="I16" s="27">
        <v>2</v>
      </c>
      <c r="J16" s="23"/>
      <c r="K16" t="e">
        <f>E16-G16-#REF!-H16-I16-J16</f>
        <v>#REF!</v>
      </c>
    </row>
    <row r="17" spans="1:11" ht="20.100000000000001" customHeight="1" x14ac:dyDescent="0.25">
      <c r="A17" s="5" t="s">
        <v>36</v>
      </c>
      <c r="B17" s="5" t="s">
        <v>22</v>
      </c>
      <c r="C17" s="5" t="s">
        <v>20</v>
      </c>
      <c r="D17" s="20"/>
      <c r="E17" s="16">
        <v>52</v>
      </c>
      <c r="G17" s="11">
        <v>2</v>
      </c>
      <c r="H17" s="11"/>
      <c r="I17" s="27">
        <v>25</v>
      </c>
      <c r="J17" s="27">
        <v>25</v>
      </c>
      <c r="K17" t="e">
        <f>E17-G17-#REF!-H17-I17-J17</f>
        <v>#REF!</v>
      </c>
    </row>
    <row r="18" spans="1:11" ht="20.100000000000001" customHeight="1" x14ac:dyDescent="0.25">
      <c r="A18" s="5" t="s">
        <v>37</v>
      </c>
      <c r="B18" s="5" t="s">
        <v>38</v>
      </c>
      <c r="C18" s="5" t="s">
        <v>23</v>
      </c>
      <c r="D18" s="20"/>
      <c r="E18" s="16">
        <v>10</v>
      </c>
      <c r="G18" s="16">
        <v>10</v>
      </c>
      <c r="H18" s="11"/>
      <c r="I18" s="23"/>
      <c r="J18" s="23"/>
      <c r="K18" t="e">
        <f>E18-G18-#REF!-H18</f>
        <v>#REF!</v>
      </c>
    </row>
    <row r="19" spans="1:11" ht="20.100000000000001" customHeight="1" x14ac:dyDescent="0.25">
      <c r="A19" s="5" t="s">
        <v>39</v>
      </c>
      <c r="B19" s="5" t="s">
        <v>38</v>
      </c>
      <c r="C19" s="5" t="s">
        <v>25</v>
      </c>
      <c r="D19" s="20"/>
      <c r="E19" s="16">
        <v>10</v>
      </c>
      <c r="G19" s="16">
        <v>10</v>
      </c>
      <c r="H19" s="11"/>
      <c r="I19" s="23"/>
      <c r="J19" s="23"/>
      <c r="K19" t="e">
        <f>E19-G19-#REF!-H19</f>
        <v>#REF!</v>
      </c>
    </row>
    <row r="20" spans="1:11" ht="20.100000000000001" customHeight="1" x14ac:dyDescent="0.25">
      <c r="A20" s="5" t="s">
        <v>40</v>
      </c>
      <c r="B20" s="5" t="s">
        <v>38</v>
      </c>
      <c r="C20" s="5" t="s">
        <v>41</v>
      </c>
      <c r="D20" s="12"/>
      <c r="E20" s="16">
        <v>10</v>
      </c>
      <c r="G20" s="16">
        <v>10</v>
      </c>
      <c r="H20" s="11"/>
      <c r="I20" s="23"/>
      <c r="J20" s="23"/>
      <c r="K20" t="e">
        <f>E20-G20-#REF!-H20</f>
        <v>#REF!</v>
      </c>
    </row>
    <row r="21" spans="1:11" ht="20.100000000000001" customHeight="1" x14ac:dyDescent="0.25">
      <c r="A21" s="5" t="s">
        <v>42</v>
      </c>
      <c r="B21" s="5" t="s">
        <v>38</v>
      </c>
      <c r="C21" s="5" t="s">
        <v>43</v>
      </c>
      <c r="D21" s="12"/>
      <c r="E21" s="16">
        <v>10</v>
      </c>
      <c r="G21" s="16">
        <v>10</v>
      </c>
      <c r="H21" s="11"/>
      <c r="I21" s="23"/>
      <c r="J21" s="23"/>
      <c r="K21" t="e">
        <f>E21-G21-#REF!-H21</f>
        <v>#REF!</v>
      </c>
    </row>
    <row r="22" spans="1:11" ht="20.100000000000001" customHeight="1" x14ac:dyDescent="0.25">
      <c r="A22" s="5" t="s">
        <v>44</v>
      </c>
      <c r="B22" s="5" t="s">
        <v>38</v>
      </c>
      <c r="C22" s="5" t="s">
        <v>45</v>
      </c>
      <c r="D22" s="12"/>
      <c r="E22" s="21">
        <v>30</v>
      </c>
      <c r="G22" s="21">
        <v>30</v>
      </c>
      <c r="H22" s="11"/>
      <c r="I22" s="23"/>
      <c r="J22" s="23"/>
      <c r="K22" t="e">
        <f>E22-G22-#REF!-H22</f>
        <v>#REF!</v>
      </c>
    </row>
    <row r="23" spans="1:11" ht="20.100000000000001" customHeight="1" x14ac:dyDescent="0.25">
      <c r="A23" s="5" t="s">
        <v>46</v>
      </c>
      <c r="B23" s="5" t="s">
        <v>38</v>
      </c>
      <c r="C23" s="5" t="s">
        <v>16</v>
      </c>
      <c r="D23" s="12"/>
      <c r="E23" s="21">
        <v>1</v>
      </c>
      <c r="G23" s="21">
        <v>1</v>
      </c>
      <c r="H23" s="11"/>
      <c r="I23" s="23"/>
      <c r="J23" s="23"/>
      <c r="K23" t="e">
        <f>E23-G23-#REF!-H23</f>
        <v>#REF!</v>
      </c>
    </row>
    <row r="24" spans="1:11" ht="20.100000000000001" customHeight="1" x14ac:dyDescent="0.25">
      <c r="A24" s="5" t="s">
        <v>47</v>
      </c>
      <c r="B24" s="5" t="s">
        <v>38</v>
      </c>
      <c r="C24" s="5" t="s">
        <v>20</v>
      </c>
      <c r="D24" s="12"/>
      <c r="E24" s="21">
        <v>1</v>
      </c>
      <c r="G24" s="21">
        <v>1</v>
      </c>
      <c r="H24" s="11"/>
      <c r="I24" s="23"/>
      <c r="J24" s="23"/>
      <c r="K24" t="e">
        <f>E24-G24-#REF!-H24</f>
        <v>#REF!</v>
      </c>
    </row>
    <row r="25" spans="1:11" ht="20.100000000000001" customHeight="1" x14ac:dyDescent="0.25">
      <c r="A25" s="5" t="s">
        <v>48</v>
      </c>
      <c r="B25" s="5" t="s">
        <v>49</v>
      </c>
      <c r="C25" s="5" t="s">
        <v>50</v>
      </c>
      <c r="D25" s="12"/>
      <c r="E25" s="16">
        <v>80</v>
      </c>
      <c r="G25" s="13">
        <v>50</v>
      </c>
      <c r="H25" s="4">
        <v>30</v>
      </c>
      <c r="I25" s="24"/>
      <c r="J25" s="24"/>
      <c r="K25" t="e">
        <f>E25-G25-#REF!-H25</f>
        <v>#REF!</v>
      </c>
    </row>
    <row r="26" spans="1:11" ht="20.100000000000001" customHeight="1" x14ac:dyDescent="0.25">
      <c r="A26" s="5" t="s">
        <v>51</v>
      </c>
      <c r="B26" s="5" t="s">
        <v>49</v>
      </c>
      <c r="C26" s="5" t="s">
        <v>52</v>
      </c>
      <c r="D26" s="12"/>
      <c r="E26" s="16">
        <v>80</v>
      </c>
      <c r="G26" s="11">
        <v>50</v>
      </c>
      <c r="H26" s="4">
        <v>30</v>
      </c>
      <c r="I26" s="24"/>
      <c r="J26" s="24"/>
      <c r="K26" t="e">
        <f>E26-G26-#REF!-H26</f>
        <v>#REF!</v>
      </c>
    </row>
    <row r="27" spans="1:11" ht="20.100000000000001" customHeight="1" x14ac:dyDescent="0.25">
      <c r="A27" s="5" t="s">
        <v>53</v>
      </c>
      <c r="B27" s="5" t="s">
        <v>49</v>
      </c>
      <c r="C27" s="5" t="s">
        <v>54</v>
      </c>
      <c r="D27" s="12"/>
      <c r="E27" s="16">
        <v>80</v>
      </c>
      <c r="G27" s="11">
        <v>50</v>
      </c>
      <c r="H27" s="4">
        <v>30</v>
      </c>
      <c r="I27" s="24"/>
      <c r="J27" s="24"/>
      <c r="K27" t="e">
        <f>E27-G27-#REF!-H27</f>
        <v>#REF!</v>
      </c>
    </row>
    <row r="28" spans="1:11" ht="20.100000000000001" customHeight="1" x14ac:dyDescent="0.25">
      <c r="A28" s="5" t="s">
        <v>55</v>
      </c>
      <c r="B28" s="5" t="s">
        <v>49</v>
      </c>
      <c r="C28" s="5" t="s">
        <v>16</v>
      </c>
      <c r="D28" s="12"/>
      <c r="E28" s="16">
        <v>2</v>
      </c>
      <c r="G28" s="11">
        <v>1</v>
      </c>
      <c r="H28" s="4">
        <v>1</v>
      </c>
      <c r="I28" s="24"/>
      <c r="J28" s="24"/>
      <c r="K28" t="e">
        <f>E28-G28-#REF!-H28</f>
        <v>#REF!</v>
      </c>
    </row>
    <row r="29" spans="1:11" ht="20.100000000000001" customHeight="1" x14ac:dyDescent="0.25">
      <c r="A29" s="5" t="s">
        <v>56</v>
      </c>
      <c r="B29" s="5" t="s">
        <v>49</v>
      </c>
      <c r="C29" s="5" t="s">
        <v>57</v>
      </c>
      <c r="D29" s="12"/>
      <c r="E29" s="16">
        <v>3</v>
      </c>
      <c r="G29" s="11">
        <v>1</v>
      </c>
      <c r="H29" s="4">
        <v>2</v>
      </c>
      <c r="I29" s="24"/>
      <c r="J29" s="24"/>
      <c r="K29" t="e">
        <f>E29-G29-#REF!-H29</f>
        <v>#REF!</v>
      </c>
    </row>
    <row r="30" spans="1:11" ht="20.100000000000001" customHeight="1" x14ac:dyDescent="0.25">
      <c r="A30" s="5" t="s">
        <v>58</v>
      </c>
      <c r="B30" s="5" t="s">
        <v>49</v>
      </c>
      <c r="C30" s="5" t="s">
        <v>20</v>
      </c>
      <c r="D30" s="12"/>
      <c r="E30" s="16">
        <v>7</v>
      </c>
      <c r="G30" s="11">
        <v>2</v>
      </c>
      <c r="H30" s="4">
        <v>5</v>
      </c>
      <c r="I30" s="24"/>
      <c r="J30" s="24"/>
      <c r="K30" t="e">
        <f>E30-G30-#REF!-H30</f>
        <v>#REF!</v>
      </c>
    </row>
    <row r="31" spans="1:11" ht="20.100000000000001" customHeight="1" x14ac:dyDescent="0.25">
      <c r="A31" s="5">
        <v>26</v>
      </c>
      <c r="B31" s="5" t="s">
        <v>59</v>
      </c>
      <c r="C31" s="5" t="s">
        <v>59</v>
      </c>
      <c r="D31" s="12"/>
      <c r="E31" s="16">
        <v>240</v>
      </c>
      <c r="F31" s="11">
        <v>200</v>
      </c>
      <c r="G31" s="11"/>
      <c r="H31" s="4">
        <v>40</v>
      </c>
      <c r="I31" s="24"/>
      <c r="J31" s="24"/>
      <c r="K31">
        <f t="shared" si="0"/>
        <v>0</v>
      </c>
    </row>
    <row r="32" spans="1:11" ht="20.100000000000001" customHeight="1" x14ac:dyDescent="0.25">
      <c r="A32" s="5" t="s">
        <v>60</v>
      </c>
      <c r="B32" s="5" t="s">
        <v>61</v>
      </c>
      <c r="C32" s="5" t="s">
        <v>62</v>
      </c>
      <c r="D32" s="12"/>
      <c r="E32" s="16">
        <v>8</v>
      </c>
      <c r="F32" s="11"/>
      <c r="G32" s="11"/>
      <c r="H32" s="11"/>
      <c r="I32" s="27">
        <v>8</v>
      </c>
      <c r="J32" s="23"/>
      <c r="K32">
        <f t="shared" ref="K32:K35" si="1">E32-F32-G32-H32-I32-J32</f>
        <v>0</v>
      </c>
    </row>
    <row r="33" spans="1:11" ht="20.100000000000001" customHeight="1" x14ac:dyDescent="0.25">
      <c r="A33" s="5" t="s">
        <v>63</v>
      </c>
      <c r="B33" s="5" t="s">
        <v>61</v>
      </c>
      <c r="C33" s="5" t="s">
        <v>18</v>
      </c>
      <c r="D33" s="12"/>
      <c r="E33" s="16">
        <v>4</v>
      </c>
      <c r="F33" s="11"/>
      <c r="G33" s="11"/>
      <c r="H33" s="11"/>
      <c r="I33" s="27">
        <v>2</v>
      </c>
      <c r="J33" s="27">
        <v>2</v>
      </c>
      <c r="K33">
        <f t="shared" si="1"/>
        <v>0</v>
      </c>
    </row>
    <row r="34" spans="1:11" ht="20.100000000000001" customHeight="1" x14ac:dyDescent="0.25">
      <c r="A34" s="5" t="s">
        <v>64</v>
      </c>
      <c r="B34" s="5" t="s">
        <v>65</v>
      </c>
      <c r="C34" s="5" t="s">
        <v>66</v>
      </c>
      <c r="D34" s="12"/>
      <c r="E34" s="16">
        <v>10</v>
      </c>
      <c r="F34" s="11"/>
      <c r="G34" s="11"/>
      <c r="H34" s="11"/>
      <c r="I34" s="27">
        <v>10</v>
      </c>
      <c r="J34" s="23"/>
      <c r="K34">
        <f t="shared" si="1"/>
        <v>0</v>
      </c>
    </row>
    <row r="35" spans="1:11" ht="20.100000000000001" customHeight="1" x14ac:dyDescent="0.25">
      <c r="A35" s="5" t="s">
        <v>67</v>
      </c>
      <c r="B35" s="5" t="s">
        <v>65</v>
      </c>
      <c r="C35" s="5" t="s">
        <v>20</v>
      </c>
      <c r="D35" s="12"/>
      <c r="E35" s="16">
        <v>8</v>
      </c>
      <c r="F35" s="11"/>
      <c r="G35" s="11"/>
      <c r="H35" s="11"/>
      <c r="I35" s="27">
        <v>8</v>
      </c>
      <c r="J35" s="23"/>
      <c r="K35">
        <f t="shared" si="1"/>
        <v>0</v>
      </c>
    </row>
  </sheetData>
  <autoFilter ref="A1:K35" xr:uid="{00000000-0001-0000-0000-000000000000}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CAPCS-Dispozitive</dc:creator>
  <cp:lastModifiedBy>CAPCS-Dispozitive</cp:lastModifiedBy>
  <dcterms:created xsi:type="dcterms:W3CDTF">2015-06-05T18:17:20Z</dcterms:created>
  <dcterms:modified xsi:type="dcterms:W3CDTF">2026-01-29T08:56:50Z</dcterms:modified>
</cp:coreProperties>
</file>