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chizitiiOL-PC\2023\2025\Piese de schimb și consumabile pentru întreținerea DM 2025 COP\"/>
    </mc:Choice>
  </mc:AlternateContent>
  <bookViews>
    <workbookView xWindow="0" yWindow="0" windowWidth="28800" windowHeight="12435" tabRatio="407"/>
  </bookViews>
  <sheets>
    <sheet name="Sheet 1" sheetId="1" r:id="rId1"/>
    <sheet name="Laborator" sheetId="4" r:id="rId2"/>
  </sheets>
  <definedNames>
    <definedName name="_xlnm.Print_Area" localSheetId="0">'Sheet 1'!$A$1:$J$29</definedName>
  </definedNames>
  <calcPr calcId="191029"/>
</workbook>
</file>

<file path=xl/calcChain.xml><?xml version="1.0" encoding="utf-8"?>
<calcChain xmlns="http://schemas.openxmlformats.org/spreadsheetml/2006/main">
  <c r="H12" i="1" l="1"/>
  <c r="H28" i="1" l="1"/>
  <c r="I28" i="1" s="1"/>
  <c r="H18" i="4"/>
</calcChain>
</file>

<file path=xl/sharedStrings.xml><?xml version="1.0" encoding="utf-8"?>
<sst xmlns="http://schemas.openxmlformats.org/spreadsheetml/2006/main" count="179" uniqueCount="78">
  <si>
    <t>Denumire Lot</t>
  </si>
  <si>
    <t>Poziția</t>
  </si>
  <si>
    <t>Perioada de livrare</t>
  </si>
  <si>
    <t>Descrierea lot</t>
  </si>
  <si>
    <t>CPV</t>
  </si>
  <si>
    <t>Cantitatea</t>
  </si>
  <si>
    <t>Unitatea de măsura</t>
  </si>
  <si>
    <t>Valoarea estimativă al lotulul fară TVA</t>
  </si>
  <si>
    <t>De la</t>
  </si>
  <si>
    <t>pînă la</t>
  </si>
  <si>
    <t>33140000-3</t>
  </si>
  <si>
    <t>buc</t>
  </si>
  <si>
    <t>set</t>
  </si>
  <si>
    <t>Kit de mentenanță preventivă pentru analizatorul Mindray</t>
  </si>
  <si>
    <t>Kit de mentenanță preventivă, compatibil cu analizatorul BS-800, Mindray</t>
  </si>
  <si>
    <t>Lampa halogen într-un suport special pentru  analizatorul Sysmex</t>
  </si>
  <si>
    <t>Lampa halogen într-un suport special, compatibil cu analizatorul CS-1600, Sysmex</t>
  </si>
  <si>
    <t>Regulator de vid No.7 p/u CS-1600</t>
  </si>
  <si>
    <t>Filtru apei la intrare p/u analizator BS-800</t>
  </si>
  <si>
    <t>Cartuş membranic pentru osmoza inversa Canature 400G</t>
  </si>
  <si>
    <t>Cartuş membranic pentru osmoza inversa Canature 400G, compatibil pentru sistem de purificare a apei la analizator biochimic BS-800</t>
  </si>
  <si>
    <t>Lampa (12V,20W), p/u analizator BS-800</t>
  </si>
  <si>
    <t>Lampa (12V,20W), p/u analizator BS-620M</t>
  </si>
  <si>
    <t>Filtru apei la intrare p/u analizator BS-620M</t>
  </si>
  <si>
    <t>Prefilter 5um la modul HLP60p p/u analizator BS-620M</t>
  </si>
  <si>
    <t>Filtru de carbon GAC la modul HLP60p p/u analizator BS-620M</t>
  </si>
  <si>
    <t>Cartuș de schimb de ioni 5000ml H6 la modul HLP60p 
p/u analizator BS-620M</t>
  </si>
  <si>
    <t>Nr. 
Lot</t>
  </si>
  <si>
    <t>Kit de mentenanță, p/u analizator BS-620M</t>
  </si>
  <si>
    <t>Prefilter 5um la modul HLP60p p/u analizator BS-800</t>
  </si>
  <si>
    <t>Filtru de carbon GAC la modul HLP60p p/u analizator BS-800</t>
  </si>
  <si>
    <t>Cartuș de schimb de ioni 5000ml H6 la modul HLP60p 
p/u analizator BS-800</t>
  </si>
  <si>
    <t>Cantit</t>
  </si>
  <si>
    <t>Bisturiu electric, reutilizabil min. 100 cicluri de sterilizare, dotat cu 2 butoane (coagulare și tăiere) compatibil cu electrocoagulator Bowa ARC250</t>
  </si>
  <si>
    <t>Bisturiu electric, reutilizabil min. 100 cicluri de sterilizare, dotat cu 2 butoane (coagulare și tăiere). Lungimea fir 4.5m, lungimea mîner 155mm. Rezistent la curent 6000VP., compatibil cu electrocoagulator Bowa AR250</t>
  </si>
  <si>
    <t>Senzor de O2, 0230033 (Type: KE25 cpl. (unleaded) - senzor chimic instalat in modulul de pacient (MLF-42HL) pentru masina de anestezie Leon Plus, Loewenstein Medical cu termen de valabilitate cel putin 11 luni de la data livrarii</t>
  </si>
  <si>
    <t>TOTAL cu TVA</t>
  </si>
  <si>
    <t>Bateria internă, compatibilă cu autoclav Matachana S500</t>
  </si>
  <si>
    <t>Bateria internă pentru autoclavul Matachana, analogica cu Renata CR2477N</t>
  </si>
  <si>
    <t>Lubrifiant alimentar pe baza de silicon pentru autoclav Goldberg 422D, Eryigit</t>
  </si>
  <si>
    <t xml:space="preserve">Lubrifiant alimentar pe baza de silicon, analogic cu WURTH Silicon Fluid 400 ml, compatibil cu autoclav Goldberg 422D, Eryigit  </t>
  </si>
  <si>
    <t>Încălzitor pentru generator de abur (3-phase 6kW) analogic cu 41902.9, compatibil cu autoclav SC500, Matachana</t>
  </si>
  <si>
    <t>Încălzitor la generatorul de abur pentru autoclavul Matachana</t>
  </si>
  <si>
    <t>Garnitură la generator de abur pentru autoclavul Matachana</t>
  </si>
  <si>
    <t>Garnitură pentru generator de abur (Joint with positioner, of steam generators of klinger grafit S101/SC50), analogică cu 41772, compatibil cu autoclav SC500, Matachana</t>
  </si>
  <si>
    <t>Manjeta cu un singur tub, cu conector pentru verificare NIBP la monitor de pacient cu camera din cauciuc compatibila cu monitor de pacient Hihon Kohden BSM6701K</t>
  </si>
  <si>
    <t>Philips FiO2 sensor assembly
(1134668) cu termen de valabilitate cel putin 11 luni de la data livrarii</t>
  </si>
  <si>
    <t>Acumulator DEWALT DCB126G Slider 12V 5Ah</t>
  </si>
  <si>
    <t>Ruletă 060105 5 m x 19 mm KWB</t>
  </si>
  <si>
    <t>Adeziv epoxy 20A43 25 g</t>
  </si>
  <si>
    <t>Adeziv epoxy 20A43 25 g, cu termen de valabilitate cel putin 2 ani dupa data livrarii</t>
  </si>
  <si>
    <t>Adeziv epoxidic pentru metal Nowax 4494099 30 g</t>
  </si>
  <si>
    <t>Adeziv epoxidic pentru metal Nowax 4494099 30 g, cu termen de valabilitate cel putin 2 ani dupa data livrarii</t>
  </si>
  <si>
    <t>Clei epoxid 20A40 Negru, cu termen de valabilitate cel putin 2 ani dupa data livrarii</t>
  </si>
  <si>
    <t>Curelușă Scame 3.5 x 200 mm 100 buc negru nailon</t>
  </si>
  <si>
    <t>Curelușă 2.5 x 98 mm 100 buc. Negru Nailon Scame</t>
  </si>
  <si>
    <t>Curelușă KASAN FHS 8 x 300 mm 100 buc negru nailon</t>
  </si>
  <si>
    <t>Garnitura p/u balon de oxigen</t>
  </si>
  <si>
    <t>Baterie pentru ECG EDAN SE-301</t>
  </si>
  <si>
    <t>Model TWSLB-005, P/N: 21.21.064149</t>
  </si>
  <si>
    <t>Set carcasă reflectorizantă pentru o lampă bactericidă de 30 W, și lampă bactericidă de 30 W cu viață de lucru minim 7000 ore, cu starter</t>
  </si>
  <si>
    <t>Clei epoxid</t>
  </si>
  <si>
    <t>Transpalet manual hidraulic</t>
  </si>
  <si>
    <t xml:space="preserve">Scară multifuncțională MULTI MATIC 4 x 4 trepte </t>
  </si>
  <si>
    <t>analogic cu Krause Z26567</t>
  </si>
  <si>
    <t xml:space="preserve">Multimetru </t>
  </si>
  <si>
    <t>Multimetru analogic cu  CEM DT-51</t>
  </si>
  <si>
    <t xml:space="preserve">Cărucior cu platformă și mâner pliabil </t>
  </si>
  <si>
    <t>analogic cu  VOR78670, 910 x 610 x 860 mm min. 300 kg</t>
  </si>
  <si>
    <t xml:space="preserve">Acumulator DEWALT </t>
  </si>
  <si>
    <t>Piuliță pentru polizor unghiular</t>
  </si>
  <si>
    <t>analogic cu cod: K717700  QUICK-LOCK M14 KWB</t>
  </si>
  <si>
    <t>Manjeta cu un singur tub pentru verificare NIBP adult la monitor de pacient cu camera din cauciuc compatibila cu monitor de pacient Hihon Kohden BSM6701K</t>
  </si>
  <si>
    <t>Ruletă 5 m x 19 mm</t>
  </si>
  <si>
    <t xml:space="preserve">Curelușă Scame 3.5 x 200 mm </t>
  </si>
  <si>
    <t xml:space="preserve">Curelușă 2.5 x 98 mm </t>
  </si>
  <si>
    <t xml:space="preserve">Curelușă KASAN FHS 8 x 300 mm </t>
  </si>
  <si>
    <t>Parametrii tehnice (poate varia în interiorul ±10%) Dimensiuni (mm): aproximativ 1535х550х1200mm; Dimensiuni furci (mm): 160х60mm; Inaltime ridicare maxima furci (mm): 195mm; Inaltime ridicare minima furci (mm): minim 85; Latime furca (mm): 550mm; Lungime furci (mm): 1150mm; Roata conducatoare (mm): 180х50mm; Roti spate (mm): 80х70mm; Sarcina de incarcare (kg): minim 3000; Unghi de intoarcere (°): 180°; (echivalent: cod 920884 Supraten)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</si>
</sst>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rgb="FF000000"/>
      <name val="Calibri"/>
      <charset val="1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8"/>
      <name val="Calibri"/>
      <family val="2"/>
    </font>
    <font>
      <sz val="1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3" fillId="3" borderId="1" xfId="0" applyFont="1" applyFill="1" applyBorder="1" applyAlignment="1">
      <alignment horizontal="center" vertical="center" wrapText="1" inden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inden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3" fillId="0" borderId="0" xfId="0" applyFont="1" applyFill="1"/>
    <xf numFmtId="14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14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 indent="1"/>
    </xf>
    <xf numFmtId="0" fontId="9" fillId="0" borderId="1" xfId="0" applyFont="1" applyFill="1" applyBorder="1" applyAlignment="1">
      <alignment horizontal="center" vertical="center" wrapText="1" inden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14" fontId="9" fillId="0" borderId="1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6" xfId="0" applyNumberFormat="1" applyFont="1" applyFill="1" applyBorder="1" applyAlignment="1">
      <alignment horizontal="center" vertical="center" wrapText="1"/>
    </xf>
    <xf numFmtId="14" fontId="9" fillId="0" borderId="9" xfId="0" applyNumberFormat="1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 wrapText="1"/>
    </xf>
    <xf numFmtId="14" fontId="9" fillId="0" borderId="15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colors>
    <mruColors>
      <color rgb="FFFFFFCD"/>
      <color rgb="FFFFDAD1"/>
      <color rgb="FFFFAB97"/>
      <color rgb="FFFFEBEB"/>
      <color rgb="FFE2CFF1"/>
      <color rgb="FFF6D3B0"/>
      <color rgb="FFFFB7B7"/>
      <color rgb="FFFFE5E5"/>
      <color rgb="FFFFD1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Q17" sqref="Q17"/>
    </sheetView>
  </sheetViews>
  <sheetFormatPr defaultRowHeight="15" x14ac:dyDescent="0.25"/>
  <cols>
    <col min="1" max="1" width="0.28515625" style="7" customWidth="1"/>
    <col min="2" max="2" width="5.28515625" style="22" customWidth="1"/>
    <col min="3" max="3" width="22.42578125" style="19" customWidth="1"/>
    <col min="4" max="4" width="45.28515625" style="19" customWidth="1"/>
    <col min="5" max="5" width="15.85546875" style="18" customWidth="1"/>
    <col min="6" max="6" width="8.5703125" style="18" customWidth="1"/>
    <col min="7" max="7" width="14.7109375" style="18" customWidth="1"/>
    <col min="8" max="8" width="26.28515625" style="20" customWidth="1"/>
    <col min="9" max="9" width="28" style="18" customWidth="1"/>
    <col min="10" max="10" width="19.42578125" style="18" customWidth="1"/>
    <col min="11" max="11" width="14.28515625" style="7" customWidth="1"/>
    <col min="12" max="16384" width="9.140625" style="7"/>
  </cols>
  <sheetData>
    <row r="1" spans="1:10" ht="18.75" x14ac:dyDescent="0.25">
      <c r="A1" s="23"/>
      <c r="B1" s="60" t="s">
        <v>27</v>
      </c>
      <c r="C1" s="62" t="s">
        <v>0</v>
      </c>
      <c r="D1" s="64" t="s">
        <v>1</v>
      </c>
      <c r="E1" s="64"/>
      <c r="F1" s="64"/>
      <c r="G1" s="64"/>
      <c r="H1" s="34"/>
      <c r="I1" s="62" t="s">
        <v>2</v>
      </c>
      <c r="J1" s="65"/>
    </row>
    <row r="2" spans="1:10" ht="38.25" thickBot="1" x14ac:dyDescent="0.3">
      <c r="A2" s="23"/>
      <c r="B2" s="61"/>
      <c r="C2" s="63"/>
      <c r="D2" s="47" t="s">
        <v>3</v>
      </c>
      <c r="E2" s="39" t="s">
        <v>4</v>
      </c>
      <c r="F2" s="39" t="s">
        <v>32</v>
      </c>
      <c r="G2" s="39" t="s">
        <v>6</v>
      </c>
      <c r="H2" s="40" t="s">
        <v>7</v>
      </c>
      <c r="I2" s="47" t="s">
        <v>8</v>
      </c>
      <c r="J2" s="57" t="s">
        <v>9</v>
      </c>
    </row>
    <row r="3" spans="1:10" ht="57" customHeight="1" x14ac:dyDescent="0.25">
      <c r="A3" s="23"/>
      <c r="B3" s="48">
        <v>1</v>
      </c>
      <c r="C3" s="49" t="s">
        <v>37</v>
      </c>
      <c r="D3" s="49" t="s">
        <v>38</v>
      </c>
      <c r="E3" s="50" t="s">
        <v>10</v>
      </c>
      <c r="F3" s="50">
        <v>3</v>
      </c>
      <c r="G3" s="50" t="s">
        <v>11</v>
      </c>
      <c r="H3" s="55">
        <v>660</v>
      </c>
      <c r="I3" s="51">
        <v>45809</v>
      </c>
      <c r="J3" s="56">
        <v>46053</v>
      </c>
    </row>
    <row r="4" spans="1:10" ht="93.75" x14ac:dyDescent="0.25">
      <c r="A4" s="23"/>
      <c r="B4" s="35">
        <v>2</v>
      </c>
      <c r="C4" s="32" t="s">
        <v>39</v>
      </c>
      <c r="D4" s="32" t="s">
        <v>40</v>
      </c>
      <c r="E4" s="24" t="s">
        <v>10</v>
      </c>
      <c r="F4" s="24">
        <v>25</v>
      </c>
      <c r="G4" s="24" t="s">
        <v>11</v>
      </c>
      <c r="H4" s="25">
        <v>6250</v>
      </c>
      <c r="I4" s="31">
        <v>45809</v>
      </c>
      <c r="J4" s="53">
        <v>46053</v>
      </c>
    </row>
    <row r="5" spans="1:10" ht="78.75" customHeight="1" x14ac:dyDescent="0.25">
      <c r="A5" s="23"/>
      <c r="B5" s="35">
        <v>3</v>
      </c>
      <c r="C5" s="26" t="s">
        <v>42</v>
      </c>
      <c r="D5" s="32" t="s">
        <v>41</v>
      </c>
      <c r="E5" s="24" t="s">
        <v>10</v>
      </c>
      <c r="F5" s="24">
        <v>1</v>
      </c>
      <c r="G5" s="24" t="s">
        <v>11</v>
      </c>
      <c r="H5" s="25">
        <v>7435</v>
      </c>
      <c r="I5" s="31">
        <v>45809</v>
      </c>
      <c r="J5" s="53">
        <v>46053</v>
      </c>
    </row>
    <row r="6" spans="1:10" ht="251.25" customHeight="1" x14ac:dyDescent="0.25">
      <c r="A6" s="23"/>
      <c r="B6" s="35">
        <v>4</v>
      </c>
      <c r="C6" s="26" t="s">
        <v>62</v>
      </c>
      <c r="D6" s="26" t="s">
        <v>77</v>
      </c>
      <c r="E6" s="24" t="s">
        <v>10</v>
      </c>
      <c r="F6" s="24">
        <v>1</v>
      </c>
      <c r="G6" s="24" t="s">
        <v>11</v>
      </c>
      <c r="H6" s="25">
        <v>5500</v>
      </c>
      <c r="I6" s="31">
        <v>45809</v>
      </c>
      <c r="J6" s="53">
        <v>46053</v>
      </c>
    </row>
    <row r="7" spans="1:10" ht="93.75" x14ac:dyDescent="0.25">
      <c r="A7" s="23"/>
      <c r="B7" s="35">
        <v>5</v>
      </c>
      <c r="C7" s="26" t="s">
        <v>43</v>
      </c>
      <c r="D7" s="26" t="s">
        <v>44</v>
      </c>
      <c r="E7" s="24" t="s">
        <v>10</v>
      </c>
      <c r="F7" s="24">
        <v>3</v>
      </c>
      <c r="G7" s="24" t="s">
        <v>11</v>
      </c>
      <c r="H7" s="25">
        <v>4725</v>
      </c>
      <c r="I7" s="31">
        <v>45809</v>
      </c>
      <c r="J7" s="53">
        <v>46053</v>
      </c>
    </row>
    <row r="8" spans="1:10" ht="112.5" x14ac:dyDescent="0.25">
      <c r="A8" s="23"/>
      <c r="B8" s="35">
        <v>6</v>
      </c>
      <c r="C8" s="26" t="s">
        <v>45</v>
      </c>
      <c r="D8" s="26" t="s">
        <v>72</v>
      </c>
      <c r="E8" s="24" t="s">
        <v>10</v>
      </c>
      <c r="F8" s="24">
        <v>50</v>
      </c>
      <c r="G8" s="24" t="s">
        <v>11</v>
      </c>
      <c r="H8" s="25">
        <v>10000</v>
      </c>
      <c r="I8" s="31">
        <v>45809</v>
      </c>
      <c r="J8" s="53">
        <v>46053</v>
      </c>
    </row>
    <row r="9" spans="1:10" ht="37.5" x14ac:dyDescent="0.25">
      <c r="A9" s="23"/>
      <c r="B9" s="35">
        <v>7</v>
      </c>
      <c r="C9" s="26" t="s">
        <v>70</v>
      </c>
      <c r="D9" s="26" t="s">
        <v>71</v>
      </c>
      <c r="E9" s="24" t="s">
        <v>10</v>
      </c>
      <c r="F9" s="24">
        <v>1</v>
      </c>
      <c r="G9" s="24" t="s">
        <v>11</v>
      </c>
      <c r="H9" s="25">
        <v>380</v>
      </c>
      <c r="I9" s="31">
        <v>45809</v>
      </c>
      <c r="J9" s="53">
        <v>46053</v>
      </c>
    </row>
    <row r="10" spans="1:10" ht="150" x14ac:dyDescent="0.25">
      <c r="A10" s="23"/>
      <c r="B10" s="35">
        <v>8</v>
      </c>
      <c r="C10" s="26" t="s">
        <v>35</v>
      </c>
      <c r="D10" s="26" t="s">
        <v>35</v>
      </c>
      <c r="E10" s="24" t="s">
        <v>10</v>
      </c>
      <c r="F10" s="24">
        <v>1</v>
      </c>
      <c r="G10" s="24" t="s">
        <v>11</v>
      </c>
      <c r="H10" s="33">
        <v>3800</v>
      </c>
      <c r="I10" s="31">
        <v>45809</v>
      </c>
      <c r="J10" s="53">
        <v>46053</v>
      </c>
    </row>
    <row r="11" spans="1:10" ht="75" x14ac:dyDescent="0.25">
      <c r="A11" s="23"/>
      <c r="B11" s="35">
        <v>9</v>
      </c>
      <c r="C11" s="26" t="s">
        <v>46</v>
      </c>
      <c r="D11" s="26" t="s">
        <v>46</v>
      </c>
      <c r="E11" s="24" t="s">
        <v>10</v>
      </c>
      <c r="F11" s="24">
        <v>1</v>
      </c>
      <c r="G11" s="24" t="s">
        <v>11</v>
      </c>
      <c r="H11" s="25">
        <v>4000</v>
      </c>
      <c r="I11" s="31">
        <v>45809</v>
      </c>
      <c r="J11" s="53">
        <v>46053</v>
      </c>
    </row>
    <row r="12" spans="1:10" ht="112.5" x14ac:dyDescent="0.25">
      <c r="A12" s="23"/>
      <c r="B12" s="35">
        <v>10</v>
      </c>
      <c r="C12" s="26" t="s">
        <v>33</v>
      </c>
      <c r="D12" s="26" t="s">
        <v>34</v>
      </c>
      <c r="E12" s="24" t="s">
        <v>10</v>
      </c>
      <c r="F12" s="52">
        <v>14</v>
      </c>
      <c r="G12" s="52" t="s">
        <v>11</v>
      </c>
      <c r="H12" s="33">
        <f>2000*F12</f>
        <v>28000</v>
      </c>
      <c r="I12" s="31">
        <v>45809</v>
      </c>
      <c r="J12" s="53">
        <v>46053</v>
      </c>
    </row>
    <row r="13" spans="1:10" ht="37.5" x14ac:dyDescent="0.25">
      <c r="A13" s="23"/>
      <c r="B13" s="35">
        <v>11</v>
      </c>
      <c r="C13" s="26" t="s">
        <v>69</v>
      </c>
      <c r="D13" s="26" t="s">
        <v>47</v>
      </c>
      <c r="E13" s="24" t="s">
        <v>10</v>
      </c>
      <c r="F13" s="24">
        <v>1</v>
      </c>
      <c r="G13" s="24" t="s">
        <v>11</v>
      </c>
      <c r="H13" s="25">
        <v>1700</v>
      </c>
      <c r="I13" s="31">
        <v>45809</v>
      </c>
      <c r="J13" s="53">
        <v>46053</v>
      </c>
    </row>
    <row r="14" spans="1:10" ht="18.75" x14ac:dyDescent="0.25">
      <c r="A14" s="23"/>
      <c r="B14" s="35">
        <v>12</v>
      </c>
      <c r="C14" s="26" t="s">
        <v>57</v>
      </c>
      <c r="D14" s="26" t="s">
        <v>57</v>
      </c>
      <c r="E14" s="24" t="s">
        <v>10</v>
      </c>
      <c r="F14" s="24">
        <v>20</v>
      </c>
      <c r="G14" s="24" t="s">
        <v>11</v>
      </c>
      <c r="H14" s="25">
        <v>700</v>
      </c>
      <c r="I14" s="31">
        <v>45809</v>
      </c>
      <c r="J14" s="53">
        <v>46053</v>
      </c>
    </row>
    <row r="15" spans="1:10" ht="37.5" x14ac:dyDescent="0.25">
      <c r="A15" s="23"/>
      <c r="B15" s="35">
        <v>13</v>
      </c>
      <c r="C15" s="26" t="s">
        <v>65</v>
      </c>
      <c r="D15" s="26" t="s">
        <v>66</v>
      </c>
      <c r="E15" s="44" t="s">
        <v>10</v>
      </c>
      <c r="F15" s="24">
        <v>1</v>
      </c>
      <c r="G15" s="24" t="s">
        <v>11</v>
      </c>
      <c r="H15" s="25">
        <v>1500</v>
      </c>
      <c r="I15" s="31">
        <v>45809</v>
      </c>
      <c r="J15" s="53">
        <v>46053</v>
      </c>
    </row>
    <row r="16" spans="1:10" ht="37.5" x14ac:dyDescent="0.25">
      <c r="A16" s="23"/>
      <c r="B16" s="35">
        <v>14</v>
      </c>
      <c r="C16" s="26" t="s">
        <v>67</v>
      </c>
      <c r="D16" s="26" t="s">
        <v>68</v>
      </c>
      <c r="E16" s="24" t="s">
        <v>10</v>
      </c>
      <c r="F16" s="24">
        <v>1</v>
      </c>
      <c r="G16" s="24" t="s">
        <v>11</v>
      </c>
      <c r="H16" s="33">
        <v>1300</v>
      </c>
      <c r="I16" s="31">
        <v>45809</v>
      </c>
      <c r="J16" s="53">
        <v>46053</v>
      </c>
    </row>
    <row r="17" spans="1:11" ht="37.5" x14ac:dyDescent="0.25">
      <c r="A17" s="23"/>
      <c r="B17" s="35">
        <v>15</v>
      </c>
      <c r="C17" s="26" t="s">
        <v>63</v>
      </c>
      <c r="D17" s="26" t="s">
        <v>64</v>
      </c>
      <c r="E17" s="24" t="s">
        <v>10</v>
      </c>
      <c r="F17" s="24">
        <v>1</v>
      </c>
      <c r="G17" s="24" t="s">
        <v>11</v>
      </c>
      <c r="H17" s="25">
        <v>4500</v>
      </c>
      <c r="I17" s="31">
        <v>45809</v>
      </c>
      <c r="J17" s="53">
        <v>46053</v>
      </c>
    </row>
    <row r="18" spans="1:11" ht="57" customHeight="1" x14ac:dyDescent="0.25">
      <c r="A18" s="23"/>
      <c r="B18" s="35">
        <v>16</v>
      </c>
      <c r="C18" s="26" t="s">
        <v>49</v>
      </c>
      <c r="D18" s="26" t="s">
        <v>50</v>
      </c>
      <c r="E18" s="24" t="s">
        <v>10</v>
      </c>
      <c r="F18" s="24">
        <v>4</v>
      </c>
      <c r="G18" s="24" t="s">
        <v>11</v>
      </c>
      <c r="H18" s="25">
        <v>380</v>
      </c>
      <c r="I18" s="31">
        <v>45809</v>
      </c>
      <c r="J18" s="53">
        <v>46053</v>
      </c>
    </row>
    <row r="19" spans="1:11" ht="56.25" x14ac:dyDescent="0.25">
      <c r="A19" s="23"/>
      <c r="B19" s="35">
        <v>17</v>
      </c>
      <c r="C19" s="26" t="s">
        <v>51</v>
      </c>
      <c r="D19" s="26" t="s">
        <v>52</v>
      </c>
      <c r="E19" s="24" t="s">
        <v>10</v>
      </c>
      <c r="F19" s="24">
        <v>4</v>
      </c>
      <c r="G19" s="24" t="s">
        <v>11</v>
      </c>
      <c r="H19" s="25">
        <v>370</v>
      </c>
      <c r="I19" s="31">
        <v>45809</v>
      </c>
      <c r="J19" s="53">
        <v>46053</v>
      </c>
    </row>
    <row r="20" spans="1:11" ht="37.5" x14ac:dyDescent="0.25">
      <c r="A20" s="23"/>
      <c r="B20" s="35">
        <v>18</v>
      </c>
      <c r="C20" s="26" t="s">
        <v>73</v>
      </c>
      <c r="D20" s="26" t="s">
        <v>48</v>
      </c>
      <c r="E20" s="24" t="s">
        <v>10</v>
      </c>
      <c r="F20" s="24">
        <v>1</v>
      </c>
      <c r="G20" s="24" t="s">
        <v>11</v>
      </c>
      <c r="H20" s="25">
        <v>110</v>
      </c>
      <c r="I20" s="31">
        <v>45809</v>
      </c>
      <c r="J20" s="53">
        <v>46053</v>
      </c>
    </row>
    <row r="21" spans="1:11" ht="56.25" x14ac:dyDescent="0.25">
      <c r="A21" s="23"/>
      <c r="B21" s="35">
        <v>19</v>
      </c>
      <c r="C21" s="26" t="s">
        <v>61</v>
      </c>
      <c r="D21" s="26" t="s">
        <v>53</v>
      </c>
      <c r="E21" s="24" t="s">
        <v>10</v>
      </c>
      <c r="F21" s="24">
        <v>4</v>
      </c>
      <c r="G21" s="24" t="s">
        <v>11</v>
      </c>
      <c r="H21" s="25">
        <v>310</v>
      </c>
      <c r="I21" s="31">
        <v>45809</v>
      </c>
      <c r="J21" s="53">
        <v>46053</v>
      </c>
    </row>
    <row r="22" spans="1:11" ht="37.5" x14ac:dyDescent="0.25">
      <c r="A22" s="23"/>
      <c r="B22" s="35">
        <v>20</v>
      </c>
      <c r="C22" s="26" t="s">
        <v>74</v>
      </c>
      <c r="D22" s="26" t="s">
        <v>54</v>
      </c>
      <c r="E22" s="24" t="s">
        <v>10</v>
      </c>
      <c r="F22" s="24">
        <v>1</v>
      </c>
      <c r="G22" s="24" t="s">
        <v>11</v>
      </c>
      <c r="H22" s="25">
        <v>90</v>
      </c>
      <c r="I22" s="31">
        <v>45809</v>
      </c>
      <c r="J22" s="53">
        <v>46053</v>
      </c>
    </row>
    <row r="23" spans="1:11" ht="37.5" x14ac:dyDescent="0.25">
      <c r="A23" s="23"/>
      <c r="B23" s="35">
        <v>21</v>
      </c>
      <c r="C23" s="26" t="s">
        <v>75</v>
      </c>
      <c r="D23" s="26" t="s">
        <v>55</v>
      </c>
      <c r="E23" s="24" t="s">
        <v>10</v>
      </c>
      <c r="F23" s="24">
        <v>1</v>
      </c>
      <c r="G23" s="24" t="s">
        <v>11</v>
      </c>
      <c r="H23" s="25">
        <v>40</v>
      </c>
      <c r="I23" s="31">
        <v>45809</v>
      </c>
      <c r="J23" s="53">
        <v>46053</v>
      </c>
    </row>
    <row r="24" spans="1:11" ht="37.5" x14ac:dyDescent="0.25">
      <c r="A24" s="23"/>
      <c r="B24" s="35">
        <v>22</v>
      </c>
      <c r="C24" s="26" t="s">
        <v>76</v>
      </c>
      <c r="D24" s="26" t="s">
        <v>56</v>
      </c>
      <c r="E24" s="24" t="s">
        <v>10</v>
      </c>
      <c r="F24" s="24">
        <v>2</v>
      </c>
      <c r="G24" s="24" t="s">
        <v>11</v>
      </c>
      <c r="H24" s="25">
        <v>340</v>
      </c>
      <c r="I24" s="31">
        <v>45809</v>
      </c>
      <c r="J24" s="53">
        <v>46053</v>
      </c>
    </row>
    <row r="25" spans="1:11" ht="56.25" x14ac:dyDescent="0.25">
      <c r="A25" s="23"/>
      <c r="B25" s="35">
        <v>23</v>
      </c>
      <c r="C25" s="26" t="s">
        <v>58</v>
      </c>
      <c r="D25" s="26" t="s">
        <v>59</v>
      </c>
      <c r="E25" s="44" t="s">
        <v>10</v>
      </c>
      <c r="F25" s="24">
        <v>2</v>
      </c>
      <c r="G25" s="24" t="s">
        <v>11</v>
      </c>
      <c r="H25" s="33">
        <v>3000</v>
      </c>
      <c r="I25" s="31">
        <v>45809</v>
      </c>
      <c r="J25" s="53">
        <v>46053</v>
      </c>
    </row>
    <row r="26" spans="1:11" ht="169.5" thickBot="1" x14ac:dyDescent="0.3">
      <c r="A26" s="23"/>
      <c r="B26" s="36">
        <v>24</v>
      </c>
      <c r="C26" s="41" t="s">
        <v>60</v>
      </c>
      <c r="D26" s="41" t="s">
        <v>60</v>
      </c>
      <c r="E26" s="43" t="s">
        <v>10</v>
      </c>
      <c r="F26" s="37">
        <v>4</v>
      </c>
      <c r="G26" s="37" t="s">
        <v>11</v>
      </c>
      <c r="H26" s="38">
        <v>1200</v>
      </c>
      <c r="I26" s="42">
        <v>45809</v>
      </c>
      <c r="J26" s="54">
        <v>46053</v>
      </c>
    </row>
    <row r="27" spans="1:11" ht="19.5" thickBot="1" x14ac:dyDescent="0.3">
      <c r="A27" s="23"/>
      <c r="B27" s="27"/>
      <c r="E27" s="28"/>
      <c r="F27" s="28"/>
      <c r="G27" s="28"/>
      <c r="H27" s="29"/>
      <c r="I27" s="30"/>
      <c r="J27" s="30"/>
    </row>
    <row r="28" spans="1:11" ht="35.25" thickBot="1" x14ac:dyDescent="0.3">
      <c r="A28" s="23"/>
      <c r="B28" s="27"/>
      <c r="C28" s="58" t="s">
        <v>36</v>
      </c>
      <c r="D28" s="59"/>
      <c r="E28" s="59"/>
      <c r="F28" s="59"/>
      <c r="G28" s="59"/>
      <c r="H28" s="45">
        <f>SUM(H3:H26)</f>
        <v>86290</v>
      </c>
      <c r="I28" s="46">
        <f>H28*1.2</f>
        <v>103548</v>
      </c>
      <c r="K28" s="21"/>
    </row>
    <row r="29" spans="1:11" ht="18.75" x14ac:dyDescent="0.25">
      <c r="A29" s="23"/>
      <c r="B29" s="27"/>
      <c r="E29" s="28"/>
      <c r="F29" s="28"/>
      <c r="G29" s="28"/>
      <c r="H29" s="29"/>
    </row>
    <row r="109" spans="11:11" x14ac:dyDescent="0.25">
      <c r="K109" s="30"/>
    </row>
    <row r="110" spans="11:11" x14ac:dyDescent="0.25">
      <c r="K110" s="30"/>
    </row>
    <row r="111" spans="11:11" x14ac:dyDescent="0.25">
      <c r="K111" s="30"/>
    </row>
  </sheetData>
  <mergeCells count="5">
    <mergeCell ref="C28:G28"/>
    <mergeCell ref="B1:B2"/>
    <mergeCell ref="C1:C2"/>
    <mergeCell ref="D1:G1"/>
    <mergeCell ref="I1:J1"/>
  </mergeCells>
  <phoneticPr fontId="5" type="noConversion"/>
  <pageMargins left="0.25" right="0.2" top="0.75" bottom="0.75" header="0.3" footer="0.3"/>
  <pageSetup paperSize="9" scale="4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sqref="A1:J18"/>
    </sheetView>
  </sheetViews>
  <sheetFormatPr defaultRowHeight="15" x14ac:dyDescent="0.25"/>
  <cols>
    <col min="1" max="1" width="2.7109375" customWidth="1"/>
    <col min="2" max="2" width="5" customWidth="1"/>
    <col min="3" max="4" width="44.5703125" customWidth="1"/>
    <col min="5" max="5" width="14.85546875" customWidth="1"/>
    <col min="8" max="8" width="11.5703125" customWidth="1"/>
    <col min="9" max="10" width="10" customWidth="1"/>
  </cols>
  <sheetData>
    <row r="1" spans="1:12" s="3" customFormat="1" ht="15" customHeight="1" x14ac:dyDescent="0.25">
      <c r="A1" s="2"/>
      <c r="B1" s="66" t="s">
        <v>27</v>
      </c>
      <c r="C1" s="66" t="s">
        <v>0</v>
      </c>
      <c r="D1" s="66" t="s">
        <v>1</v>
      </c>
      <c r="E1" s="66"/>
      <c r="F1" s="66"/>
      <c r="G1" s="66"/>
      <c r="H1" s="12"/>
      <c r="I1" s="66" t="s">
        <v>2</v>
      </c>
      <c r="J1" s="66"/>
      <c r="L1" s="14"/>
    </row>
    <row r="2" spans="1:12" s="3" customFormat="1" ht="57" x14ac:dyDescent="0.25">
      <c r="A2" s="2"/>
      <c r="B2" s="66"/>
      <c r="C2" s="66"/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L2" s="14"/>
    </row>
    <row r="3" spans="1:12" s="3" customFormat="1" ht="30" x14ac:dyDescent="0.25">
      <c r="B3" s="15">
        <v>1</v>
      </c>
      <c r="C3" s="13" t="s">
        <v>14</v>
      </c>
      <c r="D3" s="10" t="s">
        <v>13</v>
      </c>
      <c r="E3" s="9" t="s">
        <v>10</v>
      </c>
      <c r="F3" s="8">
        <v>1</v>
      </c>
      <c r="G3" s="8" t="s">
        <v>12</v>
      </c>
      <c r="H3" s="8">
        <v>35500</v>
      </c>
      <c r="I3" s="6">
        <v>45809</v>
      </c>
      <c r="J3" s="6">
        <v>46053</v>
      </c>
      <c r="L3"/>
    </row>
    <row r="4" spans="1:12" s="3" customFormat="1" x14ac:dyDescent="0.25">
      <c r="B4" s="15">
        <v>2</v>
      </c>
      <c r="C4" s="13" t="s">
        <v>21</v>
      </c>
      <c r="D4" s="10" t="s">
        <v>21</v>
      </c>
      <c r="E4" s="9" t="s">
        <v>10</v>
      </c>
      <c r="F4" s="8">
        <v>7</v>
      </c>
      <c r="G4" s="8" t="s">
        <v>11</v>
      </c>
      <c r="H4" s="8">
        <v>17444</v>
      </c>
      <c r="I4" s="4">
        <v>45809</v>
      </c>
      <c r="J4" s="4">
        <v>46053</v>
      </c>
      <c r="L4"/>
    </row>
    <row r="5" spans="1:12" s="3" customFormat="1" x14ac:dyDescent="0.25">
      <c r="B5" s="15">
        <v>3</v>
      </c>
      <c r="C5" s="13" t="s">
        <v>18</v>
      </c>
      <c r="D5" s="10" t="s">
        <v>18</v>
      </c>
      <c r="E5" s="9" t="s">
        <v>10</v>
      </c>
      <c r="F5" s="8">
        <v>3</v>
      </c>
      <c r="G5" s="8" t="s">
        <v>11</v>
      </c>
      <c r="H5" s="8">
        <v>5340</v>
      </c>
      <c r="I5" s="6">
        <v>45809</v>
      </c>
      <c r="J5" s="6">
        <v>46053</v>
      </c>
      <c r="L5"/>
    </row>
    <row r="6" spans="1:12" s="3" customFormat="1" ht="30" x14ac:dyDescent="0.25">
      <c r="B6" s="15">
        <v>4</v>
      </c>
      <c r="C6" s="13" t="s">
        <v>29</v>
      </c>
      <c r="D6" s="10" t="s">
        <v>29</v>
      </c>
      <c r="E6" s="9" t="s">
        <v>10</v>
      </c>
      <c r="F6" s="8">
        <v>10</v>
      </c>
      <c r="G6" s="8" t="s">
        <v>11</v>
      </c>
      <c r="H6" s="8">
        <v>2050</v>
      </c>
      <c r="I6" s="6">
        <v>45809</v>
      </c>
      <c r="J6" s="6">
        <v>46053</v>
      </c>
      <c r="L6"/>
    </row>
    <row r="7" spans="1:12" s="3" customFormat="1" ht="30" x14ac:dyDescent="0.25">
      <c r="B7" s="15">
        <v>5</v>
      </c>
      <c r="C7" s="13" t="s">
        <v>30</v>
      </c>
      <c r="D7" s="10" t="s">
        <v>30</v>
      </c>
      <c r="E7" s="9" t="s">
        <v>10</v>
      </c>
      <c r="F7" s="8">
        <v>10</v>
      </c>
      <c r="G7" s="8" t="s">
        <v>11</v>
      </c>
      <c r="H7" s="8">
        <v>5300</v>
      </c>
      <c r="I7" s="4">
        <v>45809</v>
      </c>
      <c r="J7" s="4">
        <v>46053</v>
      </c>
      <c r="L7"/>
    </row>
    <row r="8" spans="1:12" s="3" customFormat="1" ht="45" x14ac:dyDescent="0.25">
      <c r="B8" s="15">
        <v>6</v>
      </c>
      <c r="C8" s="13" t="s">
        <v>31</v>
      </c>
      <c r="D8" s="10" t="s">
        <v>31</v>
      </c>
      <c r="E8" s="9" t="s">
        <v>10</v>
      </c>
      <c r="F8" s="8">
        <v>8</v>
      </c>
      <c r="G8" s="8" t="s">
        <v>11</v>
      </c>
      <c r="H8" s="8">
        <v>29800</v>
      </c>
      <c r="I8" s="6">
        <v>45809</v>
      </c>
      <c r="J8" s="6">
        <v>46053</v>
      </c>
      <c r="L8"/>
    </row>
    <row r="9" spans="1:12" s="3" customFormat="1" x14ac:dyDescent="0.25">
      <c r="B9" s="15">
        <v>7</v>
      </c>
      <c r="C9" s="13" t="s">
        <v>28</v>
      </c>
      <c r="D9" s="10" t="s">
        <v>28</v>
      </c>
      <c r="E9" s="9" t="s">
        <v>10</v>
      </c>
      <c r="F9" s="8">
        <v>1</v>
      </c>
      <c r="G9" s="8" t="s">
        <v>12</v>
      </c>
      <c r="H9" s="8">
        <v>11000</v>
      </c>
      <c r="I9" s="6">
        <v>45809</v>
      </c>
      <c r="J9" s="6">
        <v>46053</v>
      </c>
      <c r="L9"/>
    </row>
    <row r="10" spans="1:12" s="3" customFormat="1" x14ac:dyDescent="0.25">
      <c r="B10" s="15">
        <v>8</v>
      </c>
      <c r="C10" s="13" t="s">
        <v>22</v>
      </c>
      <c r="D10" s="10" t="s">
        <v>22</v>
      </c>
      <c r="E10" s="9" t="s">
        <v>10</v>
      </c>
      <c r="F10" s="8">
        <v>8</v>
      </c>
      <c r="G10" s="8" t="s">
        <v>11</v>
      </c>
      <c r="H10" s="8">
        <v>16864</v>
      </c>
      <c r="I10" s="4">
        <v>45809</v>
      </c>
      <c r="J10" s="4">
        <v>46053</v>
      </c>
      <c r="L10"/>
    </row>
    <row r="11" spans="1:12" s="3" customFormat="1" x14ac:dyDescent="0.25">
      <c r="B11" s="15">
        <v>9</v>
      </c>
      <c r="C11" s="13" t="s">
        <v>23</v>
      </c>
      <c r="D11" s="10" t="s">
        <v>23</v>
      </c>
      <c r="E11" s="9" t="s">
        <v>10</v>
      </c>
      <c r="F11" s="8">
        <v>3</v>
      </c>
      <c r="G11" s="8" t="s">
        <v>11</v>
      </c>
      <c r="H11" s="8">
        <v>6165</v>
      </c>
      <c r="I11" s="6">
        <v>45809</v>
      </c>
      <c r="J11" s="6">
        <v>46053</v>
      </c>
      <c r="L11"/>
    </row>
    <row r="12" spans="1:12" s="3" customFormat="1" ht="30" x14ac:dyDescent="0.25">
      <c r="B12" s="15">
        <v>10</v>
      </c>
      <c r="C12" s="13" t="s">
        <v>24</v>
      </c>
      <c r="D12" s="10" t="s">
        <v>24</v>
      </c>
      <c r="E12" s="9" t="s">
        <v>10</v>
      </c>
      <c r="F12" s="8">
        <v>10</v>
      </c>
      <c r="G12" s="8" t="s">
        <v>11</v>
      </c>
      <c r="H12" s="8">
        <v>2050</v>
      </c>
      <c r="I12" s="6">
        <v>45809</v>
      </c>
      <c r="J12" s="6">
        <v>46053</v>
      </c>
      <c r="L12"/>
    </row>
    <row r="13" spans="1:12" s="3" customFormat="1" ht="30" x14ac:dyDescent="0.25">
      <c r="B13" s="15">
        <v>11</v>
      </c>
      <c r="C13" s="13" t="s">
        <v>25</v>
      </c>
      <c r="D13" s="10" t="s">
        <v>25</v>
      </c>
      <c r="E13" s="9" t="s">
        <v>10</v>
      </c>
      <c r="F13" s="8">
        <v>10</v>
      </c>
      <c r="G13" s="8" t="s">
        <v>11</v>
      </c>
      <c r="H13" s="8">
        <v>5300</v>
      </c>
      <c r="I13" s="4">
        <v>45809</v>
      </c>
      <c r="J13" s="4">
        <v>46053</v>
      </c>
      <c r="L13"/>
    </row>
    <row r="14" spans="1:12" s="3" customFormat="1" ht="45" x14ac:dyDescent="0.25">
      <c r="B14" s="15">
        <v>12</v>
      </c>
      <c r="C14" s="13" t="s">
        <v>26</v>
      </c>
      <c r="D14" s="10" t="s">
        <v>26</v>
      </c>
      <c r="E14" s="9" t="s">
        <v>10</v>
      </c>
      <c r="F14" s="8">
        <v>8</v>
      </c>
      <c r="G14" s="8" t="s">
        <v>11</v>
      </c>
      <c r="H14" s="8">
        <v>29800</v>
      </c>
      <c r="I14" s="6">
        <v>45809</v>
      </c>
      <c r="J14" s="6">
        <v>46053</v>
      </c>
      <c r="L14"/>
    </row>
    <row r="15" spans="1:12" s="3" customFormat="1" ht="30" x14ac:dyDescent="0.25">
      <c r="B15" s="15">
        <v>13</v>
      </c>
      <c r="C15" s="13" t="s">
        <v>16</v>
      </c>
      <c r="D15" s="10" t="s">
        <v>15</v>
      </c>
      <c r="E15" s="9" t="s">
        <v>10</v>
      </c>
      <c r="F15" s="8">
        <v>5</v>
      </c>
      <c r="G15" s="8" t="s">
        <v>11</v>
      </c>
      <c r="H15" s="8">
        <v>23256</v>
      </c>
      <c r="I15" s="6">
        <v>45809</v>
      </c>
      <c r="J15" s="6">
        <v>46053</v>
      </c>
      <c r="L15"/>
    </row>
    <row r="16" spans="1:12" s="3" customFormat="1" x14ac:dyDescent="0.25">
      <c r="B16" s="15">
        <v>14</v>
      </c>
      <c r="C16" s="13" t="s">
        <v>17</v>
      </c>
      <c r="D16" s="10" t="s">
        <v>17</v>
      </c>
      <c r="E16" s="9" t="s">
        <v>10</v>
      </c>
      <c r="F16" s="8">
        <v>1</v>
      </c>
      <c r="G16" s="8" t="s">
        <v>11</v>
      </c>
      <c r="H16" s="8">
        <v>5490</v>
      </c>
      <c r="I16" s="4">
        <v>45809</v>
      </c>
      <c r="J16" s="4">
        <v>46053</v>
      </c>
      <c r="L16"/>
    </row>
    <row r="17" spans="2:12" s="3" customFormat="1" ht="45" x14ac:dyDescent="0.25">
      <c r="B17" s="15">
        <v>15</v>
      </c>
      <c r="C17" s="13" t="s">
        <v>20</v>
      </c>
      <c r="D17" s="11" t="s">
        <v>19</v>
      </c>
      <c r="E17" s="1" t="s">
        <v>10</v>
      </c>
      <c r="F17" s="8">
        <v>2</v>
      </c>
      <c r="G17" s="5" t="s">
        <v>11</v>
      </c>
      <c r="H17" s="5">
        <v>4000</v>
      </c>
      <c r="I17" s="6">
        <v>45809</v>
      </c>
      <c r="J17" s="6">
        <v>46053</v>
      </c>
      <c r="L17"/>
    </row>
    <row r="18" spans="2:12" ht="18.75" x14ac:dyDescent="0.3">
      <c r="H18" s="17">
        <f>SUM(H3:H17)</f>
        <v>199359</v>
      </c>
    </row>
  </sheetData>
  <mergeCells count="4">
    <mergeCell ref="B1:B2"/>
    <mergeCell ref="C1:C2"/>
    <mergeCell ref="D1:G1"/>
    <mergeCell ref="I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 1</vt:lpstr>
      <vt:lpstr>Laborator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</dc:creator>
  <cp:lastModifiedBy>Gigabyte</cp:lastModifiedBy>
  <cp:lastPrinted>2025-06-03T07:36:54Z</cp:lastPrinted>
  <dcterms:created xsi:type="dcterms:W3CDTF">2024-02-09T08:30:55Z</dcterms:created>
  <dcterms:modified xsi:type="dcterms:W3CDTF">2025-06-19T12:44:20Z</dcterms:modified>
</cp:coreProperties>
</file>