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Dezinfectanti repetat\"/>
    </mc:Choice>
  </mc:AlternateContent>
  <bookViews>
    <workbookView xWindow="0" yWindow="0" windowWidth="18015" windowHeight="12150"/>
  </bookViews>
  <sheets>
    <sheet name="Lista de distribuți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I10" i="3" l="1"/>
  <c r="JI38" i="3" l="1"/>
  <c r="JI31" i="3"/>
  <c r="JI30" i="3"/>
  <c r="JI26" i="3"/>
  <c r="JI25" i="3"/>
  <c r="JI24" i="3"/>
  <c r="JI23" i="3"/>
  <c r="JI19" i="3"/>
  <c r="JI14" i="3"/>
  <c r="JK6" i="3" l="1"/>
  <c r="JK7" i="3"/>
  <c r="JK8" i="3"/>
  <c r="JK11" i="3"/>
  <c r="JK12" i="3"/>
  <c r="JK13" i="3"/>
  <c r="JK14" i="3"/>
  <c r="JL14" i="3" s="1"/>
  <c r="JK15" i="3"/>
  <c r="JK16" i="3"/>
  <c r="JK17" i="3"/>
  <c r="JK18" i="3"/>
  <c r="JK19" i="3"/>
  <c r="JL19" i="3" s="1"/>
  <c r="JK20" i="3"/>
  <c r="JK21" i="3"/>
  <c r="JK22" i="3"/>
  <c r="JK23" i="3"/>
  <c r="JL23" i="3" s="1"/>
  <c r="JK24" i="3"/>
  <c r="JL24" i="3" s="1"/>
  <c r="JK25" i="3"/>
  <c r="JL25" i="3" s="1"/>
  <c r="JK26" i="3"/>
  <c r="JL26" i="3" s="1"/>
  <c r="JK27" i="3"/>
  <c r="JK28" i="3"/>
  <c r="JK29" i="3"/>
  <c r="JK30" i="3"/>
  <c r="JL30" i="3" s="1"/>
  <c r="JK31" i="3"/>
  <c r="JL31" i="3" s="1"/>
  <c r="JK32" i="3"/>
  <c r="JK33" i="3"/>
  <c r="JK34" i="3"/>
  <c r="JK35" i="3"/>
  <c r="JK36" i="3"/>
  <c r="JK37" i="3"/>
  <c r="JK38" i="3"/>
  <c r="JL38" i="3" s="1"/>
  <c r="JK39" i="3"/>
  <c r="JK40" i="3"/>
  <c r="JK41" i="3"/>
  <c r="JK42" i="3"/>
  <c r="JK43" i="3"/>
  <c r="JK44" i="3"/>
  <c r="JK45" i="3"/>
  <c r="JK46" i="3"/>
  <c r="JK47" i="3"/>
  <c r="JK5" i="3"/>
  <c r="JI6" i="3"/>
  <c r="JI7" i="3"/>
  <c r="JI8" i="3"/>
  <c r="JI9" i="3"/>
  <c r="JL10" i="3"/>
  <c r="JI11" i="3"/>
  <c r="JL11" i="3" s="1"/>
  <c r="JI12" i="3"/>
  <c r="JI13" i="3"/>
  <c r="JI15" i="3"/>
  <c r="JL15" i="3" s="1"/>
  <c r="JI16" i="3"/>
  <c r="JL16" i="3" s="1"/>
  <c r="JI17" i="3"/>
  <c r="JI18" i="3"/>
  <c r="JI20" i="3"/>
  <c r="JL20" i="3" s="1"/>
  <c r="JI21" i="3"/>
  <c r="JI22" i="3"/>
  <c r="JI27" i="3"/>
  <c r="JL27" i="3" s="1"/>
  <c r="JI28" i="3"/>
  <c r="JL28" i="3" s="1"/>
  <c r="JI29" i="3"/>
  <c r="JI32" i="3"/>
  <c r="JI33" i="3"/>
  <c r="JI34" i="3"/>
  <c r="JI35" i="3"/>
  <c r="JL35" i="3" s="1"/>
  <c r="JI36" i="3"/>
  <c r="JI37" i="3"/>
  <c r="JI39" i="3"/>
  <c r="JL39" i="3" s="1"/>
  <c r="JI40" i="3"/>
  <c r="JL40" i="3" s="1"/>
  <c r="JI41" i="3"/>
  <c r="JL41" i="3" s="1"/>
  <c r="JI42" i="3"/>
  <c r="JL42" i="3" s="1"/>
  <c r="JI43" i="3"/>
  <c r="JL43" i="3" s="1"/>
  <c r="JI44" i="3"/>
  <c r="JL44" i="3" s="1"/>
  <c r="JI45" i="3"/>
  <c r="JI46" i="3"/>
  <c r="JL46" i="3" s="1"/>
  <c r="JI47" i="3"/>
  <c r="JI48" i="3"/>
  <c r="JI5" i="3"/>
  <c r="JL47" i="3" l="1"/>
  <c r="JL45" i="3"/>
  <c r="JL36" i="3"/>
  <c r="JL32" i="3"/>
  <c r="JL12" i="3"/>
  <c r="JL6" i="3"/>
  <c r="JL18" i="3"/>
  <c r="JL34" i="3"/>
  <c r="JL22" i="3"/>
  <c r="JL5" i="3"/>
  <c r="JL8" i="3"/>
  <c r="JL7" i="3"/>
  <c r="JL37" i="3"/>
  <c r="JL33" i="3"/>
  <c r="JL13" i="3"/>
  <c r="JL9" i="3"/>
  <c r="JL17" i="3"/>
  <c r="JL29" i="3"/>
  <c r="JL21" i="3"/>
</calcChain>
</file>

<file path=xl/connections.xml><?xml version="1.0" encoding="utf-8"?>
<connections xmlns="http://schemas.openxmlformats.org/spreadsheetml/2006/main">
  <connection id="1" keepAlive="1" name="Query - ++2025" description="Connection to the '++2025' query in the workbook." type="5" refreshedVersion="7" background="1" saveData="1">
    <dbPr connection="Provider=Microsoft.Mashup.OleDb.1;Data Source=$Workbook$;Location=++2025;Extended Properties=&quot;&quot;" command="SELECT * FROM [++2025]"/>
  </connection>
  <connection id="2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<sst xmlns="http://schemas.openxmlformats.org/spreadsheetml/2006/main" count="319" uniqueCount="317">
  <si>
    <t>Source.Name</t>
  </si>
  <si>
    <t>Nr. Lot</t>
  </si>
  <si>
    <t>Denumire Lot</t>
  </si>
  <si>
    <t>ADMINISTRATIA NATIONALA A PENITENCIARELOR</t>
  </si>
  <si>
    <t xml:space="preserve"> Dezinfecția suprafețelor non-critice (podele, unități sanitare)</t>
  </si>
  <si>
    <t>Dezinfecția suprafețelor non-critice (podele, unități sanitare)</t>
  </si>
  <si>
    <t xml:space="preserve">3.1 Dezinfectarea si curatarea suprafețelor.                                                 ( suprafețe non critice ) 
(ambalaj ≤ 5 litru)
</t>
  </si>
  <si>
    <t xml:space="preserve">3.2 Dezinfectarea si curatarea suprafețelor.                                                 ( suprafețe non critice ) 
(ambalaj ≤ 1 litru)
</t>
  </si>
  <si>
    <t xml:space="preserve">4.1 Dezinfectarea și curățarea suprafețelor și dispozitivelor medicale (prin actiune mecanica) 
(ambalaj ≤ 5 litru)
</t>
  </si>
  <si>
    <t xml:space="preserve">4.2 Dezinfectarea și curățarea suprafețelor și dispozitivelor medicale (prin actiune mecanica) 
(ambalaj ≤ 1 litru)
</t>
  </si>
  <si>
    <t xml:space="preserve">5.1 Dezinfectarea și curățarea suprafețelor și dispozitivelor medicale ( actiune sporicida) 
(ambalaj ≤ 5 litru)
</t>
  </si>
  <si>
    <t xml:space="preserve">5.2 Dezinfectarea și curățarea suprafețelor și dispozitivelor medicale ( actiune sporicida) 
(ambalaj ≤ 1 litru)
</t>
  </si>
  <si>
    <t>Curatarea si dezinfectia terminala a suprafetelor in zonele cu risc sporit.</t>
  </si>
  <si>
    <t>7.1 Curatarea si Dezinfecția suprafețelor și dispozitive medicale) (ambalaj ≤ 5 litru)</t>
  </si>
  <si>
    <t>7.2 Curatarea si Dezinfecția suprafețelor și dispozitive medicale) (ambalaj ≤ 1 litru)</t>
  </si>
  <si>
    <t xml:space="preserve">Dezinfecția suprafețelor dispozitivelor medicale) prin pulverizare </t>
  </si>
  <si>
    <t xml:space="preserve">Dezinfecția si curatarea dispozitivelor medicale Șervețele </t>
  </si>
  <si>
    <t xml:space="preserve">Dezinfecția si curatarea suprafete Șervețele </t>
  </si>
  <si>
    <t>11.1 Dezinfectant cu detergent enzimatic pentru reprocesare manuală și băi cu ultrasunet al instrumentelor (- ambalaj ≤ 5 litri inclusiv )</t>
  </si>
  <si>
    <t>11.2 Dezinfectant cu detergent enzimatic pentru reprocesare manuală și băi cu ultrasunet al instrumentelor (- ambalaj ≤ 1 litru inclusiv )</t>
  </si>
  <si>
    <t>12.1 Detergent  enzimatic  neutru pentru reprocesare manuala si automata a endoscoapelor flexibile (nu necesita clatitor)(- ambalaj ≤ 5 litri inclusiv )</t>
  </si>
  <si>
    <t>12.2 Detergent  enzimatic  neutru pentru reprocesare manuala si automata a endoscoapelor flexibile (nu necesita clatitor)(- ambalaj ≤ 1 litru inclusiv )</t>
  </si>
  <si>
    <t>13.1 Curațare si dezinfecția intrumentelor de nivel intermediar (pre‐sterilizare). Acid peracetic / saruri cuaternare, pînă la 6 kg</t>
  </si>
  <si>
    <t>13.2 Curațare si dezinfecția intrumentelor de nivel intermediar (pre‐sterilizare). Acid peracetic / saruri cuaternare,  pînă la 2 kg</t>
  </si>
  <si>
    <t>14.1 Soluție pentru sterilizarea chimică a instrumentelor și endoscoapelor, pînă la 6 kg</t>
  </si>
  <si>
    <t>14.2 Soluție pentru sterilizarea chimică a instrumentelor și endoscoapelor, pînă la 2 kg</t>
  </si>
  <si>
    <t>15.1 Sterilizarea chimica rapida a instrumentelor si endoscoapelor, solutie valabila minimum 7 zile</t>
  </si>
  <si>
    <t>15.2 Sterilizarea chimica rapida a instrumentelor si endoscoapelor, solutie valabila minimum 7 zile (Bandelete de control optional)</t>
  </si>
  <si>
    <t xml:space="preserve">16.1 Dezinfecţia igienică (expoziția pînă la 1 min ) a mâinilor, pe baza de alcool
 (ambalaj ≤ 1 litru)
</t>
  </si>
  <si>
    <t xml:space="preserve">16.2 Dezinfecţia igienică (expoziția pînă la 1 minut)  a mâinilor, pe baza de alcool
 (ambalaj ≤ 5 litri)
</t>
  </si>
  <si>
    <t xml:space="preserve">17.1 Dezinfecţia igienică (expoziția pînă la 1 minut.
) a mâinilor, pe baza de alcool
 (ambalaj ≤ 1 litru)
</t>
  </si>
  <si>
    <t xml:space="preserve">17.2 Dezinfecţia igienică (expoziția pînă la 1 minut)  a mâinilor, pe baza de alcool
 (ambalaj ≤ 5 litri)
</t>
  </si>
  <si>
    <t>18.1 Dezinfectia igienica si chirurgicala  pe baza de alcool, gel  1L</t>
  </si>
  <si>
    <t>18.2 Dezinfectia igienica si chirurgicala  pe baza de alcool, gel  ≤5L</t>
  </si>
  <si>
    <t>19.1 Dezinfectia igienica si chirurgicala  pe baza de alcool, lichid  1L</t>
  </si>
  <si>
    <t>19.2 Dezinfectia igienica si chirurgicala  pe baza de alcool, lichid  ≤5L</t>
  </si>
  <si>
    <t>Săpun lichid  pentru dezinfectia chirurgicala a mainilor si preoperatorie a corpului, Clorhexidina</t>
  </si>
  <si>
    <t>Săpun lichid spumant dezinfectant pentru mâini pe baza de alcool.</t>
  </si>
  <si>
    <t xml:space="preserve">Soluție de training sau testare a dezinfecției mîînilor </t>
  </si>
  <si>
    <t xml:space="preserve">Clorură de var </t>
  </si>
  <si>
    <t>Peroxid de hidrogen cu acțiune dezinfectantă (medicinal) canistre până  la 5 litri</t>
  </si>
  <si>
    <t>Peroxid de hidrogen cu acțiune dezinfectantă (medicinal) canistre până  la 1 litru (inclusiv)</t>
  </si>
  <si>
    <t>Peroxid de hidrogen cu acțiune dezinfectantă (medicinal)</t>
  </si>
  <si>
    <t>Dezinfecţia aerului şi suprafeţelor în încăperi cu semnificaţie epidemiologică sporită.</t>
  </si>
  <si>
    <t>Dezinfecția veselei de laborator, spălare manuală</t>
  </si>
  <si>
    <t xml:space="preserve">Spălarea și dezinfecția veselei de masă, spălare manuală 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</si>
  <si>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</si>
  <si>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</si>
  <si>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</si>
  <si>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CABINETUL INDIVIDUAL AL MEDICULUI DE FAMILIE SAPTEFRATI LUDMILA</t>
  </si>
  <si>
    <t>CENTRUL DE MEDICINA LEGALA</t>
  </si>
  <si>
    <t>CENTRUL DE PLASAMENT PENTRU PERSOANE VIRSTNICE SI PERSOANE CU DIZABILITATI COM COCIERI</t>
  </si>
  <si>
    <t>CENTRUL DE PLASAMENT SI REABILITARE PENTRU COPII DE VARSTA FRAGEDA MUN CHISINAU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</si>
  <si>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</si>
  <si>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</si>
  <si>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(ADULTE) BRINZENI</t>
  </si>
  <si>
    <t>CENTRUL DE PLASAMENT TEMPORAR PENTRU PERSOANE CU DIZABILITATI MUN HANCESTI</t>
  </si>
  <si>
    <t>CENTRUL DE PLASAMENT TEMPORAR PENTRU PERSOANE CU DIZABILITATI MUN ORHEI</t>
  </si>
  <si>
    <t>CENTRUL DE PLASAMENT TEMPORAR SI REABILITARE PENTRU COPII MUN BALTI</t>
  </si>
  <si>
    <t>CENTRUL DE REABILITARE A PERSOANELOR VIRSTNICE SI PERSOANELOR CU DIZABILITATI (ADULTE) “SPERANTA</t>
  </si>
  <si>
    <t>CENTRUL DE REABILITARE SI PROTECTIE SOCIAL A COPIILOR IN SITUATIE DE RISC “ПЛАМЪЧЕ OR TARACLIA</t>
  </si>
  <si>
    <t>CENTRUL DE RECUPERARE PENTRU COPII CEADIR-LUNGA</t>
  </si>
  <si>
    <t>CENTRUL NATIONAL DE TRANSFUZIE A SANGELUI</t>
  </si>
  <si>
    <t>CMF ZIMATI-MED</t>
  </si>
  <si>
    <t>CMF ZUBCOV&amp;PETRACHI</t>
  </si>
  <si>
    <t>II CABINETUL INDIVIDUAL AL MEDICULUI DE FAMILIE BLEGA LILIA</t>
  </si>
  <si>
    <t>IM CENTRUL STOMATOLOGIC MUNICIPAL CHISINAU</t>
  </si>
  <si>
    <t>IM CENTRUL STOMATOLOGIC RAIONAL ANENII NOI</t>
  </si>
  <si>
    <t>IM CENTRUL STOMATOLOGIC RAIONAL CALARASI</t>
  </si>
  <si>
    <t>IM CENTRUL STOMATOLOGIC RAIONAL CAUSENI</t>
  </si>
  <si>
    <t>IM CENTRUL STOMATOLOGIC RAIONAL CIMISLIA</t>
  </si>
  <si>
    <t>IM CENTRUL STOMATOLOGIC RAIONAL CRIULENI</t>
  </si>
  <si>
    <t>IM CENTRUL STOMATOLOGIC RAIONAL HANCESTI</t>
  </si>
  <si>
    <t>IM CENTRUL STOMATOLOGIC RAIONAL IALOVENI</t>
  </si>
  <si>
    <t>IM CENTRUL STOMATOLOGIC RAIONAL LEOVA</t>
  </si>
  <si>
    <t>IM CENTRUL STOMATOLOGIC RAIONAL RASCANI</t>
  </si>
  <si>
    <t>IM CENTRUL STOMATOLOGIC RAIONAL REZINA</t>
  </si>
  <si>
    <t>IM CENTRUL STOMATOLOGIC RAIONAL SINGEREI</t>
  </si>
  <si>
    <t>IM CENTRUL STOMATOLOGIC RAIONAL SOROCA</t>
  </si>
  <si>
    <t>IM CENTRUL STOMATOLOGIC RAIONAL STEFAN VODA</t>
  </si>
  <si>
    <t>IM CENTRUL STOMATOLOGIC RAIONAL TELENESTI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</si>
  <si>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</si>
  <si>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</si>
  <si>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</si>
  <si>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</si>
  <si>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</si>
  <si>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</si>
  <si>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BACIOI</t>
  </si>
  <si>
    <t>IMSP CENTRUL DE SANATATE BAIMACLIA</t>
  </si>
  <si>
    <t>IMSP CENTRUL DE SANATATE BARDAR</t>
  </si>
  <si>
    <t>IMSP CENTRUL DE SANATATE BASARABEASCA</t>
  </si>
  <si>
    <t>IMSP CENTRUL DE SANATATE BIRUINTA</t>
  </si>
  <si>
    <t>IMSP CENTRUL DE SANATATE BOBEICA</t>
  </si>
  <si>
    <t>IMSP CENTRUL DE SANATATE BOCSA</t>
  </si>
  <si>
    <t>IMSP CENTRUL DE SANATATE BRANZENI NOI</t>
  </si>
  <si>
    <t>IMSP CENTRUL DE SANATATE BRAVICEA</t>
  </si>
  <si>
    <t>IMSP CENTRUL DE SANATATE BRAVICENI</t>
  </si>
  <si>
    <t>IMSP CENTRUL DE SANATATE BRICENI</t>
  </si>
  <si>
    <t>IMSP CENTRUL DE SANATATE BUBUIECI</t>
  </si>
  <si>
    <t>IMSP CENTRUL DE SANATATE BUDESTI</t>
  </si>
  <si>
    <t>IMSP CENTRUL DE SANATATE BUJOR</t>
  </si>
  <si>
    <t>IMSP CENTRUL DE SANATATE CAHUL</t>
  </si>
  <si>
    <t>IMSP CENTRUL DE SANATATE CALARASI</t>
  </si>
  <si>
    <t>IMSP CENTRUL DE SANATATE CANTEMIR</t>
  </si>
  <si>
    <t>IMSP CENTRUL DE SANATATE CAUSENI</t>
  </si>
  <si>
    <t>IMSP CENTRUL DE SANATATE CAZACLIA</t>
  </si>
  <si>
    <t>IMSP CENTRUL DE SANATATE CAZANESTI</t>
  </si>
  <si>
    <t>IMSP CENTRUL DE SANATATE CEADIR-LUNGA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</si>
  <si>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</si>
  <si>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</si>
  <si>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</si>
  <si>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</si>
  <si>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CIOBALACCIA</t>
  </si>
  <si>
    <t>IMSP CENTRUL DE SANATATE CIOC MAIDAN</t>
  </si>
  <si>
    <t>IMSP CENTRUL DE SANATATE CIOCALTENI</t>
  </si>
  <si>
    <t>IMSP CENTRUL DE SANATATE CIOLACU NOU</t>
  </si>
  <si>
    <t>IMSP CENTRUL DE SANATATE CIORESCU</t>
  </si>
  <si>
    <t>IMSP CENTRUL DE SANATATE CIUCIULEA</t>
  </si>
  <si>
    <t>IMSP CENTRUL DE SANATATE CIUCIULENI</t>
  </si>
  <si>
    <t>IMSP CENTRUL DE SANATATE COJUSNA</t>
  </si>
  <si>
    <t>IMSP CENTRUL DE SANATATE COLIBAS</t>
  </si>
  <si>
    <t>IMSP CENTRUL DE SANATATE COLONITA</t>
  </si>
  <si>
    <t>IMSP CENTRUL DE SANATATE COMRAT</t>
  </si>
  <si>
    <t>IMSP CENTRUL DE SANATATE COPANCA</t>
  </si>
  <si>
    <t>IMSP CENTRUL DE SANATATE CORLATENI</t>
  </si>
  <si>
    <t>IMSP CENTRUL DE SANATATE CORNESTI</t>
  </si>
  <si>
    <t>IMSP CENTRUL DE SANATATE COSAUTI</t>
  </si>
  <si>
    <t>IMSP CENTRUL DE SANATATE COSTESTI IALOVENI</t>
  </si>
  <si>
    <t>IMSP CENTRUL DE SANATATE COSTESTI RASCANI</t>
  </si>
  <si>
    <t>IMSP CENTRUL DE SANATATE COTIUJENII MARI</t>
  </si>
  <si>
    <t>IMSP CENTRUL DE SANATATE COTIUJENII MICI</t>
  </si>
  <si>
    <t>IMSP CENTRUL DE SANATATE CRIULENI</t>
  </si>
  <si>
    <t>IMSP CENTRUL DE SANATATE CROCMAZ</t>
  </si>
  <si>
    <t>IMSP CENTRUL DE SANATATE CUBOLTA</t>
  </si>
  <si>
    <t>IMSP CENTRUL DE SANATATE CUCURUZENI</t>
  </si>
  <si>
    <t>IMSP CENTRUL DE SANATATE CUPCINI</t>
  </si>
  <si>
    <t>IMSP CENTRUL DE SANATATE DANUTENI</t>
  </si>
  <si>
    <t>IMSP CENTRUL DE SANATATE DEZGHINGEA</t>
  </si>
  <si>
    <t>IMSP CENTRUL DE SANATATE DONDUSENI</t>
  </si>
  <si>
    <t>IMSP CENTRUL DE SANATATE DRAGANESTI</t>
  </si>
  <si>
    <t>IMSP CENTRUL DE SANATATE DROCHIA A MANZIUC</t>
  </si>
  <si>
    <t>IMSP CENTRUL DE SANATATE DUBASARI</t>
  </si>
  <si>
    <t>IMSP CENTRUL DE SANATATE DURLESTI</t>
  </si>
  <si>
    <t>IMSP CENTRUL DE SANATATE FALESTI</t>
  </si>
  <si>
    <t>IMSP CENTRUL DE SANATATE FILIPENI</t>
  </si>
  <si>
    <t>IMSP CENTRUL DE SANATATE FLAMINZENI COSCODENI</t>
  </si>
  <si>
    <t>IMSP CENTRUL DE SANATATE FLORENI</t>
  </si>
  <si>
    <t>IMSP CENTRUL DE SANATATE FRUNZA</t>
  </si>
  <si>
    <t>IMSP CENTRUL DE SANATATE FUNDURII VECHI</t>
  </si>
  <si>
    <t>IMSP CENTRUL DE SANATATE GAVANOASA</t>
  </si>
  <si>
    <t>IMSP CENTRUL DE SANATATE GHINDESTI</t>
  </si>
  <si>
    <t>IMSP CENTRUL DE SANATATE GLODENI</t>
  </si>
  <si>
    <t>IMSP CENTRUL DE SANATATE GRATIESTI</t>
  </si>
  <si>
    <t>IMSP CENTRUL DE SANATATE GRIBOVA</t>
  </si>
  <si>
    <t>IMSP CENTRUL DE SANATATE HAJDIENI</t>
  </si>
  <si>
    <t>IMSP CENTRUL DE SANATATE HANCESTI</t>
  </si>
  <si>
    <t>IMSP CENTRUL DE SANATATE HARBOVAT</t>
  </si>
  <si>
    <t>IMSP CENTRUL DE SANATATE HORESTI</t>
  </si>
  <si>
    <t>IMSP CENTRUL DE SANATATE IABLOANA</t>
  </si>
  <si>
    <t>IMSP CENTRUL DE SANATATE IALOVENI</t>
  </si>
  <si>
    <t>IMSP CENTRUL DE SANATATE IARGARA</t>
  </si>
  <si>
    <t>IMSP CENTRUL DE SANATATE IVANCEA</t>
  </si>
  <si>
    <t>IMSP CENTRUL DE SANATATE LAPUSNA PASCANI</t>
  </si>
  <si>
    <t>IMSP CENTRUL DE SANATATE LARGA</t>
  </si>
  <si>
    <t>IMSP CENTRUL DE SANATATE LIMBENII VECHI</t>
  </si>
  <si>
    <t>IMSP CENTRUL DE SANATATE LIPCANI</t>
  </si>
  <si>
    <t>IMSP CENTRUL DE SANATATE LOZOVA</t>
  </si>
  <si>
    <t>IMSP CENTRUL DE SANATATE MACARESTI-COSTULENI</t>
  </si>
  <si>
    <t>IMSP CENTRUL DE SANATATE MAGDACESTI</t>
  </si>
  <si>
    <t>IMSP CENTRUL DE SANATATE MANOILESTI</t>
  </si>
  <si>
    <t>IMSP CENTRUL DE SANATATE MARAMONOVCA</t>
  </si>
  <si>
    <t>IMSP CENTRUL DE SANATATE MARANDENI</t>
  </si>
  <si>
    <t>IMSP CENTRUL DE SANATATE MARCULESTI</t>
  </si>
  <si>
    <t>IMSP CENTRUL DE SANATATE MIHAILENI</t>
  </si>
  <si>
    <t>IMSP CENTRUL DE SANATATE MILESTII MICI</t>
  </si>
  <si>
    <t>IMSP CENTRUL DE SANATATE MINDIC</t>
  </si>
  <si>
    <t>IMSP CENTRUL DE SANATATE MINDRESTI</t>
  </si>
  <si>
    <t>IMSP CENTRUL DE SANATATE NISPORENI</t>
  </si>
  <si>
    <t>IMSP CENTRUL DE SANATATE OCNITA</t>
  </si>
  <si>
    <t>IMSP CENTRUL DE SANATATE OLANESTI</t>
  </si>
  <si>
    <t>IMSP CENTRUL DE SANATATE ORHEI NR 1</t>
  </si>
  <si>
    <t>IMSP CENTRUL DE SANATATE ORHEI NR 2</t>
  </si>
  <si>
    <t>IMSP CENTRUL DE SANATATE OTACI</t>
  </si>
  <si>
    <t>IMSP CENTRUL DE SANATATE PANASESTI</t>
  </si>
  <si>
    <t>IMSP CENTRUL DE SANATATE PARCANI</t>
  </si>
  <si>
    <t>IMSP CENTRUL DE SANATATE PARJOLTENI</t>
  </si>
  <si>
    <t>IMSP CENTRUL DE SANATATE PELINIA</t>
  </si>
  <si>
    <t>IMSP CENTRUL DE SANATATE PEPENI</t>
  </si>
  <si>
    <t>IMSP CENTRUL DE SANATATE PERESECINA</t>
  </si>
  <si>
    <t>IMSP CENTRUL DE SANATATE PUHOI</t>
  </si>
  <si>
    <t>IMSP CENTRUL DE SANATATE RADOAIA</t>
  </si>
  <si>
    <t>IMSP CENTRUL DE SANATATE RASCANI</t>
  </si>
  <si>
    <t>IMSP CENTRUL DE SANATATE RASPOPENI</t>
  </si>
  <si>
    <t>IMSP CENTRUL DE SANATATE RECEA</t>
  </si>
  <si>
    <t>IMSP CENTRUL DE SANATATE REZINA</t>
  </si>
  <si>
    <t>IMSP CENTRUL DE SANATATE ROSCANI</t>
  </si>
  <si>
    <t>IMSP CENTRUL DE SANATATE SADACLIA</t>
  </si>
  <si>
    <t>IMSP CENTRUL DE SANATATE SALCUTA</t>
  </si>
  <si>
    <t>IMSP CENTRUL DE SANATATE SANATAUCA</t>
  </si>
  <si>
    <t>IMSP CENTRUL DE SANATATE SANGEREI</t>
  </si>
  <si>
    <t>IMSP CENTRUL DE SANATATE SANGEREII NOI</t>
  </si>
  <si>
    <t>IMSP CENTRUL DE SANATATE SARATENII VECHI</t>
  </si>
  <si>
    <t>IMSP CENTRUL DE SANATATE SIPOTENI</t>
  </si>
  <si>
    <t>IMSP CENTRUL DE SANATATE SLOBOZIA CREMENE</t>
  </si>
  <si>
    <t>IMSP CENTRUL DE SANATATE SOFIA</t>
  </si>
  <si>
    <t>IMSP CENTRUL DE SANATATE SOLDANESTI</t>
  </si>
  <si>
    <t>IMSP CENTRUL DE SANATATE SOROCA-NOUA</t>
  </si>
  <si>
    <t>IMSP CENTRUL DE SANATATE SOROCA</t>
  </si>
  <si>
    <t>IMSP CENTRUL DE SANATATE SPEIA</t>
  </si>
  <si>
    <t>IMSP CENTRUL DE SANATATE STAUCENI</t>
  </si>
  <si>
    <t>IMSP CENTRUL DE SANATATE STEFAN VODA</t>
  </si>
  <si>
    <t>IMSP CENTRUL DE SANATATE STRASENI</t>
  </si>
  <si>
    <t>IMSP CENTRUL DE SANATATE STURZOVCA</t>
  </si>
  <si>
    <t>IMSP CENTRUL DE SANATATE SURI</t>
  </si>
  <si>
    <t>IMSP CENTRUL DE SANATATE SUSLENI</t>
  </si>
  <si>
    <t>IMSP CENTRUL DE SANATATE TALMAZA</t>
  </si>
  <si>
    <t>IMSP CENTRUL DE SANATATE TANATARI</t>
  </si>
  <si>
    <t>IMSP CENTRUL DE SANATATE TARACLIA CAUSENI</t>
  </si>
  <si>
    <t>IMSP CENTRUL DE SANATATE TARACLIA</t>
  </si>
  <si>
    <t>IMSP CENTRUL DE SANATATE TARIGRAD</t>
  </si>
  <si>
    <t>IMSP CENTRUL DE SANATATE TELENESTI</t>
  </si>
  <si>
    <t>IMSP CENTRUL DE SANATATE TIPALA</t>
  </si>
  <si>
    <t>IMSP CENTRUL DE SANATATE TOCUZ</t>
  </si>
  <si>
    <t>IMSP CENTRUL DE SANATATE TRUSENI</t>
  </si>
  <si>
    <t>IMSP CENTRUL DE SANATATE UNGHENI</t>
  </si>
  <si>
    <t>IMSP CENTRUL DE SANATATE VADUL RASCOV</t>
  </si>
  <si>
    <t>IMSP CENTRUL DE SANATATE VALEA MARE</t>
  </si>
  <si>
    <t>IMSP CENTRUL DE SANATATE VARATIC</t>
  </si>
  <si>
    <t>IMSP CENTRUL DE SANATATE VASILCAU</t>
  </si>
  <si>
    <t>IMSP CENTRUL DE SANATATE VASILEUTI</t>
  </si>
  <si>
    <t>IMSP CENTRUL DE SANATATE VATRA</t>
  </si>
  <si>
    <t>IMSP CENTRUL DE SANATATE VISOCA</t>
  </si>
  <si>
    <t>IMSP CENTRUL DE SANATATE VORNICENI</t>
  </si>
  <si>
    <t>IMSP CENTRUL DE SANATATE VULCANESTI</t>
  </si>
  <si>
    <t>IMSP CENTRUL DE SANATATE ZARNESTI</t>
  </si>
  <si>
    <t>IMSP CENTRUL DE SANATATE ZGURITA</t>
  </si>
  <si>
    <t>IMSP CENTRUL MEDICILOR DE FAMILIE FLORESTI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</si>
  <si>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</si>
  <si>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</si>
  <si>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</si>
  <si>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REPUBLICAN DE REABILITARE PENTRU COPII</t>
  </si>
  <si>
    <t>IMSP CENTRUL STOMATOLOGIC MUNICIPAL BALTI</t>
  </si>
  <si>
    <t>IMSP CENTRUL STOMATOLOGIC MUNICIPAL DE COPII</t>
  </si>
  <si>
    <t>IMSP CLINICA UNIVERSITARA DE ASISTENTA MEDICALA PRIMARA A USMF N TESTIMITANU</t>
  </si>
  <si>
    <t>IMSP CLINICA UNIVERSITARA STOMATOLOGICA A USMF N TESTIMITANU</t>
  </si>
  <si>
    <t>IMSP DISPENSARUL MUNICIPAL DERMATO‐VENEROLOGIC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</si>
  <si>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</si>
  <si>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</si>
  <si>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</si>
  <si>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</si>
  <si>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</si>
  <si>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</si>
  <si>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</si>
  <si>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</si>
  <si>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</si>
  <si>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CARPINENI</t>
  </si>
  <si>
    <t>IMSP SPITALUL CLINIC AL MINISTERULUI SANATATII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</si>
  <si>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</si>
  <si>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</si>
  <si>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</si>
  <si>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</si>
  <si>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</si>
  <si>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</si>
  <si>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</si>
  <si>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</si>
  <si>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</si>
  <si>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</si>
  <si>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</si>
  <si>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SPITALUL CLINIC MUNICIPAL SFANTA TREIME</t>
  </si>
  <si>
    <t>IMSP SPITALUL CLINIC MUNICIPAL SFANTUL ARHANGHEL MIHAIL</t>
  </si>
  <si>
    <t>IMSP SPITALUL CLINIC REPUBLICAN TIMOFEI MOSNEAGA</t>
  </si>
  <si>
    <t>IMSP SPITALUL DE PSIHIATRIE BALTI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</si>
  <si>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</si>
  <si>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</si>
  <si>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</si>
  <si>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</si>
  <si>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</si>
  <si>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</si>
  <si>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</si>
  <si>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</si>
  <si>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</si>
  <si>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</si>
  <si>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</si>
  <si>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</si>
  <si>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</si>
  <si>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</si>
  <si>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</si>
  <si>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</si>
  <si>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</si>
  <si>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</si>
  <si>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</si>
  <si>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</si>
  <si>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</si>
  <si>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</si>
  <si>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</si>
  <si>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</si>
  <si>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</si>
  <si>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</si>
  <si>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</si>
  <si>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</si>
  <si>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</si>
  <si>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</si>
  <si>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</si>
  <si>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</si>
  <si>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</si>
  <si>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</si>
  <si>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IP STOMATOLOGIE VULCANESTI</t>
  </si>
  <si>
    <t>SERVICIUL DE INFORMATII SI SECURITATE AL REPUBLICII MOLDOVA</t>
  </si>
  <si>
    <t>SERVICIUL MEDICAL AL MINISTERULUI AFACERILOR INTERNE</t>
  </si>
  <si>
    <t>SPITALUL CLINIC MILITAR CENTRAL</t>
  </si>
  <si>
    <t>(blank)</t>
  </si>
  <si>
    <t>Grand Total</t>
  </si>
  <si>
    <t>Sum of Cantitatea necesară</t>
  </si>
  <si>
    <t>IMSP CENTRUL DE SANATATE RUSESTII NOI</t>
  </si>
  <si>
    <t>pret cu tva</t>
  </si>
  <si>
    <t>pret fara tva</t>
  </si>
  <si>
    <t>Suma estimată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</si>
</sst>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2" xfId="0" pivotButton="1" applyBorder="1" applyAlignment="1">
      <alignment wrapText="1"/>
    </xf>
    <xf numFmtId="0" fontId="0" fillId="0" borderId="3" xfId="0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0" fillId="3" borderId="1" xfId="0" applyNumberForma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NumberFormat="1" applyFont="1" applyFill="1" applyBorder="1"/>
    <xf numFmtId="164" fontId="2" fillId="4" borderId="1" xfId="0" applyNumberFormat="1" applyFont="1" applyFill="1" applyBorder="1" applyAlignment="1" applyProtection="1">
      <alignment horizontal="center" wrapText="1"/>
    </xf>
    <xf numFmtId="0" fontId="0" fillId="2" borderId="1" xfId="0" applyFill="1" applyBorder="1"/>
    <xf numFmtId="0" fontId="0" fillId="2" borderId="1" xfId="0" applyNumberFormat="1" applyFill="1" applyBorder="1"/>
    <xf numFmtId="0" fontId="0" fillId="0" borderId="4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M48"/>
  <sheetViews>
    <sheetView tabSelected="1" workbookViewId="0">
      <pane xSplit="2" ySplit="4" topLeftCell="JB8" activePane="bottomRight" state="frozen"/>
      <selection pane="topRight" activeCell="C1" sqref="C1"/>
      <selection pane="bottomLeft" activeCell="A5" sqref="A5"/>
      <selection pane="bottomRight" activeCell="JI10" sqref="JI10"/>
    </sheetView>
  </sheetViews>
  <sheetFormatPr defaultColWidth="12.42578125" defaultRowHeight="15" x14ac:dyDescent="0.25"/>
  <cols>
    <col min="1" max="1" width="7.5703125" customWidth="1"/>
    <col min="2" max="2" width="42.5703125" style="3" customWidth="1"/>
    <col min="3" max="3" width="9.5703125" style="8" customWidth="1"/>
    <col min="4" max="4" width="8.7109375" style="8" customWidth="1"/>
    <col min="5" max="5" width="8.28515625" style="8" customWidth="1"/>
    <col min="6" max="6" width="9.5703125" style="8" customWidth="1"/>
    <col min="7" max="7" width="10.28515625" style="8" customWidth="1"/>
    <col min="8" max="8" width="7.140625" style="8" customWidth="1"/>
    <col min="9" max="9" width="9" style="8" customWidth="1"/>
    <col min="10" max="10" width="8.28515625" style="8" customWidth="1"/>
    <col min="11" max="11" width="8.42578125" style="8" customWidth="1"/>
    <col min="12" max="12" width="8" style="8" customWidth="1"/>
    <col min="13" max="13" width="7.7109375" style="8" customWidth="1"/>
    <col min="14" max="14" width="7.85546875" style="8" customWidth="1"/>
    <col min="15" max="15" width="7.140625" style="8" customWidth="1"/>
    <col min="16" max="17" width="8.85546875" style="8" customWidth="1"/>
    <col min="18" max="18" width="9.5703125" style="8" customWidth="1"/>
    <col min="19" max="19" width="10" style="8" customWidth="1"/>
    <col min="20" max="20" width="10.140625" style="8" customWidth="1"/>
    <col min="21" max="21" width="12.140625" style="8" customWidth="1"/>
    <col min="22" max="22" width="10.5703125" style="8" customWidth="1"/>
    <col min="23" max="23" width="10.7109375" style="8" customWidth="1"/>
    <col min="24" max="24" width="11.42578125" style="8" customWidth="1"/>
    <col min="25" max="25" width="9.5703125" style="8" customWidth="1"/>
    <col min="26" max="26" width="13" style="8" customWidth="1"/>
    <col min="27" max="27" width="12.28515625" style="8" customWidth="1"/>
    <col min="28" max="28" width="9.85546875" style="8" customWidth="1"/>
    <col min="29" max="29" width="11.5703125" style="8" customWidth="1"/>
    <col min="30" max="30" width="10" style="8" customWidth="1"/>
    <col min="31" max="31" width="8.85546875" style="8" customWidth="1"/>
    <col min="32" max="32" width="7.42578125" style="8" customWidth="1"/>
    <col min="33" max="33" width="7.85546875" style="8" customWidth="1"/>
    <col min="34" max="34" width="9.85546875" style="8" customWidth="1"/>
    <col min="35" max="35" width="7.42578125" style="8" customWidth="1"/>
    <col min="36" max="36" width="9.140625" style="8" customWidth="1"/>
    <col min="37" max="37" width="9.85546875" style="8" customWidth="1"/>
    <col min="38" max="38" width="7" style="8" customWidth="1"/>
    <col min="39" max="39" width="8.85546875" style="8" customWidth="1"/>
    <col min="40" max="40" width="8.7109375" style="8" customWidth="1"/>
    <col min="41" max="41" width="7.7109375" style="8" customWidth="1"/>
    <col min="42" max="42" width="8.28515625" style="8" customWidth="1"/>
    <col min="43" max="43" width="9.28515625" style="11" customWidth="1"/>
    <col min="44" max="44" width="9.85546875" style="8" customWidth="1"/>
    <col min="45" max="45" width="8.7109375" style="8" customWidth="1"/>
    <col min="46" max="46" width="10.28515625" style="8" customWidth="1"/>
    <col min="47" max="47" width="10.42578125" style="8" customWidth="1"/>
    <col min="48" max="48" width="8.28515625" style="8" customWidth="1"/>
    <col min="49" max="49" width="8.5703125" style="8" customWidth="1"/>
    <col min="50" max="50" width="8.85546875" style="8" customWidth="1"/>
    <col min="51" max="51" width="9.28515625" style="8" customWidth="1"/>
    <col min="52" max="52" width="9.7109375" style="8" customWidth="1"/>
    <col min="53" max="54" width="9.42578125" style="8" customWidth="1"/>
    <col min="55" max="55" width="8.28515625" style="8" customWidth="1"/>
    <col min="56" max="56" width="11" style="8" customWidth="1"/>
    <col min="57" max="57" width="11.140625" style="8" customWidth="1"/>
    <col min="58" max="58" width="11.85546875" style="8" customWidth="1"/>
    <col min="59" max="59" width="11.7109375" style="8" customWidth="1"/>
    <col min="60" max="60" width="10.28515625" style="8" customWidth="1"/>
    <col min="61" max="61" width="10.85546875" style="8" customWidth="1"/>
    <col min="62" max="62" width="10.140625" style="8" customWidth="1"/>
    <col min="63" max="63" width="10" style="8" customWidth="1"/>
    <col min="64" max="64" width="10.42578125" style="8" customWidth="1"/>
    <col min="65" max="65" width="9.5703125" style="8" customWidth="1"/>
    <col min="66" max="66" width="10.5703125" style="8" customWidth="1"/>
    <col min="67" max="67" width="9.7109375" style="8" customWidth="1"/>
    <col min="68" max="68" width="12.5703125" style="8" customWidth="1"/>
    <col min="69" max="69" width="11" style="8" customWidth="1"/>
    <col min="70" max="70" width="10.42578125" style="8" customWidth="1"/>
    <col min="71" max="71" width="11" style="8" customWidth="1"/>
    <col min="72" max="72" width="10.28515625" style="8" customWidth="1"/>
    <col min="73" max="73" width="11.42578125" style="8" customWidth="1"/>
    <col min="74" max="74" width="9.7109375" style="8" customWidth="1"/>
    <col min="75" max="76" width="11.85546875" style="8" customWidth="1"/>
    <col min="77" max="77" width="10.140625" style="8" customWidth="1"/>
    <col min="78" max="78" width="10.85546875" style="8" customWidth="1"/>
    <col min="79" max="79" width="11.85546875" style="8" customWidth="1"/>
    <col min="80" max="80" width="12.28515625" style="8" customWidth="1"/>
    <col min="81" max="81" width="13.85546875" style="8" customWidth="1"/>
    <col min="82" max="82" width="15.5703125" style="8" customWidth="1"/>
    <col min="83" max="83" width="14.85546875" style="8" customWidth="1"/>
    <col min="84" max="84" width="13.42578125" style="8" customWidth="1"/>
    <col min="85" max="85" width="13.85546875" style="8" customWidth="1"/>
    <col min="86" max="86" width="14.28515625" style="8" customWidth="1"/>
    <col min="87" max="87" width="12.85546875" style="8" customWidth="1"/>
    <col min="88" max="88" width="9.140625" style="8" customWidth="1"/>
    <col min="89" max="89" width="11.28515625" style="8" customWidth="1"/>
    <col min="90" max="90" width="13" style="8" customWidth="1"/>
    <col min="91" max="91" width="13.7109375" style="8" customWidth="1"/>
    <col min="92" max="92" width="12.140625" style="8" customWidth="1"/>
    <col min="93" max="93" width="12" style="8" customWidth="1"/>
    <col min="94" max="94" width="11.28515625" style="8" customWidth="1"/>
    <col min="95" max="95" width="10.85546875" style="8" customWidth="1"/>
    <col min="96" max="96" width="9.140625" style="8" customWidth="1"/>
    <col min="97" max="97" width="10.140625" style="8" customWidth="1"/>
    <col min="98" max="98" width="12" style="8" customWidth="1"/>
    <col min="99" max="99" width="11.7109375" style="8" customWidth="1"/>
    <col min="100" max="100" width="11.140625" style="8" customWidth="1"/>
    <col min="101" max="101" width="14.28515625" style="8" customWidth="1"/>
    <col min="102" max="102" width="12" style="8" customWidth="1"/>
    <col min="103" max="103" width="12.42578125" style="8" customWidth="1"/>
    <col min="104" max="104" width="11.28515625" style="8" customWidth="1"/>
    <col min="105" max="105" width="9.28515625" style="8" customWidth="1"/>
    <col min="106" max="106" width="12.85546875" style="8" customWidth="1"/>
    <col min="107" max="107" width="11.85546875" style="8" customWidth="1"/>
    <col min="108" max="109" width="13.140625" style="8" customWidth="1"/>
    <col min="110" max="110" width="10" style="8" customWidth="1"/>
    <col min="111" max="111" width="13.140625" style="8" customWidth="1"/>
    <col min="112" max="112" width="14.140625" style="8" customWidth="1"/>
    <col min="113" max="113" width="14.42578125" style="8" customWidth="1"/>
    <col min="114" max="114" width="11" style="8" customWidth="1"/>
    <col min="115" max="115" width="10" style="8" customWidth="1"/>
    <col min="116" max="116" width="14" style="8" customWidth="1"/>
    <col min="117" max="117" width="13.42578125" style="8" customWidth="1"/>
    <col min="118" max="118" width="13.7109375" style="8" customWidth="1"/>
    <col min="119" max="119" width="9.85546875" style="8" customWidth="1"/>
    <col min="120" max="120" width="9.28515625" style="8" customWidth="1"/>
    <col min="121" max="121" width="10.28515625" style="8" customWidth="1"/>
    <col min="122" max="122" width="10.140625" style="8" customWidth="1"/>
    <col min="123" max="123" width="11" style="8" customWidth="1"/>
    <col min="124" max="124" width="8.7109375" style="8" customWidth="1"/>
    <col min="125" max="125" width="9.85546875" style="8" customWidth="1"/>
    <col min="126" max="126" width="11" style="8" customWidth="1"/>
    <col min="127" max="127" width="13.140625" style="8" customWidth="1"/>
    <col min="128" max="128" width="14.5703125" style="8" customWidth="1"/>
    <col min="129" max="129" width="12.7109375" style="8" customWidth="1"/>
    <col min="130" max="130" width="15.28515625" style="8" customWidth="1"/>
    <col min="131" max="131" width="10" style="8" customWidth="1"/>
    <col min="132" max="132" width="12.28515625" style="8" customWidth="1"/>
    <col min="133" max="133" width="12.85546875" style="8" customWidth="1"/>
    <col min="134" max="134" width="11.42578125" style="8" customWidth="1"/>
    <col min="135" max="135" width="10.140625" style="8" customWidth="1"/>
    <col min="136" max="136" width="11.85546875" style="8" customWidth="1"/>
    <col min="137" max="137" width="13.85546875" style="8" customWidth="1"/>
    <col min="138" max="138" width="11.85546875" style="8" customWidth="1"/>
    <col min="139" max="139" width="13.7109375" style="8" customWidth="1"/>
    <col min="140" max="140" width="9.28515625" style="8" customWidth="1"/>
    <col min="141" max="141" width="12.5703125" style="8" customWidth="1"/>
    <col min="142" max="142" width="11" style="8" customWidth="1"/>
    <col min="143" max="143" width="10.42578125" style="8" customWidth="1"/>
    <col min="144" max="144" width="12.28515625" style="8" customWidth="1"/>
    <col min="145" max="145" width="10.7109375" style="8" customWidth="1"/>
    <col min="146" max="146" width="13.140625" style="8" customWidth="1"/>
    <col min="147" max="147" width="10.28515625" style="8" customWidth="1"/>
    <col min="148" max="148" width="10.42578125" style="8" customWidth="1"/>
    <col min="149" max="150" width="10.140625" style="8" customWidth="1"/>
    <col min="151" max="151" width="12.28515625" style="8" customWidth="1"/>
    <col min="152" max="152" width="12.5703125" style="8" customWidth="1"/>
    <col min="153" max="153" width="11" style="8" customWidth="1"/>
    <col min="154" max="155" width="12.28515625" style="8" customWidth="1"/>
    <col min="156" max="156" width="11.7109375" style="8" customWidth="1"/>
    <col min="157" max="157" width="10" style="8" customWidth="1"/>
    <col min="158" max="158" width="12" style="8" customWidth="1"/>
    <col min="159" max="159" width="11.42578125" style="8" customWidth="1"/>
    <col min="160" max="160" width="9.5703125" style="8" customWidth="1"/>
    <col min="161" max="161" width="11.5703125" style="8" customWidth="1"/>
    <col min="162" max="162" width="13.5703125" style="8" customWidth="1"/>
    <col min="163" max="163" width="13.7109375" style="8" customWidth="1"/>
    <col min="164" max="164" width="11.140625" style="8" customWidth="1"/>
    <col min="165" max="165" width="8.28515625" style="8" customWidth="1"/>
    <col min="166" max="166" width="12" style="8" customWidth="1"/>
    <col min="167" max="167" width="8.85546875" style="8" customWidth="1"/>
    <col min="168" max="168" width="11.5703125" style="8" customWidth="1"/>
    <col min="169" max="169" width="12" style="8" customWidth="1"/>
    <col min="170" max="170" width="8.42578125" style="8" customWidth="1"/>
    <col min="171" max="171" width="8.85546875" style="8" customWidth="1"/>
    <col min="172" max="172" width="11.28515625" style="8" customWidth="1"/>
    <col min="173" max="173" width="10" style="8" customWidth="1"/>
    <col min="174" max="174" width="9.7109375" style="8" customWidth="1"/>
    <col min="175" max="175" width="11" style="8" customWidth="1"/>
    <col min="176" max="176" width="11.140625" style="8" customWidth="1"/>
    <col min="177" max="177" width="10" style="8" customWidth="1"/>
    <col min="178" max="178" width="10.5703125" style="8" customWidth="1"/>
    <col min="179" max="179" width="11.28515625" style="8" customWidth="1"/>
    <col min="180" max="181" width="12.42578125" style="8" customWidth="1"/>
    <col min="182" max="182" width="12.5703125" style="8" customWidth="1"/>
    <col min="183" max="183" width="13.5703125" style="8" customWidth="1"/>
    <col min="184" max="184" width="10.42578125" style="8" customWidth="1"/>
    <col min="185" max="185" width="11.85546875" style="8" customWidth="1"/>
    <col min="186" max="186" width="13.42578125" style="8" customWidth="1"/>
    <col min="187" max="187" width="12.7109375" style="8" customWidth="1"/>
    <col min="188" max="188" width="11.85546875" style="8" customWidth="1"/>
    <col min="189" max="189" width="13.42578125" style="8" customWidth="1"/>
    <col min="190" max="190" width="12" style="8" customWidth="1"/>
    <col min="191" max="191" width="12.5703125" style="8" customWidth="1"/>
    <col min="192" max="192" width="12.85546875" style="8" customWidth="1"/>
    <col min="193" max="193" width="9.42578125" style="8" customWidth="1"/>
    <col min="194" max="194" width="11.85546875" style="8" customWidth="1"/>
    <col min="195" max="195" width="12.28515625" style="8" customWidth="1"/>
    <col min="196" max="196" width="11.28515625" style="8" customWidth="1"/>
    <col min="197" max="197" width="12.140625" style="8" customWidth="1"/>
    <col min="198" max="198" width="11.140625" style="8" customWidth="1"/>
    <col min="199" max="199" width="10.140625" style="8" customWidth="1"/>
    <col min="200" max="200" width="10.85546875" style="8" customWidth="1"/>
    <col min="201" max="201" width="12" style="8" customWidth="1"/>
    <col min="202" max="202" width="11.140625" style="8" customWidth="1"/>
    <col min="203" max="203" width="12.28515625" style="8" customWidth="1"/>
    <col min="204" max="204" width="12.7109375" style="8" customWidth="1"/>
    <col min="205" max="205" width="10.140625" style="8" customWidth="1"/>
    <col min="206" max="206" width="12.28515625" style="8" customWidth="1"/>
    <col min="207" max="207" width="12.7109375" style="8" customWidth="1"/>
    <col min="208" max="208" width="12.42578125" style="8" customWidth="1"/>
    <col min="209" max="209" width="14.42578125" style="8" customWidth="1"/>
    <col min="210" max="210" width="8.7109375" style="8" customWidth="1"/>
    <col min="211" max="211" width="11.140625" style="8" customWidth="1"/>
    <col min="212" max="212" width="9.5703125" style="8" customWidth="1"/>
    <col min="213" max="213" width="10.28515625" style="8" customWidth="1"/>
    <col min="214" max="214" width="10.42578125" style="8" customWidth="1"/>
    <col min="215" max="215" width="10.85546875" style="8" customWidth="1"/>
    <col min="216" max="216" width="11.85546875" style="8" customWidth="1"/>
    <col min="217" max="217" width="11.5703125" style="8" customWidth="1"/>
    <col min="218" max="218" width="12.42578125" style="8" customWidth="1"/>
    <col min="219" max="219" width="12.85546875" style="8" customWidth="1"/>
    <col min="220" max="220" width="12.7109375" style="8" customWidth="1"/>
    <col min="221" max="221" width="12.85546875" style="8" customWidth="1"/>
    <col min="222" max="222" width="13" style="8" customWidth="1"/>
    <col min="223" max="223" width="10.42578125" style="8" customWidth="1"/>
    <col min="224" max="224" width="12.140625" style="8" customWidth="1"/>
    <col min="225" max="225" width="12.85546875" style="8" customWidth="1"/>
    <col min="226" max="226" width="13.42578125" style="8" customWidth="1"/>
    <col min="227" max="227" width="14.5703125" style="8" customWidth="1"/>
    <col min="228" max="228" width="12.42578125" style="8" customWidth="1"/>
    <col min="229" max="230" width="12" style="8" customWidth="1"/>
    <col min="231" max="231" width="12.85546875" style="8" customWidth="1"/>
    <col min="232" max="232" width="11.7109375" style="8" customWidth="1"/>
    <col min="233" max="233" width="12.140625" style="8" customWidth="1"/>
    <col min="234" max="234" width="14.85546875" style="8" customWidth="1"/>
    <col min="235" max="235" width="13.28515625" style="8" customWidth="1"/>
    <col min="236" max="236" width="12.28515625" style="8" customWidth="1"/>
    <col min="237" max="237" width="14.28515625" style="8" customWidth="1"/>
    <col min="238" max="238" width="14.42578125" style="8" customWidth="1"/>
    <col min="239" max="239" width="14.5703125" style="8" customWidth="1"/>
    <col min="240" max="240" width="14.42578125" style="8" customWidth="1"/>
    <col min="241" max="241" width="11.42578125" style="8" customWidth="1"/>
    <col min="242" max="242" width="15.140625" style="8" customWidth="1"/>
    <col min="243" max="243" width="13.5703125" style="8" customWidth="1"/>
    <col min="244" max="244" width="13" style="8" customWidth="1"/>
    <col min="245" max="245" width="12.42578125" style="8" customWidth="1"/>
    <col min="246" max="246" width="14" style="8" customWidth="1"/>
    <col min="247" max="247" width="14.5703125" style="8" customWidth="1"/>
    <col min="248" max="248" width="11.85546875" style="8" customWidth="1"/>
    <col min="249" max="249" width="11.42578125" style="8" customWidth="1"/>
    <col min="250" max="250" width="14.28515625" style="8" customWidth="1"/>
    <col min="251" max="251" width="10.140625" style="8" customWidth="1"/>
    <col min="252" max="252" width="12.42578125" style="8" customWidth="1"/>
    <col min="253" max="253" width="11.5703125" style="8" customWidth="1"/>
    <col min="254" max="254" width="9.85546875" style="8" customWidth="1"/>
    <col min="255" max="255" width="12.140625" style="8" customWidth="1"/>
    <col min="256" max="256" width="11.7109375" style="8" customWidth="1"/>
    <col min="257" max="257" width="11" style="8" customWidth="1"/>
    <col min="258" max="258" width="10.5703125" style="8" customWidth="1"/>
    <col min="259" max="259" width="10.85546875" style="8" customWidth="1"/>
    <col min="260" max="260" width="9.85546875" style="8" customWidth="1"/>
    <col min="261" max="261" width="12.28515625" style="8" customWidth="1"/>
    <col min="262" max="262" width="11.5703125" style="8" customWidth="1"/>
    <col min="263" max="263" width="10.5703125" style="8" customWidth="1"/>
    <col min="264" max="264" width="9.5703125" style="8" customWidth="1"/>
    <col min="265" max="265" width="11.28515625" style="8" customWidth="1"/>
    <col min="266" max="266" width="11.140625" style="8" customWidth="1"/>
    <col min="267" max="267" width="10.5703125" style="8" customWidth="1"/>
    <col min="268" max="268" width="11.7109375" style="8" customWidth="1"/>
    <col min="269" max="269" width="11.28515625" style="15" bestFit="1" customWidth="1"/>
    <col min="270" max="270" width="12.42578125" style="9" hidden="1" customWidth="1"/>
    <col min="271" max="271" width="12.42578125" hidden="1" customWidth="1"/>
    <col min="272" max="272" width="0" style="18" hidden="1" customWidth="1"/>
  </cols>
  <sheetData>
    <row r="3" spans="1:273" x14ac:dyDescent="0.25">
      <c r="A3" s="1" t="s">
        <v>312</v>
      </c>
      <c r="C3" s="8" t="s">
        <v>0</v>
      </c>
    </row>
    <row r="4" spans="1:273" s="3" customFormat="1" ht="106.5" customHeight="1" x14ac:dyDescent="0.25">
      <c r="A4" s="6" t="s">
        <v>1</v>
      </c>
      <c r="B4" s="2" t="s">
        <v>2</v>
      </c>
      <c r="C4" s="5" t="s">
        <v>3</v>
      </c>
      <c r="D4" s="5" t="s">
        <v>46</v>
      </c>
      <c r="E4" s="5" t="s">
        <v>47</v>
      </c>
      <c r="F4" s="5" t="s">
        <v>48</v>
      </c>
      <c r="G4" s="5" t="s">
        <v>49</v>
      </c>
      <c r="H4" s="5" t="s">
        <v>50</v>
      </c>
      <c r="I4" s="5" t="s">
        <v>51</v>
      </c>
      <c r="J4" s="5" t="s">
        <v>52</v>
      </c>
      <c r="K4" s="5" t="s">
        <v>53</v>
      </c>
      <c r="L4" s="5" t="s">
        <v>54</v>
      </c>
      <c r="M4" s="5" t="s">
        <v>55</v>
      </c>
      <c r="N4" s="5" t="s">
        <v>56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61</v>
      </c>
      <c r="T4" s="5" t="s">
        <v>62</v>
      </c>
      <c r="U4" s="5" t="s">
        <v>63</v>
      </c>
      <c r="V4" s="5" t="s">
        <v>64</v>
      </c>
      <c r="W4" s="5" t="s">
        <v>65</v>
      </c>
      <c r="X4" s="5" t="s">
        <v>66</v>
      </c>
      <c r="Y4" s="5" t="s">
        <v>67</v>
      </c>
      <c r="Z4" s="5" t="s">
        <v>68</v>
      </c>
      <c r="AA4" s="5" t="s">
        <v>69</v>
      </c>
      <c r="AB4" s="5" t="s">
        <v>70</v>
      </c>
      <c r="AC4" s="5" t="s">
        <v>71</v>
      </c>
      <c r="AD4" s="5" t="s">
        <v>72</v>
      </c>
      <c r="AE4" s="5" t="s">
        <v>73</v>
      </c>
      <c r="AF4" s="5" t="s">
        <v>74</v>
      </c>
      <c r="AG4" s="5" t="s">
        <v>75</v>
      </c>
      <c r="AH4" s="5" t="s">
        <v>76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84</v>
      </c>
      <c r="AQ4" s="12" t="s">
        <v>85</v>
      </c>
      <c r="AR4" s="5" t="s">
        <v>86</v>
      </c>
      <c r="AS4" s="5" t="s">
        <v>87</v>
      </c>
      <c r="AT4" s="5" t="s">
        <v>88</v>
      </c>
      <c r="AU4" s="5" t="s">
        <v>89</v>
      </c>
      <c r="AV4" s="5" t="s">
        <v>90</v>
      </c>
      <c r="AW4" s="5" t="s">
        <v>91</v>
      </c>
      <c r="AX4" s="5" t="s">
        <v>92</v>
      </c>
      <c r="AY4" s="5" t="s">
        <v>93</v>
      </c>
      <c r="AZ4" s="5" t="s">
        <v>94</v>
      </c>
      <c r="BA4" s="5" t="s">
        <v>95</v>
      </c>
      <c r="BB4" s="5" t="s">
        <v>96</v>
      </c>
      <c r="BC4" s="5" t="s">
        <v>97</v>
      </c>
      <c r="BD4" s="5" t="s">
        <v>98</v>
      </c>
      <c r="BE4" s="5" t="s">
        <v>99</v>
      </c>
      <c r="BF4" s="5" t="s">
        <v>100</v>
      </c>
      <c r="BG4" s="5" t="s">
        <v>101</v>
      </c>
      <c r="BH4" s="5" t="s">
        <v>102</v>
      </c>
      <c r="BI4" s="5" t="s">
        <v>103</v>
      </c>
      <c r="BJ4" s="5" t="s">
        <v>104</v>
      </c>
      <c r="BK4" s="5" t="s">
        <v>105</v>
      </c>
      <c r="BL4" s="5" t="s">
        <v>106</v>
      </c>
      <c r="BM4" s="5" t="s">
        <v>107</v>
      </c>
      <c r="BN4" s="5" t="s">
        <v>108</v>
      </c>
      <c r="BO4" s="5" t="s">
        <v>109</v>
      </c>
      <c r="BP4" s="5" t="s">
        <v>110</v>
      </c>
      <c r="BQ4" s="5" t="s">
        <v>111</v>
      </c>
      <c r="BR4" s="5" t="s">
        <v>112</v>
      </c>
      <c r="BS4" s="5" t="s">
        <v>113</v>
      </c>
      <c r="BT4" s="5" t="s">
        <v>114</v>
      </c>
      <c r="BU4" s="5" t="s">
        <v>115</v>
      </c>
      <c r="BV4" s="5" t="s">
        <v>116</v>
      </c>
      <c r="BW4" s="5" t="s">
        <v>117</v>
      </c>
      <c r="BX4" s="5" t="s">
        <v>118</v>
      </c>
      <c r="BY4" s="5" t="s">
        <v>119</v>
      </c>
      <c r="BZ4" s="5" t="s">
        <v>120</v>
      </c>
      <c r="CA4" s="5" t="s">
        <v>121</v>
      </c>
      <c r="CB4" s="5" t="s">
        <v>122</v>
      </c>
      <c r="CC4" s="5" t="s">
        <v>123</v>
      </c>
      <c r="CD4" s="5" t="s">
        <v>124</v>
      </c>
      <c r="CE4" s="5" t="s">
        <v>125</v>
      </c>
      <c r="CF4" s="5" t="s">
        <v>126</v>
      </c>
      <c r="CG4" s="5" t="s">
        <v>127</v>
      </c>
      <c r="CH4" s="5" t="s">
        <v>128</v>
      </c>
      <c r="CI4" s="5" t="s">
        <v>129</v>
      </c>
      <c r="CJ4" s="5" t="s">
        <v>130</v>
      </c>
      <c r="CK4" s="5" t="s">
        <v>131</v>
      </c>
      <c r="CL4" s="5" t="s">
        <v>132</v>
      </c>
      <c r="CM4" s="5" t="s">
        <v>133</v>
      </c>
      <c r="CN4" s="5" t="s">
        <v>134</v>
      </c>
      <c r="CO4" s="5" t="s">
        <v>135</v>
      </c>
      <c r="CP4" s="5" t="s">
        <v>136</v>
      </c>
      <c r="CQ4" s="5" t="s">
        <v>137</v>
      </c>
      <c r="CR4" s="5" t="s">
        <v>138</v>
      </c>
      <c r="CS4" s="5" t="s">
        <v>139</v>
      </c>
      <c r="CT4" s="5" t="s">
        <v>140</v>
      </c>
      <c r="CU4" s="5" t="s">
        <v>141</v>
      </c>
      <c r="CV4" s="5" t="s">
        <v>142</v>
      </c>
      <c r="CW4" s="5" t="s">
        <v>143</v>
      </c>
      <c r="CX4" s="5" t="s">
        <v>144</v>
      </c>
      <c r="CY4" s="5" t="s">
        <v>145</v>
      </c>
      <c r="CZ4" s="5" t="s">
        <v>146</v>
      </c>
      <c r="DA4" s="5" t="s">
        <v>147</v>
      </c>
      <c r="DB4" s="5" t="s">
        <v>148</v>
      </c>
      <c r="DC4" s="5" t="s">
        <v>149</v>
      </c>
      <c r="DD4" s="5" t="s">
        <v>150</v>
      </c>
      <c r="DE4" s="5" t="s">
        <v>151</v>
      </c>
      <c r="DF4" s="5" t="s">
        <v>152</v>
      </c>
      <c r="DG4" s="5" t="s">
        <v>153</v>
      </c>
      <c r="DH4" s="5" t="s">
        <v>154</v>
      </c>
      <c r="DI4" s="5" t="s">
        <v>155</v>
      </c>
      <c r="DJ4" s="5" t="s">
        <v>156</v>
      </c>
      <c r="DK4" s="5" t="s">
        <v>157</v>
      </c>
      <c r="DL4" s="5" t="s">
        <v>158</v>
      </c>
      <c r="DM4" s="5" t="s">
        <v>159</v>
      </c>
      <c r="DN4" s="5" t="s">
        <v>160</v>
      </c>
      <c r="DO4" s="5" t="s">
        <v>161</v>
      </c>
      <c r="DP4" s="5" t="s">
        <v>162</v>
      </c>
      <c r="DQ4" s="5" t="s">
        <v>163</v>
      </c>
      <c r="DR4" s="5" t="s">
        <v>164</v>
      </c>
      <c r="DS4" s="5" t="s">
        <v>165</v>
      </c>
      <c r="DT4" s="5" t="s">
        <v>166</v>
      </c>
      <c r="DU4" s="5" t="s">
        <v>167</v>
      </c>
      <c r="DV4" s="5" t="s">
        <v>168</v>
      </c>
      <c r="DW4" s="5" t="s">
        <v>169</v>
      </c>
      <c r="DX4" s="5" t="s">
        <v>170</v>
      </c>
      <c r="DY4" s="5" t="s">
        <v>171</v>
      </c>
      <c r="DZ4" s="5" t="s">
        <v>172</v>
      </c>
      <c r="EA4" s="5" t="s">
        <v>173</v>
      </c>
      <c r="EB4" s="5" t="s">
        <v>174</v>
      </c>
      <c r="EC4" s="5" t="s">
        <v>175</v>
      </c>
      <c r="ED4" s="5" t="s">
        <v>176</v>
      </c>
      <c r="EE4" s="5" t="s">
        <v>177</v>
      </c>
      <c r="EF4" s="5" t="s">
        <v>178</v>
      </c>
      <c r="EG4" s="5" t="s">
        <v>179</v>
      </c>
      <c r="EH4" s="5" t="s">
        <v>180</v>
      </c>
      <c r="EI4" s="5" t="s">
        <v>181</v>
      </c>
      <c r="EJ4" s="5" t="s">
        <v>182</v>
      </c>
      <c r="EK4" s="5" t="s">
        <v>183</v>
      </c>
      <c r="EL4" s="5" t="s">
        <v>184</v>
      </c>
      <c r="EM4" s="5" t="s">
        <v>185</v>
      </c>
      <c r="EN4" s="5" t="s">
        <v>186</v>
      </c>
      <c r="EO4" s="5" t="s">
        <v>187</v>
      </c>
      <c r="EP4" s="5" t="s">
        <v>188</v>
      </c>
      <c r="EQ4" s="5" t="s">
        <v>189</v>
      </c>
      <c r="ER4" s="5" t="s">
        <v>190</v>
      </c>
      <c r="ES4" s="5" t="s">
        <v>191</v>
      </c>
      <c r="ET4" s="5" t="s">
        <v>192</v>
      </c>
      <c r="EU4" s="5" t="s">
        <v>193</v>
      </c>
      <c r="EV4" s="5" t="s">
        <v>194</v>
      </c>
      <c r="EW4" s="5" t="s">
        <v>195</v>
      </c>
      <c r="EX4" s="5" t="s">
        <v>196</v>
      </c>
      <c r="EY4" s="5" t="s">
        <v>197</v>
      </c>
      <c r="EZ4" s="5" t="s">
        <v>198</v>
      </c>
      <c r="FA4" s="5" t="s">
        <v>199</v>
      </c>
      <c r="FB4" s="5" t="s">
        <v>200</v>
      </c>
      <c r="FC4" s="5" t="s">
        <v>201</v>
      </c>
      <c r="FD4" s="5" t="s">
        <v>202</v>
      </c>
      <c r="FE4" s="5" t="s">
        <v>203</v>
      </c>
      <c r="FF4" s="5" t="s">
        <v>204</v>
      </c>
      <c r="FG4" s="5" t="s">
        <v>205</v>
      </c>
      <c r="FH4" s="5" t="s">
        <v>207</v>
      </c>
      <c r="FI4" s="5" t="s">
        <v>206</v>
      </c>
      <c r="FJ4" s="5" t="s">
        <v>208</v>
      </c>
      <c r="FK4" s="5" t="s">
        <v>209</v>
      </c>
      <c r="FL4" s="5" t="s">
        <v>210</v>
      </c>
      <c r="FM4" s="5" t="s">
        <v>211</v>
      </c>
      <c r="FN4" s="5" t="s">
        <v>212</v>
      </c>
      <c r="FO4" s="5" t="s">
        <v>213</v>
      </c>
      <c r="FP4" s="5" t="s">
        <v>214</v>
      </c>
      <c r="FQ4" s="5" t="s">
        <v>215</v>
      </c>
      <c r="FR4" s="5" t="s">
        <v>216</v>
      </c>
      <c r="FS4" s="5" t="s">
        <v>218</v>
      </c>
      <c r="FT4" s="5" t="s">
        <v>217</v>
      </c>
      <c r="FU4" s="5" t="s">
        <v>219</v>
      </c>
      <c r="FV4" s="5" t="s">
        <v>220</v>
      </c>
      <c r="FW4" s="5" t="s">
        <v>221</v>
      </c>
      <c r="FX4" s="5" t="s">
        <v>222</v>
      </c>
      <c r="FY4" s="5" t="s">
        <v>223</v>
      </c>
      <c r="FZ4" s="5" t="s">
        <v>224</v>
      </c>
      <c r="GA4" s="5" t="s">
        <v>225</v>
      </c>
      <c r="GB4" s="5" t="s">
        <v>226</v>
      </c>
      <c r="GC4" s="5" t="s">
        <v>227</v>
      </c>
      <c r="GD4" s="5" t="s">
        <v>228</v>
      </c>
      <c r="GE4" s="5" t="s">
        <v>229</v>
      </c>
      <c r="GF4" s="5" t="s">
        <v>230</v>
      </c>
      <c r="GG4" s="5" t="s">
        <v>231</v>
      </c>
      <c r="GH4" s="5" t="s">
        <v>232</v>
      </c>
      <c r="GI4" s="5" t="s">
        <v>233</v>
      </c>
      <c r="GJ4" s="5" t="s">
        <v>234</v>
      </c>
      <c r="GK4" s="5" t="s">
        <v>235</v>
      </c>
      <c r="GL4" s="5" t="s">
        <v>236</v>
      </c>
      <c r="GM4" s="5" t="s">
        <v>237</v>
      </c>
      <c r="GN4" s="5" t="s">
        <v>238</v>
      </c>
      <c r="GO4" s="5" t="s">
        <v>239</v>
      </c>
      <c r="GP4" s="5" t="s">
        <v>240</v>
      </c>
      <c r="GQ4" s="5" t="s">
        <v>241</v>
      </c>
      <c r="GR4" s="5" t="s">
        <v>242</v>
      </c>
      <c r="GS4" s="5" t="s">
        <v>243</v>
      </c>
      <c r="GT4" s="5" t="s">
        <v>244</v>
      </c>
      <c r="GU4" s="5" t="s">
        <v>245</v>
      </c>
      <c r="GV4" s="5" t="s">
        <v>246</v>
      </c>
      <c r="GW4" s="5" t="s">
        <v>247</v>
      </c>
      <c r="GX4" s="5" t="s">
        <v>248</v>
      </c>
      <c r="GY4" s="5" t="s">
        <v>249</v>
      </c>
      <c r="GZ4" s="5" t="s">
        <v>250</v>
      </c>
      <c r="HA4" s="5" t="s">
        <v>251</v>
      </c>
      <c r="HB4" s="5" t="s">
        <v>252</v>
      </c>
      <c r="HC4" s="5" t="s">
        <v>253</v>
      </c>
      <c r="HD4" s="5" t="s">
        <v>254</v>
      </c>
      <c r="HE4" s="5" t="s">
        <v>255</v>
      </c>
      <c r="HF4" s="5" t="s">
        <v>256</v>
      </c>
      <c r="HG4" s="5" t="s">
        <v>257</v>
      </c>
      <c r="HH4" s="5" t="s">
        <v>258</v>
      </c>
      <c r="HI4" s="5" t="s">
        <v>259</v>
      </c>
      <c r="HJ4" s="5" t="s">
        <v>260</v>
      </c>
      <c r="HK4" s="5" t="s">
        <v>261</v>
      </c>
      <c r="HL4" s="5" t="s">
        <v>262</v>
      </c>
      <c r="HM4" s="5" t="s">
        <v>263</v>
      </c>
      <c r="HN4" s="5" t="s">
        <v>264</v>
      </c>
      <c r="HO4" s="5" t="s">
        <v>265</v>
      </c>
      <c r="HP4" s="5" t="s">
        <v>266</v>
      </c>
      <c r="HQ4" s="5" t="s">
        <v>267</v>
      </c>
      <c r="HR4" s="5" t="s">
        <v>268</v>
      </c>
      <c r="HS4" s="5" t="s">
        <v>269</v>
      </c>
      <c r="HT4" s="5" t="s">
        <v>270</v>
      </c>
      <c r="HU4" s="5" t="s">
        <v>271</v>
      </c>
      <c r="HV4" s="5" t="s">
        <v>272</v>
      </c>
      <c r="HW4" s="5" t="s">
        <v>273</v>
      </c>
      <c r="HX4" s="5" t="s">
        <v>274</v>
      </c>
      <c r="HY4" s="5" t="s">
        <v>275</v>
      </c>
      <c r="HZ4" s="5" t="s">
        <v>276</v>
      </c>
      <c r="IA4" s="5" t="s">
        <v>277</v>
      </c>
      <c r="IB4" s="5" t="s">
        <v>278</v>
      </c>
      <c r="IC4" s="5" t="s">
        <v>279</v>
      </c>
      <c r="ID4" s="5" t="s">
        <v>280</v>
      </c>
      <c r="IE4" s="5" t="s">
        <v>281</v>
      </c>
      <c r="IF4" s="5" t="s">
        <v>282</v>
      </c>
      <c r="IG4" s="5" t="s">
        <v>283</v>
      </c>
      <c r="IH4" s="5" t="s">
        <v>284</v>
      </c>
      <c r="II4" s="5" t="s">
        <v>285</v>
      </c>
      <c r="IJ4" s="5" t="s">
        <v>286</v>
      </c>
      <c r="IK4" s="5" t="s">
        <v>287</v>
      </c>
      <c r="IL4" s="5" t="s">
        <v>288</v>
      </c>
      <c r="IM4" s="5" t="s">
        <v>289</v>
      </c>
      <c r="IN4" s="5" t="s">
        <v>290</v>
      </c>
      <c r="IO4" s="5" t="s">
        <v>291</v>
      </c>
      <c r="IP4" s="5" t="s">
        <v>292</v>
      </c>
      <c r="IQ4" s="5" t="s">
        <v>293</v>
      </c>
      <c r="IR4" s="5" t="s">
        <v>294</v>
      </c>
      <c r="IS4" s="5" t="s">
        <v>295</v>
      </c>
      <c r="IT4" s="5" t="s">
        <v>296</v>
      </c>
      <c r="IU4" s="5" t="s">
        <v>297</v>
      </c>
      <c r="IV4" s="5" t="s">
        <v>298</v>
      </c>
      <c r="IW4" s="5" t="s">
        <v>299</v>
      </c>
      <c r="IX4" s="5" t="s">
        <v>300</v>
      </c>
      <c r="IY4" s="5" t="s">
        <v>301</v>
      </c>
      <c r="IZ4" s="5" t="s">
        <v>302</v>
      </c>
      <c r="JA4" s="5" t="s">
        <v>303</v>
      </c>
      <c r="JB4" s="5" t="s">
        <v>304</v>
      </c>
      <c r="JC4" s="5" t="s">
        <v>305</v>
      </c>
      <c r="JD4" s="5" t="s">
        <v>306</v>
      </c>
      <c r="JE4" s="5" t="s">
        <v>307</v>
      </c>
      <c r="JF4" s="5" t="s">
        <v>308</v>
      </c>
      <c r="JG4" s="5" t="s">
        <v>309</v>
      </c>
      <c r="JH4" s="5" t="s">
        <v>313</v>
      </c>
      <c r="JI4" s="4" t="s">
        <v>311</v>
      </c>
      <c r="JJ4" s="3" t="s">
        <v>314</v>
      </c>
      <c r="JK4" s="17" t="s">
        <v>315</v>
      </c>
      <c r="JL4" s="19" t="s">
        <v>316</v>
      </c>
      <c r="JM4" s="7"/>
    </row>
    <row r="5" spans="1:273" ht="30" hidden="1" x14ac:dyDescent="0.25">
      <c r="A5">
        <v>1</v>
      </c>
      <c r="B5" s="3" t="s">
        <v>4</v>
      </c>
      <c r="C5" s="10">
        <v>421800</v>
      </c>
      <c r="D5" s="10">
        <v>1850</v>
      </c>
      <c r="E5" s="10">
        <v>2000</v>
      </c>
      <c r="F5" s="10">
        <v>1850</v>
      </c>
      <c r="G5" s="10"/>
      <c r="H5" s="10"/>
      <c r="I5" s="10">
        <v>310800</v>
      </c>
      <c r="J5" s="10"/>
      <c r="K5" s="10"/>
      <c r="L5" s="10">
        <v>3700</v>
      </c>
      <c r="M5" s="10">
        <v>188700</v>
      </c>
      <c r="N5" s="10">
        <v>277500</v>
      </c>
      <c r="O5" s="10"/>
      <c r="P5" s="10">
        <v>32000</v>
      </c>
      <c r="Q5" s="10">
        <v>92500</v>
      </c>
      <c r="R5" s="10">
        <v>2000</v>
      </c>
      <c r="S5" s="10"/>
      <c r="T5" s="10">
        <v>60000</v>
      </c>
      <c r="U5" s="10"/>
      <c r="V5" s="10"/>
      <c r="W5" s="10"/>
      <c r="X5" s="10">
        <v>20000</v>
      </c>
      <c r="Y5" s="10">
        <v>18500</v>
      </c>
      <c r="Z5" s="10">
        <v>3700</v>
      </c>
      <c r="AA5" s="10"/>
      <c r="AB5" s="10">
        <v>7400</v>
      </c>
      <c r="AC5" s="10"/>
      <c r="AD5" s="10"/>
      <c r="AE5" s="10">
        <v>40700</v>
      </c>
      <c r="AF5" s="10">
        <v>1850</v>
      </c>
      <c r="AG5" s="10"/>
      <c r="AH5" s="10"/>
      <c r="AI5" s="10">
        <v>20350</v>
      </c>
      <c r="AJ5" s="10"/>
      <c r="AK5" s="10"/>
      <c r="AL5" s="10"/>
      <c r="AM5" s="10"/>
      <c r="AN5" s="10"/>
      <c r="AO5" s="10">
        <v>98000</v>
      </c>
      <c r="AP5" s="10">
        <v>75850</v>
      </c>
      <c r="AQ5" s="13">
        <v>11100</v>
      </c>
      <c r="AR5" s="10"/>
      <c r="AS5" s="10"/>
      <c r="AT5" s="10">
        <v>16650</v>
      </c>
      <c r="AU5" s="10">
        <v>3700</v>
      </c>
      <c r="AV5" s="10">
        <v>80000</v>
      </c>
      <c r="AW5" s="10">
        <v>30000</v>
      </c>
      <c r="AX5" s="10"/>
      <c r="AY5" s="10"/>
      <c r="AZ5" s="10"/>
      <c r="BA5" s="10">
        <v>1850</v>
      </c>
      <c r="BB5" s="10">
        <v>3700</v>
      </c>
      <c r="BC5" s="10"/>
      <c r="BD5" s="10"/>
      <c r="BE5" s="10">
        <v>1850</v>
      </c>
      <c r="BF5" s="10"/>
      <c r="BG5" s="10"/>
      <c r="BH5" s="10"/>
      <c r="BI5" s="10">
        <v>40000</v>
      </c>
      <c r="BJ5" s="10"/>
      <c r="BK5" s="10"/>
      <c r="BL5" s="10">
        <v>10000</v>
      </c>
      <c r="BM5" s="10"/>
      <c r="BN5" s="10"/>
      <c r="BO5" s="10">
        <v>1850</v>
      </c>
      <c r="BP5" s="10">
        <v>24000</v>
      </c>
      <c r="BQ5" s="10">
        <v>200000</v>
      </c>
      <c r="BR5" s="10">
        <v>3700</v>
      </c>
      <c r="BS5" s="10"/>
      <c r="BT5" s="10"/>
      <c r="BU5" s="10"/>
      <c r="BV5" s="10"/>
      <c r="BW5" s="10">
        <v>1850</v>
      </c>
      <c r="BX5" s="10">
        <v>3000</v>
      </c>
      <c r="BY5" s="10"/>
      <c r="BZ5" s="10">
        <v>10000</v>
      </c>
      <c r="CA5" s="10">
        <v>2000</v>
      </c>
      <c r="CB5" s="10">
        <v>60000</v>
      </c>
      <c r="CC5" s="10">
        <v>9250</v>
      </c>
      <c r="CD5" s="10"/>
      <c r="CE5" s="10"/>
      <c r="CF5" s="10">
        <v>10000</v>
      </c>
      <c r="CG5" s="10"/>
      <c r="CH5" s="10"/>
      <c r="CI5" s="10">
        <v>3000</v>
      </c>
      <c r="CJ5" s="10"/>
      <c r="CK5" s="10">
        <v>40000</v>
      </c>
      <c r="CL5" s="10"/>
      <c r="CM5" s="10">
        <v>1850</v>
      </c>
      <c r="CN5" s="10">
        <v>1850</v>
      </c>
      <c r="CO5" s="10"/>
      <c r="CP5" s="10"/>
      <c r="CQ5" s="10"/>
      <c r="CR5" s="10">
        <v>30000</v>
      </c>
      <c r="CS5" s="10">
        <v>2000</v>
      </c>
      <c r="CT5" s="10">
        <v>25000</v>
      </c>
      <c r="CU5" s="10"/>
      <c r="CV5" s="10"/>
      <c r="CW5" s="10"/>
      <c r="CX5" s="10"/>
      <c r="CY5" s="10">
        <v>10000</v>
      </c>
      <c r="CZ5" s="10"/>
      <c r="DA5" s="10">
        <v>3000</v>
      </c>
      <c r="DB5" s="10">
        <v>2640</v>
      </c>
      <c r="DC5" s="10"/>
      <c r="DD5" s="10">
        <v>60000</v>
      </c>
      <c r="DE5" s="10">
        <v>36000</v>
      </c>
      <c r="DF5" s="10">
        <v>1850</v>
      </c>
      <c r="DG5" s="10">
        <v>3000</v>
      </c>
      <c r="DH5" s="10">
        <v>1850</v>
      </c>
      <c r="DI5" s="10">
        <v>90000</v>
      </c>
      <c r="DJ5" s="10">
        <v>8000</v>
      </c>
      <c r="DK5" s="10"/>
      <c r="DL5" s="10"/>
      <c r="DM5" s="10">
        <v>18500</v>
      </c>
      <c r="DN5" s="10">
        <v>1850</v>
      </c>
      <c r="DO5" s="10">
        <v>2000</v>
      </c>
      <c r="DP5" s="10"/>
      <c r="DQ5" s="10"/>
      <c r="DR5" s="10">
        <v>20000</v>
      </c>
      <c r="DS5" s="10"/>
      <c r="DT5" s="10">
        <v>1850</v>
      </c>
      <c r="DU5" s="10">
        <v>1850</v>
      </c>
      <c r="DV5" s="10">
        <v>10000</v>
      </c>
      <c r="DW5" s="10">
        <v>1850</v>
      </c>
      <c r="DX5" s="10">
        <v>1850</v>
      </c>
      <c r="DY5" s="10">
        <v>50000</v>
      </c>
      <c r="DZ5" s="10">
        <v>20000</v>
      </c>
      <c r="EA5" s="10"/>
      <c r="EB5" s="10"/>
      <c r="EC5" s="10">
        <v>5000</v>
      </c>
      <c r="ED5" s="10">
        <v>10000</v>
      </c>
      <c r="EE5" s="10">
        <v>60000</v>
      </c>
      <c r="EF5" s="10">
        <v>20000</v>
      </c>
      <c r="EG5" s="10"/>
      <c r="EH5" s="10"/>
      <c r="EI5" s="10"/>
      <c r="EJ5" s="10">
        <v>37000</v>
      </c>
      <c r="EK5" s="10"/>
      <c r="EL5" s="10"/>
      <c r="EM5" s="10"/>
      <c r="EN5" s="10"/>
      <c r="EO5" s="10">
        <v>2000</v>
      </c>
      <c r="EP5" s="10"/>
      <c r="EQ5" s="10"/>
      <c r="ER5" s="10"/>
      <c r="ES5" s="10"/>
      <c r="ET5" s="10">
        <v>3000</v>
      </c>
      <c r="EU5" s="10">
        <v>7400</v>
      </c>
      <c r="EV5" s="10">
        <v>20000</v>
      </c>
      <c r="EW5" s="10"/>
      <c r="EX5" s="10">
        <v>4000</v>
      </c>
      <c r="EY5" s="10"/>
      <c r="EZ5" s="10">
        <v>5000</v>
      </c>
      <c r="FA5" s="10">
        <v>74000</v>
      </c>
      <c r="FB5" s="10">
        <v>3700</v>
      </c>
      <c r="FC5" s="10">
        <v>10000</v>
      </c>
      <c r="FD5" s="10"/>
      <c r="FE5" s="10">
        <v>7000</v>
      </c>
      <c r="FF5" s="10">
        <v>1850</v>
      </c>
      <c r="FG5" s="10"/>
      <c r="FH5" s="10"/>
      <c r="FI5" s="10"/>
      <c r="FJ5" s="10"/>
      <c r="FK5" s="10"/>
      <c r="FL5" s="10">
        <v>60000</v>
      </c>
      <c r="FM5" s="10">
        <v>60000</v>
      </c>
      <c r="FN5" s="10">
        <v>1850</v>
      </c>
      <c r="FO5" s="10">
        <v>1850</v>
      </c>
      <c r="FP5" s="10"/>
      <c r="FQ5" s="10">
        <v>5000</v>
      </c>
      <c r="FR5" s="10">
        <v>4000</v>
      </c>
      <c r="FS5" s="10"/>
      <c r="FT5" s="10"/>
      <c r="FU5" s="10">
        <v>5000</v>
      </c>
      <c r="FV5" s="10"/>
      <c r="FW5" s="10">
        <v>6250</v>
      </c>
      <c r="FX5" s="10"/>
      <c r="FY5" s="10">
        <v>18500</v>
      </c>
      <c r="FZ5" s="10"/>
      <c r="GA5" s="10">
        <v>9000</v>
      </c>
      <c r="GB5" s="10">
        <v>7000</v>
      </c>
      <c r="GC5" s="10">
        <v>3000</v>
      </c>
      <c r="GD5" s="10">
        <v>1850</v>
      </c>
      <c r="GE5" s="10"/>
      <c r="GF5" s="10"/>
      <c r="GG5" s="10">
        <v>1850</v>
      </c>
      <c r="GH5" s="10">
        <v>7400</v>
      </c>
      <c r="GI5" s="10"/>
      <c r="GJ5" s="10"/>
      <c r="GK5" s="10">
        <v>3000</v>
      </c>
      <c r="GL5" s="10">
        <v>100000</v>
      </c>
      <c r="GM5" s="10"/>
      <c r="GN5" s="10"/>
      <c r="GO5" s="10">
        <v>74000</v>
      </c>
      <c r="GP5" s="10"/>
      <c r="GQ5" s="10"/>
      <c r="GR5" s="10"/>
      <c r="GS5" s="10"/>
      <c r="GT5" s="10"/>
      <c r="GU5" s="10">
        <v>20000</v>
      </c>
      <c r="GV5" s="10">
        <v>100000</v>
      </c>
      <c r="GW5" s="10">
        <v>20015</v>
      </c>
      <c r="GX5" s="10"/>
      <c r="GY5" s="10"/>
      <c r="GZ5" s="10">
        <v>300000</v>
      </c>
      <c r="HA5" s="10">
        <v>423500</v>
      </c>
      <c r="HB5" s="10"/>
      <c r="HC5" s="10">
        <v>80000</v>
      </c>
      <c r="HD5" s="10"/>
      <c r="HE5" s="10"/>
      <c r="HF5" s="10"/>
      <c r="HG5" s="10">
        <v>823072</v>
      </c>
      <c r="HH5" s="10">
        <v>55500</v>
      </c>
      <c r="HI5" s="10">
        <v>200000</v>
      </c>
      <c r="HJ5" s="10">
        <v>800000</v>
      </c>
      <c r="HK5" s="10">
        <v>666000</v>
      </c>
      <c r="HL5" s="10"/>
      <c r="HM5" s="10"/>
      <c r="HN5" s="10">
        <v>250000</v>
      </c>
      <c r="HO5" s="10">
        <v>890000</v>
      </c>
      <c r="HP5" s="10"/>
      <c r="HQ5" s="10"/>
      <c r="HR5" s="10">
        <v>600000</v>
      </c>
      <c r="HS5" s="10"/>
      <c r="HT5" s="10">
        <v>2000000</v>
      </c>
      <c r="HU5" s="10">
        <v>100000</v>
      </c>
      <c r="HV5" s="10">
        <v>800000</v>
      </c>
      <c r="HW5" s="10">
        <v>37500</v>
      </c>
      <c r="HX5" s="10">
        <v>619000</v>
      </c>
      <c r="HY5" s="10">
        <v>60000</v>
      </c>
      <c r="HZ5" s="10">
        <v>1013500</v>
      </c>
      <c r="IA5" s="10">
        <v>185000</v>
      </c>
      <c r="IB5" s="10">
        <v>150000</v>
      </c>
      <c r="IC5" s="10">
        <v>50000</v>
      </c>
      <c r="ID5" s="10">
        <v>100000</v>
      </c>
      <c r="IE5" s="10"/>
      <c r="IF5" s="10"/>
      <c r="IG5" s="10">
        <v>30000</v>
      </c>
      <c r="IH5" s="10">
        <v>170000</v>
      </c>
      <c r="II5" s="10">
        <v>400000</v>
      </c>
      <c r="IJ5" s="10">
        <v>80000</v>
      </c>
      <c r="IK5" s="10"/>
      <c r="IL5" s="10"/>
      <c r="IM5" s="10"/>
      <c r="IN5" s="10"/>
      <c r="IO5" s="10">
        <v>140500</v>
      </c>
      <c r="IP5" s="10">
        <v>185000</v>
      </c>
      <c r="IQ5" s="10"/>
      <c r="IR5" s="10">
        <v>350000</v>
      </c>
      <c r="IS5" s="10">
        <v>60000</v>
      </c>
      <c r="IT5" s="10"/>
      <c r="IU5" s="10">
        <v>40000</v>
      </c>
      <c r="IV5" s="10">
        <v>80000</v>
      </c>
      <c r="IW5" s="10"/>
      <c r="IX5" s="10">
        <v>180000</v>
      </c>
      <c r="IY5" s="10">
        <v>55000</v>
      </c>
      <c r="IZ5" s="10">
        <v>200000</v>
      </c>
      <c r="JA5" s="10">
        <v>50000</v>
      </c>
      <c r="JB5" s="10"/>
      <c r="JC5" s="10">
        <v>10000</v>
      </c>
      <c r="JD5" s="10"/>
      <c r="JE5" s="10"/>
      <c r="JF5" s="10"/>
      <c r="JG5" s="10"/>
      <c r="JH5" s="10">
        <v>3500</v>
      </c>
      <c r="JI5" s="16">
        <f>SUM(C5:JH5)</f>
        <v>15671927</v>
      </c>
      <c r="JJ5" s="14">
        <v>0.11169999999999999</v>
      </c>
      <c r="JK5">
        <f>JJ5/1.2</f>
        <v>9.3083333333333337E-2</v>
      </c>
      <c r="JL5" s="18">
        <f>JI5*JK5</f>
        <v>1458795.2049166667</v>
      </c>
    </row>
    <row r="6" spans="1:273" ht="30" hidden="1" x14ac:dyDescent="0.25">
      <c r="A6">
        <v>2</v>
      </c>
      <c r="B6" s="3" t="s">
        <v>5</v>
      </c>
      <c r="C6" s="10">
        <v>0</v>
      </c>
      <c r="D6" s="10">
        <v>740</v>
      </c>
      <c r="E6" s="10"/>
      <c r="F6" s="10">
        <v>740</v>
      </c>
      <c r="G6" s="10"/>
      <c r="H6" s="10">
        <v>30000</v>
      </c>
      <c r="I6" s="10">
        <v>20000</v>
      </c>
      <c r="J6" s="10">
        <v>150000</v>
      </c>
      <c r="K6" s="10">
        <v>150000</v>
      </c>
      <c r="L6" s="10"/>
      <c r="M6" s="10">
        <v>99900</v>
      </c>
      <c r="N6" s="10"/>
      <c r="O6" s="10">
        <v>15540</v>
      </c>
      <c r="P6" s="10"/>
      <c r="Q6" s="10">
        <v>14800</v>
      </c>
      <c r="R6" s="10">
        <v>2000</v>
      </c>
      <c r="S6" s="10"/>
      <c r="T6" s="10"/>
      <c r="U6" s="10"/>
      <c r="V6" s="10">
        <v>740</v>
      </c>
      <c r="W6" s="10"/>
      <c r="X6" s="10"/>
      <c r="Y6" s="10">
        <v>18500</v>
      </c>
      <c r="Z6" s="10"/>
      <c r="AA6" s="10"/>
      <c r="AB6" s="10"/>
      <c r="AC6" s="10"/>
      <c r="AD6" s="10"/>
      <c r="AE6" s="10">
        <v>11100</v>
      </c>
      <c r="AF6" s="10">
        <v>1480</v>
      </c>
      <c r="AG6" s="10"/>
      <c r="AH6" s="10"/>
      <c r="AI6" s="10"/>
      <c r="AJ6" s="10"/>
      <c r="AK6" s="10">
        <v>9620</v>
      </c>
      <c r="AL6" s="10"/>
      <c r="AM6" s="10"/>
      <c r="AN6" s="10"/>
      <c r="AO6" s="10"/>
      <c r="AP6" s="10">
        <v>125060</v>
      </c>
      <c r="AQ6" s="13">
        <v>25160</v>
      </c>
      <c r="AR6" s="10"/>
      <c r="AS6" s="10"/>
      <c r="AT6" s="10"/>
      <c r="AU6" s="10"/>
      <c r="AV6" s="10">
        <v>30000</v>
      </c>
      <c r="AW6" s="10"/>
      <c r="AX6" s="10"/>
      <c r="AY6" s="10">
        <v>740</v>
      </c>
      <c r="AZ6" s="10"/>
      <c r="BA6" s="10"/>
      <c r="BB6" s="10"/>
      <c r="BC6" s="10"/>
      <c r="BD6" s="10"/>
      <c r="BE6" s="10">
        <v>740</v>
      </c>
      <c r="BF6" s="10"/>
      <c r="BG6" s="10">
        <v>29600</v>
      </c>
      <c r="BH6" s="10"/>
      <c r="BI6" s="10"/>
      <c r="BJ6" s="10"/>
      <c r="BK6" s="10"/>
      <c r="BL6" s="10">
        <v>10000</v>
      </c>
      <c r="BM6" s="10">
        <v>18500</v>
      </c>
      <c r="BN6" s="10"/>
      <c r="BO6" s="10">
        <v>1000</v>
      </c>
      <c r="BP6" s="10">
        <v>12000</v>
      </c>
      <c r="BQ6" s="10"/>
      <c r="BR6" s="10"/>
      <c r="BS6" s="10"/>
      <c r="BT6" s="10"/>
      <c r="BU6" s="10"/>
      <c r="BV6" s="10"/>
      <c r="BW6" s="10"/>
      <c r="BX6" s="10">
        <v>1600</v>
      </c>
      <c r="BY6" s="10">
        <v>740</v>
      </c>
      <c r="BZ6" s="10">
        <v>20000</v>
      </c>
      <c r="CA6" s="10"/>
      <c r="CB6" s="10"/>
      <c r="CC6" s="10"/>
      <c r="CD6" s="10"/>
      <c r="CE6" s="10">
        <v>25000</v>
      </c>
      <c r="CF6" s="10">
        <v>7000</v>
      </c>
      <c r="CG6" s="10">
        <v>8500</v>
      </c>
      <c r="CH6" s="10"/>
      <c r="CI6" s="10">
        <v>3000</v>
      </c>
      <c r="CJ6" s="10">
        <v>1000</v>
      </c>
      <c r="CK6" s="10"/>
      <c r="CL6" s="10">
        <v>7400</v>
      </c>
      <c r="CM6" s="10"/>
      <c r="CN6" s="10"/>
      <c r="CO6" s="10">
        <v>2000</v>
      </c>
      <c r="CP6" s="10"/>
      <c r="CQ6" s="10"/>
      <c r="CR6" s="10"/>
      <c r="CS6" s="10"/>
      <c r="CT6" s="10"/>
      <c r="CU6" s="10"/>
      <c r="CV6" s="10">
        <v>8000</v>
      </c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>
        <v>2000</v>
      </c>
      <c r="DH6" s="10"/>
      <c r="DI6" s="10"/>
      <c r="DJ6" s="10">
        <v>6000</v>
      </c>
      <c r="DK6" s="10">
        <v>1480</v>
      </c>
      <c r="DL6" s="10"/>
      <c r="DM6" s="10"/>
      <c r="DN6" s="10"/>
      <c r="DO6" s="10"/>
      <c r="DP6" s="10">
        <v>740</v>
      </c>
      <c r="DQ6" s="10"/>
      <c r="DR6" s="10"/>
      <c r="DS6" s="10"/>
      <c r="DT6" s="10"/>
      <c r="DU6" s="10">
        <v>740</v>
      </c>
      <c r="DV6" s="10">
        <v>6000</v>
      </c>
      <c r="DW6" s="10"/>
      <c r="DX6" s="10"/>
      <c r="DY6" s="10"/>
      <c r="DZ6" s="10"/>
      <c r="EA6" s="10"/>
      <c r="EB6" s="10">
        <v>1000</v>
      </c>
      <c r="EC6" s="10">
        <v>4000</v>
      </c>
      <c r="ED6" s="10">
        <v>1000</v>
      </c>
      <c r="EE6" s="10">
        <v>15000</v>
      </c>
      <c r="EF6" s="10"/>
      <c r="EG6" s="10"/>
      <c r="EH6" s="10">
        <v>30000</v>
      </c>
      <c r="EI6" s="10">
        <v>9900</v>
      </c>
      <c r="EJ6" s="10"/>
      <c r="EK6" s="10"/>
      <c r="EL6" s="10">
        <v>3000</v>
      </c>
      <c r="EM6" s="10"/>
      <c r="EN6" s="10"/>
      <c r="EO6" s="10"/>
      <c r="EP6" s="10">
        <v>4000</v>
      </c>
      <c r="EQ6" s="10">
        <v>31180</v>
      </c>
      <c r="ER6" s="10"/>
      <c r="ES6" s="10"/>
      <c r="ET6" s="10">
        <v>2000</v>
      </c>
      <c r="EU6" s="10"/>
      <c r="EV6" s="10">
        <v>20000</v>
      </c>
      <c r="EW6" s="10"/>
      <c r="EX6" s="10">
        <v>1000</v>
      </c>
      <c r="EY6" s="10"/>
      <c r="EZ6" s="10">
        <v>3000</v>
      </c>
      <c r="FA6" s="10"/>
      <c r="FB6" s="10"/>
      <c r="FC6" s="10"/>
      <c r="FD6" s="10">
        <v>3000</v>
      </c>
      <c r="FE6" s="10">
        <v>7000</v>
      </c>
      <c r="FF6" s="10">
        <v>1000</v>
      </c>
      <c r="FG6" s="10"/>
      <c r="FH6" s="10">
        <v>40000</v>
      </c>
      <c r="FI6" s="10">
        <v>3000</v>
      </c>
      <c r="FJ6" s="10"/>
      <c r="FK6" s="10"/>
      <c r="FL6" s="10">
        <v>60000</v>
      </c>
      <c r="FM6" s="10">
        <v>40000</v>
      </c>
      <c r="FN6" s="10">
        <v>1000</v>
      </c>
      <c r="FO6" s="10"/>
      <c r="FP6" s="10">
        <v>5000</v>
      </c>
      <c r="FQ6" s="10">
        <v>3000</v>
      </c>
      <c r="FR6" s="10"/>
      <c r="FS6" s="10">
        <v>40000</v>
      </c>
      <c r="FT6" s="10"/>
      <c r="FU6" s="10">
        <v>5000</v>
      </c>
      <c r="FV6" s="10">
        <v>1500</v>
      </c>
      <c r="FW6" s="10"/>
      <c r="FX6" s="10"/>
      <c r="FY6" s="10">
        <v>3700</v>
      </c>
      <c r="FZ6" s="10"/>
      <c r="GA6" s="10"/>
      <c r="GB6" s="10"/>
      <c r="GC6" s="10"/>
      <c r="GD6" s="10"/>
      <c r="GE6" s="10"/>
      <c r="GF6" s="10"/>
      <c r="GG6" s="10">
        <v>740</v>
      </c>
      <c r="GH6" s="10"/>
      <c r="GI6" s="10"/>
      <c r="GJ6" s="10"/>
      <c r="GK6" s="10">
        <v>3000</v>
      </c>
      <c r="GL6" s="10">
        <v>50000</v>
      </c>
      <c r="GM6" s="10">
        <v>50000</v>
      </c>
      <c r="GN6" s="10">
        <v>296000</v>
      </c>
      <c r="GO6" s="10">
        <v>11840</v>
      </c>
      <c r="GP6" s="10">
        <v>15000</v>
      </c>
      <c r="GQ6" s="10"/>
      <c r="GR6" s="10">
        <v>10000</v>
      </c>
      <c r="GS6" s="10">
        <v>15000</v>
      </c>
      <c r="GT6" s="10"/>
      <c r="GU6" s="10"/>
      <c r="GV6" s="10">
        <v>100000</v>
      </c>
      <c r="GW6" s="10">
        <v>20000</v>
      </c>
      <c r="GX6" s="10">
        <v>400000</v>
      </c>
      <c r="GY6" s="10">
        <v>400000</v>
      </c>
      <c r="GZ6" s="10"/>
      <c r="HA6" s="10"/>
      <c r="HB6" s="10">
        <v>4329000</v>
      </c>
      <c r="HC6" s="10"/>
      <c r="HD6" s="10"/>
      <c r="HE6" s="10">
        <v>30000</v>
      </c>
      <c r="HF6" s="10"/>
      <c r="HG6" s="10">
        <v>356000</v>
      </c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>
        <v>140000</v>
      </c>
      <c r="HT6" s="10">
        <v>200000</v>
      </c>
      <c r="HU6" s="10">
        <v>100000</v>
      </c>
      <c r="HV6" s="10"/>
      <c r="HW6" s="10">
        <v>2000</v>
      </c>
      <c r="HX6" s="10">
        <v>304000</v>
      </c>
      <c r="HY6" s="10">
        <v>22200</v>
      </c>
      <c r="HZ6" s="10"/>
      <c r="IA6" s="10"/>
      <c r="IB6" s="10"/>
      <c r="IC6" s="10"/>
      <c r="ID6" s="10"/>
      <c r="IE6" s="10"/>
      <c r="IF6" s="10"/>
      <c r="IG6" s="10"/>
      <c r="IH6" s="10">
        <v>55000</v>
      </c>
      <c r="II6" s="10"/>
      <c r="IJ6" s="10">
        <v>90000</v>
      </c>
      <c r="IK6" s="10">
        <v>60000</v>
      </c>
      <c r="IL6" s="10"/>
      <c r="IM6" s="10">
        <v>40000</v>
      </c>
      <c r="IN6" s="10">
        <v>300000</v>
      </c>
      <c r="IO6" s="10">
        <v>25000</v>
      </c>
      <c r="IP6" s="10"/>
      <c r="IQ6" s="10"/>
      <c r="IR6" s="10"/>
      <c r="IS6" s="10">
        <v>60000</v>
      </c>
      <c r="IT6" s="10">
        <v>35000</v>
      </c>
      <c r="IU6" s="10"/>
      <c r="IV6" s="10">
        <v>40000</v>
      </c>
      <c r="IW6" s="10">
        <v>133200</v>
      </c>
      <c r="IX6" s="10">
        <v>70000</v>
      </c>
      <c r="IY6" s="10"/>
      <c r="IZ6" s="10"/>
      <c r="JA6" s="10">
        <v>70000</v>
      </c>
      <c r="JB6" s="10">
        <v>50000</v>
      </c>
      <c r="JC6" s="10"/>
      <c r="JD6" s="10"/>
      <c r="JE6" s="10"/>
      <c r="JF6" s="10">
        <v>80000</v>
      </c>
      <c r="JG6" s="10">
        <v>74000</v>
      </c>
      <c r="JH6" s="10"/>
      <c r="JI6" s="16">
        <f t="shared" ref="JI6:JI48" si="0">SUM(C6:JH6)</f>
        <v>9254420</v>
      </c>
      <c r="JJ6" s="14">
        <v>0.34560000000000002</v>
      </c>
      <c r="JK6">
        <f t="shared" ref="JK6:JK47" si="1">JJ6/1.2</f>
        <v>0.28800000000000003</v>
      </c>
      <c r="JL6" s="18">
        <f t="shared" ref="JL6:JL47" si="2">JI6*JK6</f>
        <v>2665272.9600000004</v>
      </c>
    </row>
    <row r="7" spans="1:273" ht="60" x14ac:dyDescent="0.25">
      <c r="A7">
        <v>3</v>
      </c>
      <c r="B7" s="3" t="s">
        <v>6</v>
      </c>
      <c r="C7" s="10">
        <v>0</v>
      </c>
      <c r="D7" s="10"/>
      <c r="E7" s="10">
        <v>2000</v>
      </c>
      <c r="F7" s="10"/>
      <c r="G7" s="10"/>
      <c r="H7" s="10"/>
      <c r="I7" s="10"/>
      <c r="J7" s="10"/>
      <c r="K7" s="10">
        <v>150000</v>
      </c>
      <c r="L7" s="10"/>
      <c r="M7" s="10"/>
      <c r="N7" s="10"/>
      <c r="O7" s="10"/>
      <c r="P7" s="10"/>
      <c r="Q7" s="10">
        <v>13320</v>
      </c>
      <c r="R7" s="10"/>
      <c r="S7" s="10"/>
      <c r="T7" s="10">
        <v>40000</v>
      </c>
      <c r="U7" s="10">
        <v>6000</v>
      </c>
      <c r="V7" s="10"/>
      <c r="W7" s="10"/>
      <c r="X7" s="10"/>
      <c r="Y7" s="10">
        <v>2000</v>
      </c>
      <c r="Z7" s="10"/>
      <c r="AA7" s="10"/>
      <c r="AB7" s="10"/>
      <c r="AC7" s="10"/>
      <c r="AD7" s="10">
        <v>4000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>
        <v>2000</v>
      </c>
      <c r="AQ7" s="13">
        <v>2000</v>
      </c>
      <c r="AR7" s="10"/>
      <c r="AS7" s="10"/>
      <c r="AT7" s="10"/>
      <c r="AU7" s="10">
        <v>2000</v>
      </c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>
        <v>20000</v>
      </c>
      <c r="BJ7" s="10"/>
      <c r="BK7" s="10"/>
      <c r="BL7" s="10">
        <v>5000</v>
      </c>
      <c r="BM7" s="10"/>
      <c r="BN7" s="10"/>
      <c r="BO7" s="10"/>
      <c r="BP7" s="10"/>
      <c r="BQ7" s="10"/>
      <c r="BR7" s="10">
        <v>4000</v>
      </c>
      <c r="BS7" s="10"/>
      <c r="BT7" s="10"/>
      <c r="BU7" s="10"/>
      <c r="BV7" s="10">
        <v>2000</v>
      </c>
      <c r="BW7" s="10"/>
      <c r="BX7" s="10"/>
      <c r="BY7" s="10"/>
      <c r="BZ7" s="10"/>
      <c r="CA7" s="10"/>
      <c r="CB7" s="10"/>
      <c r="CC7" s="10">
        <v>6000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>
        <v>2000</v>
      </c>
      <c r="CP7" s="10">
        <v>6000</v>
      </c>
      <c r="CQ7" s="10"/>
      <c r="CR7" s="10"/>
      <c r="CS7" s="10"/>
      <c r="CT7" s="10"/>
      <c r="CU7" s="10"/>
      <c r="CV7" s="10"/>
      <c r="CW7" s="10"/>
      <c r="CX7" s="10"/>
      <c r="CY7" s="10"/>
      <c r="CZ7" s="10">
        <v>2000</v>
      </c>
      <c r="DA7" s="10"/>
      <c r="DB7" s="10">
        <v>2640</v>
      </c>
      <c r="DC7" s="10"/>
      <c r="DD7" s="10"/>
      <c r="DE7" s="10"/>
      <c r="DF7" s="10"/>
      <c r="DG7" s="10"/>
      <c r="DH7" s="10"/>
      <c r="DI7" s="10"/>
      <c r="DJ7" s="10"/>
      <c r="DK7" s="10"/>
      <c r="DL7" s="10">
        <v>2000</v>
      </c>
      <c r="DM7" s="10"/>
      <c r="DN7" s="10">
        <v>2000</v>
      </c>
      <c r="DO7" s="10"/>
      <c r="DP7" s="10"/>
      <c r="DQ7" s="10"/>
      <c r="DR7" s="10"/>
      <c r="DS7" s="10"/>
      <c r="DT7" s="10">
        <v>2000</v>
      </c>
      <c r="DU7" s="10"/>
      <c r="DV7" s="10">
        <v>5000</v>
      </c>
      <c r="DW7" s="10">
        <v>2000</v>
      </c>
      <c r="DX7" s="10">
        <v>2000</v>
      </c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>
        <v>2000</v>
      </c>
      <c r="EM7" s="10">
        <v>2000</v>
      </c>
      <c r="EN7" s="10">
        <v>2000</v>
      </c>
      <c r="EO7" s="10"/>
      <c r="EP7" s="10"/>
      <c r="EQ7" s="10"/>
      <c r="ER7" s="10"/>
      <c r="ES7" s="10">
        <v>10000</v>
      </c>
      <c r="ET7" s="10"/>
      <c r="EU7" s="10"/>
      <c r="EV7" s="10">
        <v>20000</v>
      </c>
      <c r="EW7" s="10"/>
      <c r="EX7" s="10"/>
      <c r="EY7" s="10">
        <v>2000</v>
      </c>
      <c r="EZ7" s="10">
        <v>15000</v>
      </c>
      <c r="FA7" s="10"/>
      <c r="FB7" s="10">
        <v>2000</v>
      </c>
      <c r="FC7" s="10"/>
      <c r="FD7" s="10"/>
      <c r="FE7" s="10"/>
      <c r="FF7" s="10"/>
      <c r="FG7" s="10">
        <v>10000</v>
      </c>
      <c r="FH7" s="10">
        <v>20000</v>
      </c>
      <c r="FI7" s="10"/>
      <c r="FJ7" s="10"/>
      <c r="FK7" s="10"/>
      <c r="FL7" s="10"/>
      <c r="FM7" s="10">
        <v>25000</v>
      </c>
      <c r="FN7" s="10">
        <v>2000</v>
      </c>
      <c r="FO7" s="10"/>
      <c r="FP7" s="10">
        <v>5000</v>
      </c>
      <c r="FQ7" s="10"/>
      <c r="FR7" s="10"/>
      <c r="FS7" s="10"/>
      <c r="FT7" s="10">
        <v>2000</v>
      </c>
      <c r="FU7" s="10"/>
      <c r="FV7" s="10"/>
      <c r="FW7" s="10"/>
      <c r="FX7" s="10"/>
      <c r="FY7" s="10">
        <v>8000</v>
      </c>
      <c r="FZ7" s="10"/>
      <c r="GA7" s="10"/>
      <c r="GB7" s="10">
        <v>2000</v>
      </c>
      <c r="GC7" s="10"/>
      <c r="GD7" s="10"/>
      <c r="GE7" s="10"/>
      <c r="GF7" s="10">
        <v>2000</v>
      </c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>
        <v>10000</v>
      </c>
      <c r="GT7" s="10"/>
      <c r="GU7" s="10"/>
      <c r="GV7" s="10"/>
      <c r="GW7" s="10">
        <v>280770</v>
      </c>
      <c r="GX7" s="10">
        <v>200000</v>
      </c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>
        <v>20000</v>
      </c>
      <c r="HL7" s="10"/>
      <c r="HM7" s="10"/>
      <c r="HN7" s="10"/>
      <c r="HO7" s="10"/>
      <c r="HP7" s="10"/>
      <c r="HQ7" s="10"/>
      <c r="HR7" s="10">
        <v>75000</v>
      </c>
      <c r="HS7" s="10"/>
      <c r="HT7" s="10"/>
      <c r="HU7" s="10">
        <v>100000</v>
      </c>
      <c r="HV7" s="10"/>
      <c r="HW7" s="10"/>
      <c r="HX7" s="10"/>
      <c r="HY7" s="10"/>
      <c r="HZ7" s="10">
        <v>2000</v>
      </c>
      <c r="IA7" s="10"/>
      <c r="IB7" s="10">
        <v>40000</v>
      </c>
      <c r="IC7" s="10">
        <v>16000</v>
      </c>
      <c r="ID7" s="10"/>
      <c r="IE7" s="10"/>
      <c r="IF7" s="10"/>
      <c r="IG7" s="10"/>
      <c r="IH7" s="10">
        <v>50000</v>
      </c>
      <c r="II7" s="10">
        <v>720000</v>
      </c>
      <c r="IJ7" s="10"/>
      <c r="IK7" s="10">
        <v>30000</v>
      </c>
      <c r="IL7" s="10"/>
      <c r="IM7" s="10"/>
      <c r="IN7" s="10"/>
      <c r="IO7" s="10">
        <v>10000</v>
      </c>
      <c r="IP7" s="10"/>
      <c r="IQ7" s="10"/>
      <c r="IR7" s="10"/>
      <c r="IS7" s="10">
        <v>60000</v>
      </c>
      <c r="IT7" s="10"/>
      <c r="IU7" s="10"/>
      <c r="IV7" s="10">
        <v>30000</v>
      </c>
      <c r="IW7" s="10">
        <v>30000</v>
      </c>
      <c r="IX7" s="10">
        <v>16000</v>
      </c>
      <c r="IY7" s="10">
        <v>100000</v>
      </c>
      <c r="IZ7" s="10"/>
      <c r="JA7" s="10"/>
      <c r="JB7" s="10"/>
      <c r="JC7" s="10"/>
      <c r="JD7" s="10"/>
      <c r="JE7" s="10"/>
      <c r="JF7" s="10"/>
      <c r="JG7" s="10">
        <v>9000</v>
      </c>
      <c r="JH7" s="10">
        <v>2000</v>
      </c>
      <c r="JI7" s="16">
        <f t="shared" si="0"/>
        <v>2219730</v>
      </c>
      <c r="JJ7" s="14">
        <v>0.29980000000000001</v>
      </c>
      <c r="JK7">
        <f t="shared" si="1"/>
        <v>0.24983333333333335</v>
      </c>
      <c r="JL7" s="18">
        <f t="shared" si="2"/>
        <v>554562.54500000004</v>
      </c>
    </row>
    <row r="8" spans="1:273" ht="60" x14ac:dyDescent="0.25">
      <c r="B8" s="3" t="s">
        <v>7</v>
      </c>
      <c r="C8" s="10">
        <v>800</v>
      </c>
      <c r="D8" s="10">
        <v>2000</v>
      </c>
      <c r="E8" s="10">
        <v>400</v>
      </c>
      <c r="F8" s="10">
        <v>2000</v>
      </c>
      <c r="G8" s="10"/>
      <c r="H8" s="10"/>
      <c r="I8" s="10"/>
      <c r="J8" s="10"/>
      <c r="K8" s="10"/>
      <c r="L8" s="10"/>
      <c r="M8" s="10"/>
      <c r="N8" s="10"/>
      <c r="O8" s="10"/>
      <c r="P8" s="10">
        <v>32000</v>
      </c>
      <c r="Q8" s="10"/>
      <c r="R8" s="10"/>
      <c r="S8" s="10"/>
      <c r="T8" s="10">
        <v>5000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>
        <v>4000</v>
      </c>
      <c r="AL8" s="10"/>
      <c r="AM8" s="10"/>
      <c r="AN8" s="10"/>
      <c r="AO8" s="10"/>
      <c r="AP8" s="10">
        <v>1000</v>
      </c>
      <c r="AQ8" s="13">
        <v>1000</v>
      </c>
      <c r="AR8" s="10"/>
      <c r="AS8" s="10">
        <v>400</v>
      </c>
      <c r="AT8" s="10"/>
      <c r="AU8" s="10">
        <v>400</v>
      </c>
      <c r="AV8" s="10"/>
      <c r="AW8" s="10"/>
      <c r="AX8" s="10"/>
      <c r="AY8" s="10"/>
      <c r="AZ8" s="10"/>
      <c r="BA8" s="10"/>
      <c r="BB8" s="10">
        <v>5000</v>
      </c>
      <c r="BC8" s="10"/>
      <c r="BD8" s="10"/>
      <c r="BE8" s="10">
        <v>4000</v>
      </c>
      <c r="BF8" s="10"/>
      <c r="BG8" s="10"/>
      <c r="BH8" s="10">
        <v>25000</v>
      </c>
      <c r="BI8" s="10"/>
      <c r="BJ8" s="10"/>
      <c r="BK8" s="10"/>
      <c r="BL8" s="10"/>
      <c r="BM8" s="10">
        <v>14800</v>
      </c>
      <c r="BN8" s="10"/>
      <c r="BO8" s="10">
        <v>1000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>
        <v>20000</v>
      </c>
      <c r="CA8" s="10">
        <v>400</v>
      </c>
      <c r="CB8" s="10">
        <v>4000</v>
      </c>
      <c r="CC8" s="10"/>
      <c r="CD8" s="10"/>
      <c r="CE8" s="10"/>
      <c r="CF8" s="10"/>
      <c r="CG8" s="10"/>
      <c r="CH8" s="10">
        <v>400</v>
      </c>
      <c r="CI8" s="10"/>
      <c r="CJ8" s="10">
        <v>1000</v>
      </c>
      <c r="CK8" s="10">
        <v>17000</v>
      </c>
      <c r="CL8" s="10"/>
      <c r="CM8" s="10"/>
      <c r="CN8" s="10"/>
      <c r="CO8" s="10"/>
      <c r="CP8" s="10"/>
      <c r="CQ8" s="10"/>
      <c r="CR8" s="10">
        <v>1000</v>
      </c>
      <c r="CS8" s="10">
        <v>1000</v>
      </c>
      <c r="CT8" s="10">
        <v>25000</v>
      </c>
      <c r="CU8" s="10"/>
      <c r="CV8" s="10"/>
      <c r="CW8" s="10">
        <v>1000</v>
      </c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>
        <v>2000</v>
      </c>
      <c r="DL8" s="10"/>
      <c r="DM8" s="10">
        <v>4000</v>
      </c>
      <c r="DN8" s="10"/>
      <c r="DO8" s="10"/>
      <c r="DP8" s="10"/>
      <c r="DQ8" s="10"/>
      <c r="DR8" s="10"/>
      <c r="DS8" s="10"/>
      <c r="DT8" s="10"/>
      <c r="DU8" s="10"/>
      <c r="DV8" s="10">
        <v>5000</v>
      </c>
      <c r="DW8" s="10"/>
      <c r="DX8" s="10"/>
      <c r="DY8" s="10">
        <v>20000</v>
      </c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>
        <v>400</v>
      </c>
      <c r="EN8" s="10"/>
      <c r="EO8" s="10">
        <v>400</v>
      </c>
      <c r="EP8" s="10">
        <v>2000</v>
      </c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>
        <v>800</v>
      </c>
      <c r="FC8" s="10">
        <v>4000</v>
      </c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>
        <v>1000</v>
      </c>
      <c r="FO8" s="10">
        <v>400</v>
      </c>
      <c r="FP8" s="10"/>
      <c r="FQ8" s="10"/>
      <c r="FR8" s="10"/>
      <c r="FS8" s="10">
        <v>40000</v>
      </c>
      <c r="FT8" s="10"/>
      <c r="FU8" s="10">
        <v>4000</v>
      </c>
      <c r="FV8" s="10">
        <v>400</v>
      </c>
      <c r="FW8" s="10">
        <v>400</v>
      </c>
      <c r="FX8" s="10"/>
      <c r="FY8" s="10">
        <v>800</v>
      </c>
      <c r="FZ8" s="10"/>
      <c r="GA8" s="10"/>
      <c r="GB8" s="10"/>
      <c r="GC8" s="10">
        <v>2000</v>
      </c>
      <c r="GD8" s="10"/>
      <c r="GE8" s="10"/>
      <c r="GF8" s="10"/>
      <c r="GG8" s="10">
        <v>400</v>
      </c>
      <c r="GH8" s="10"/>
      <c r="GI8" s="10"/>
      <c r="GJ8" s="10">
        <v>5000</v>
      </c>
      <c r="GK8" s="10"/>
      <c r="GL8" s="10">
        <v>67000</v>
      </c>
      <c r="GM8" s="10">
        <v>30000</v>
      </c>
      <c r="GN8" s="10"/>
      <c r="GO8" s="10"/>
      <c r="GP8" s="10"/>
      <c r="GQ8" s="10"/>
      <c r="GR8" s="10">
        <v>10000</v>
      </c>
      <c r="GS8" s="10">
        <v>10000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>
        <v>100000</v>
      </c>
      <c r="HJ8" s="10">
        <v>60000</v>
      </c>
      <c r="HK8" s="10"/>
      <c r="HL8" s="10">
        <v>4000</v>
      </c>
      <c r="HM8" s="10"/>
      <c r="HN8" s="10">
        <v>250000</v>
      </c>
      <c r="HO8" s="10"/>
      <c r="HP8" s="10">
        <v>40000</v>
      </c>
      <c r="HQ8" s="10"/>
      <c r="HR8" s="10"/>
      <c r="HS8" s="10"/>
      <c r="HT8" s="10"/>
      <c r="HU8" s="10"/>
      <c r="HV8" s="10">
        <v>20000</v>
      </c>
      <c r="HW8" s="10"/>
      <c r="HX8" s="10"/>
      <c r="HY8" s="10">
        <v>12000</v>
      </c>
      <c r="HZ8" s="10">
        <v>3911</v>
      </c>
      <c r="IA8" s="10"/>
      <c r="IB8" s="10"/>
      <c r="IC8" s="10">
        <v>10000</v>
      </c>
      <c r="ID8" s="10">
        <v>4000</v>
      </c>
      <c r="IE8" s="10"/>
      <c r="IF8" s="10">
        <v>20000</v>
      </c>
      <c r="IG8" s="10">
        <v>1000</v>
      </c>
      <c r="IH8" s="10">
        <v>40000</v>
      </c>
      <c r="II8" s="10">
        <v>50000</v>
      </c>
      <c r="IJ8" s="10"/>
      <c r="IK8" s="10">
        <v>10000</v>
      </c>
      <c r="IL8" s="10"/>
      <c r="IM8" s="10"/>
      <c r="IN8" s="10"/>
      <c r="IO8" s="10"/>
      <c r="IP8" s="10">
        <v>50000</v>
      </c>
      <c r="IQ8" s="10"/>
      <c r="IR8" s="10">
        <v>100000</v>
      </c>
      <c r="IS8" s="10"/>
      <c r="IT8" s="10"/>
      <c r="IU8" s="10"/>
      <c r="IV8" s="10">
        <v>10000</v>
      </c>
      <c r="IW8" s="10"/>
      <c r="IX8" s="10">
        <v>50000</v>
      </c>
      <c r="IY8" s="10"/>
      <c r="IZ8" s="10">
        <v>80000</v>
      </c>
      <c r="JA8" s="10"/>
      <c r="JB8" s="10">
        <v>50000</v>
      </c>
      <c r="JC8" s="10"/>
      <c r="JD8" s="10"/>
      <c r="JE8" s="10"/>
      <c r="JF8" s="10"/>
      <c r="JG8" s="10"/>
      <c r="JH8" s="10">
        <v>400</v>
      </c>
      <c r="JI8" s="16">
        <f t="shared" si="0"/>
        <v>1344911</v>
      </c>
      <c r="JJ8" s="14">
        <v>0.29160000000000003</v>
      </c>
      <c r="JK8">
        <f t="shared" si="1"/>
        <v>0.24300000000000002</v>
      </c>
      <c r="JL8" s="18">
        <f t="shared" si="2"/>
        <v>326813.37300000002</v>
      </c>
    </row>
    <row r="9" spans="1:273" ht="75" x14ac:dyDescent="0.25">
      <c r="A9">
        <v>4</v>
      </c>
      <c r="B9" s="3" t="s">
        <v>8</v>
      </c>
      <c r="C9" s="10">
        <v>0</v>
      </c>
      <c r="D9" s="10"/>
      <c r="E9" s="10">
        <v>2000</v>
      </c>
      <c r="F9" s="10"/>
      <c r="G9" s="10"/>
      <c r="H9" s="10"/>
      <c r="I9" s="10"/>
      <c r="J9" s="10"/>
      <c r="K9" s="10">
        <v>150000</v>
      </c>
      <c r="L9" s="10"/>
      <c r="M9" s="10"/>
      <c r="N9" s="10"/>
      <c r="O9" s="10"/>
      <c r="P9" s="10"/>
      <c r="Q9" s="10"/>
      <c r="R9" s="10">
        <v>2000</v>
      </c>
      <c r="S9" s="10"/>
      <c r="T9" s="10"/>
      <c r="U9" s="10">
        <v>2000</v>
      </c>
      <c r="V9" s="10">
        <v>2000</v>
      </c>
      <c r="W9" s="10"/>
      <c r="X9" s="10">
        <v>40000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>
        <v>2000</v>
      </c>
      <c r="AQ9" s="13"/>
      <c r="AR9" s="10"/>
      <c r="AS9" s="10"/>
      <c r="AT9" s="10"/>
      <c r="AU9" s="10"/>
      <c r="AV9" s="10"/>
      <c r="AW9" s="10"/>
      <c r="AX9" s="10"/>
      <c r="AY9" s="10"/>
      <c r="AZ9" s="10"/>
      <c r="BA9" s="10">
        <v>2000</v>
      </c>
      <c r="BB9" s="10"/>
      <c r="BC9" s="10"/>
      <c r="BD9" s="10"/>
      <c r="BE9" s="10"/>
      <c r="BF9" s="10"/>
      <c r="BG9" s="10">
        <v>29200</v>
      </c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>
        <v>2000</v>
      </c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>
        <v>20000</v>
      </c>
      <c r="CM9" s="10"/>
      <c r="CN9" s="10"/>
      <c r="CO9" s="10"/>
      <c r="CP9" s="10"/>
      <c r="CQ9" s="10"/>
      <c r="CR9" s="10"/>
      <c r="CS9" s="10"/>
      <c r="CT9" s="10"/>
      <c r="CU9" s="10"/>
      <c r="CV9" s="10">
        <v>5000</v>
      </c>
      <c r="CW9" s="10">
        <v>2000</v>
      </c>
      <c r="CX9" s="10"/>
      <c r="CY9" s="10"/>
      <c r="CZ9" s="10"/>
      <c r="DA9" s="10"/>
      <c r="DB9" s="10">
        <v>2640</v>
      </c>
      <c r="DC9" s="10"/>
      <c r="DD9" s="10"/>
      <c r="DE9" s="10"/>
      <c r="DF9" s="10"/>
      <c r="DG9" s="10">
        <v>6000</v>
      </c>
      <c r="DH9" s="10"/>
      <c r="DI9" s="10"/>
      <c r="DJ9" s="10"/>
      <c r="DK9" s="10"/>
      <c r="DL9" s="10">
        <v>2000</v>
      </c>
      <c r="DM9" s="10"/>
      <c r="DN9" s="10"/>
      <c r="DO9" s="10">
        <v>2000</v>
      </c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>
        <v>8000</v>
      </c>
      <c r="ED9" s="10"/>
      <c r="EE9" s="10"/>
      <c r="EF9" s="10"/>
      <c r="EG9" s="10"/>
      <c r="EH9" s="10"/>
      <c r="EI9" s="10"/>
      <c r="EJ9" s="10"/>
      <c r="EK9" s="10"/>
      <c r="EL9" s="10">
        <v>3000</v>
      </c>
      <c r="EM9" s="10"/>
      <c r="EN9" s="10">
        <v>2000</v>
      </c>
      <c r="EO9" s="10"/>
      <c r="EP9" s="10">
        <v>2500</v>
      </c>
      <c r="EQ9" s="10"/>
      <c r="ER9" s="10"/>
      <c r="ES9" s="10"/>
      <c r="ET9" s="10"/>
      <c r="EU9" s="10"/>
      <c r="EV9" s="10">
        <v>5000</v>
      </c>
      <c r="EW9" s="10"/>
      <c r="EX9" s="10">
        <v>2000</v>
      </c>
      <c r="EY9" s="10"/>
      <c r="EZ9" s="10">
        <v>10000</v>
      </c>
      <c r="FA9" s="10"/>
      <c r="FB9" s="10">
        <v>2000</v>
      </c>
      <c r="FC9" s="10"/>
      <c r="FD9" s="10"/>
      <c r="FE9" s="10"/>
      <c r="FF9" s="10">
        <v>2000</v>
      </c>
      <c r="FG9" s="10"/>
      <c r="FH9" s="10">
        <v>20000</v>
      </c>
      <c r="FI9" s="10">
        <v>3000</v>
      </c>
      <c r="FJ9" s="10"/>
      <c r="FK9" s="10">
        <v>2000</v>
      </c>
      <c r="FL9" s="10"/>
      <c r="FM9" s="10">
        <v>25000</v>
      </c>
      <c r="FN9" s="10">
        <v>2000</v>
      </c>
      <c r="FO9" s="10"/>
      <c r="FP9" s="10"/>
      <c r="FQ9" s="10"/>
      <c r="FR9" s="10"/>
      <c r="FS9" s="10"/>
      <c r="FT9" s="10"/>
      <c r="FU9" s="10"/>
      <c r="FV9" s="10">
        <v>2000</v>
      </c>
      <c r="FW9" s="10"/>
      <c r="FX9" s="10"/>
      <c r="FY9" s="10">
        <v>6000</v>
      </c>
      <c r="FZ9" s="10"/>
      <c r="GA9" s="10"/>
      <c r="GB9" s="10">
        <v>2000</v>
      </c>
      <c r="GC9" s="10">
        <v>4000</v>
      </c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>
        <v>30000</v>
      </c>
      <c r="GQ9" s="10">
        <v>2000</v>
      </c>
      <c r="GR9" s="10"/>
      <c r="GS9" s="10">
        <v>10000</v>
      </c>
      <c r="GT9" s="10"/>
      <c r="GU9" s="10"/>
      <c r="GV9" s="10"/>
      <c r="GW9" s="10"/>
      <c r="GX9" s="10">
        <v>2000</v>
      </c>
      <c r="GY9" s="10">
        <v>600000</v>
      </c>
      <c r="GZ9" s="10">
        <v>50000</v>
      </c>
      <c r="HA9" s="10">
        <v>451700</v>
      </c>
      <c r="HB9" s="10">
        <v>1200000</v>
      </c>
      <c r="HC9" s="10"/>
      <c r="HD9" s="10"/>
      <c r="HE9" s="10"/>
      <c r="HF9" s="10"/>
      <c r="HG9" s="10">
        <v>48000</v>
      </c>
      <c r="HH9" s="10"/>
      <c r="HI9" s="10"/>
      <c r="HJ9" s="10"/>
      <c r="HK9" s="10"/>
      <c r="HL9" s="10"/>
      <c r="HM9" s="10">
        <v>130000</v>
      </c>
      <c r="HN9" s="10"/>
      <c r="HO9" s="10"/>
      <c r="HP9" s="10"/>
      <c r="HQ9" s="10"/>
      <c r="HR9" s="10">
        <v>20000</v>
      </c>
      <c r="HS9" s="10">
        <v>75000</v>
      </c>
      <c r="HT9" s="10">
        <v>250000</v>
      </c>
      <c r="HU9" s="10">
        <v>100000</v>
      </c>
      <c r="HV9" s="10"/>
      <c r="HW9" s="10"/>
      <c r="HX9" s="10"/>
      <c r="HY9" s="10"/>
      <c r="HZ9" s="10">
        <v>65780</v>
      </c>
      <c r="IA9" s="10"/>
      <c r="IB9" s="10"/>
      <c r="IC9" s="10">
        <v>15000</v>
      </c>
      <c r="ID9" s="10"/>
      <c r="IE9" s="10">
        <v>30000</v>
      </c>
      <c r="IF9" s="10"/>
      <c r="IG9" s="10"/>
      <c r="IH9" s="10">
        <v>55000</v>
      </c>
      <c r="II9" s="10"/>
      <c r="IJ9" s="10">
        <v>40000</v>
      </c>
      <c r="IK9" s="10">
        <v>30000</v>
      </c>
      <c r="IL9" s="10"/>
      <c r="IM9" s="10">
        <v>5000</v>
      </c>
      <c r="IN9" s="10">
        <v>50000</v>
      </c>
      <c r="IO9" s="10"/>
      <c r="IP9" s="10"/>
      <c r="IQ9" s="10">
        <v>20000</v>
      </c>
      <c r="IR9" s="10"/>
      <c r="IS9" s="10">
        <v>120000</v>
      </c>
      <c r="IT9" s="10"/>
      <c r="IU9" s="10"/>
      <c r="IV9" s="10">
        <v>30000</v>
      </c>
      <c r="IW9" s="10">
        <v>15000</v>
      </c>
      <c r="IX9" s="10"/>
      <c r="IY9" s="10"/>
      <c r="IZ9" s="10"/>
      <c r="JA9" s="10">
        <v>70000</v>
      </c>
      <c r="JB9" s="10"/>
      <c r="JC9" s="10"/>
      <c r="JD9" s="10"/>
      <c r="JE9" s="10"/>
      <c r="JF9" s="10">
        <v>20000</v>
      </c>
      <c r="JG9" s="10"/>
      <c r="JH9" s="10"/>
      <c r="JI9" s="16">
        <f t="shared" si="0"/>
        <v>3909820</v>
      </c>
      <c r="JJ9" s="14"/>
      <c r="JK9">
        <v>0.69330000000000003</v>
      </c>
      <c r="JL9" s="18">
        <f t="shared" si="2"/>
        <v>2710678.2060000002</v>
      </c>
    </row>
    <row r="10" spans="1:273" ht="75" x14ac:dyDescent="0.25">
      <c r="B10" s="3" t="s">
        <v>9</v>
      </c>
      <c r="C10" s="10">
        <v>0</v>
      </c>
      <c r="D10" s="10"/>
      <c r="E10" s="10"/>
      <c r="F10" s="10"/>
      <c r="G10" s="10">
        <v>400</v>
      </c>
      <c r="H10" s="10"/>
      <c r="I10" s="10"/>
      <c r="J10" s="10"/>
      <c r="K10" s="10">
        <v>150000</v>
      </c>
      <c r="L10" s="10">
        <v>400</v>
      </c>
      <c r="M10" s="10"/>
      <c r="N10" s="10">
        <v>400</v>
      </c>
      <c r="O10" s="10">
        <v>20000</v>
      </c>
      <c r="P10" s="10"/>
      <c r="Q10" s="10"/>
      <c r="R10" s="10">
        <v>400</v>
      </c>
      <c r="S10" s="10"/>
      <c r="T10" s="10">
        <v>4800</v>
      </c>
      <c r="U10" s="10"/>
      <c r="V10" s="10"/>
      <c r="W10" s="10"/>
      <c r="X10" s="10"/>
      <c r="Y10" s="10"/>
      <c r="Z10" s="10">
        <v>400</v>
      </c>
      <c r="AA10" s="10"/>
      <c r="AB10" s="10">
        <v>500</v>
      </c>
      <c r="AC10" s="10"/>
      <c r="AD10" s="10"/>
      <c r="AE10" s="10">
        <v>40000</v>
      </c>
      <c r="AF10" s="10"/>
      <c r="AG10" s="10"/>
      <c r="AH10" s="10"/>
      <c r="AI10" s="10"/>
      <c r="AJ10" s="10"/>
      <c r="AK10" s="10">
        <v>800</v>
      </c>
      <c r="AL10" s="10">
        <v>400</v>
      </c>
      <c r="AM10" s="10">
        <v>500</v>
      </c>
      <c r="AN10" s="10"/>
      <c r="AO10" s="10"/>
      <c r="AP10" s="10"/>
      <c r="AQ10" s="13"/>
      <c r="AR10" s="10"/>
      <c r="AS10" s="10"/>
      <c r="AT10" s="10"/>
      <c r="AU10" s="10"/>
      <c r="AV10" s="10"/>
      <c r="AW10" s="10">
        <v>4800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>
        <v>29200</v>
      </c>
      <c r="BH10" s="10"/>
      <c r="BI10" s="10">
        <v>400</v>
      </c>
      <c r="BJ10" s="10"/>
      <c r="BK10" s="10"/>
      <c r="BL10" s="10"/>
      <c r="BM10" s="10"/>
      <c r="BN10" s="10"/>
      <c r="BO10" s="10">
        <v>1000</v>
      </c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>
        <v>2000</v>
      </c>
      <c r="CC10" s="10"/>
      <c r="CD10" s="10"/>
      <c r="CE10" s="10">
        <v>400</v>
      </c>
      <c r="CF10" s="10"/>
      <c r="CG10" s="10"/>
      <c r="CH10" s="10"/>
      <c r="CI10" s="10"/>
      <c r="CJ10" s="10"/>
      <c r="CK10" s="10">
        <v>17000</v>
      </c>
      <c r="CL10" s="10"/>
      <c r="CM10" s="10"/>
      <c r="CN10" s="10"/>
      <c r="CO10" s="10"/>
      <c r="CP10" s="10"/>
      <c r="CQ10" s="10"/>
      <c r="CR10" s="10"/>
      <c r="CS10" s="10"/>
      <c r="CT10" s="10">
        <v>20000</v>
      </c>
      <c r="CU10" s="10"/>
      <c r="CV10" s="10"/>
      <c r="CW10" s="10"/>
      <c r="CX10" s="10"/>
      <c r="CY10" s="10"/>
      <c r="CZ10" s="10"/>
      <c r="DA10" s="10"/>
      <c r="DB10" s="10"/>
      <c r="DC10" s="10">
        <v>400</v>
      </c>
      <c r="DD10" s="10"/>
      <c r="DE10" s="10"/>
      <c r="DF10" s="10"/>
      <c r="DG10" s="10">
        <v>400</v>
      </c>
      <c r="DH10" s="10"/>
      <c r="DI10" s="10"/>
      <c r="DJ10" s="10"/>
      <c r="DK10" s="10">
        <v>3000</v>
      </c>
      <c r="DL10" s="10"/>
      <c r="DM10" s="10">
        <v>4000</v>
      </c>
      <c r="DN10" s="10"/>
      <c r="DO10" s="10"/>
      <c r="DP10" s="10"/>
      <c r="DQ10" s="10">
        <v>39150</v>
      </c>
      <c r="DR10" s="10"/>
      <c r="DS10" s="10"/>
      <c r="DT10" s="10">
        <v>400</v>
      </c>
      <c r="DU10" s="10"/>
      <c r="DV10" s="10"/>
      <c r="DW10" s="10">
        <v>400</v>
      </c>
      <c r="DX10" s="10">
        <v>400</v>
      </c>
      <c r="DY10" s="10"/>
      <c r="DZ10" s="10"/>
      <c r="EA10" s="10"/>
      <c r="EB10" s="10"/>
      <c r="EC10" s="10">
        <v>400</v>
      </c>
      <c r="ED10" s="10"/>
      <c r="EE10" s="10">
        <v>2000</v>
      </c>
      <c r="EF10" s="10"/>
      <c r="EG10" s="10">
        <v>500</v>
      </c>
      <c r="EH10" s="10"/>
      <c r="EI10" s="10"/>
      <c r="EJ10" s="10"/>
      <c r="EK10" s="10"/>
      <c r="EL10" s="10"/>
      <c r="EM10" s="10"/>
      <c r="EN10" s="10"/>
      <c r="EO10" s="10"/>
      <c r="EP10" s="10">
        <v>2000</v>
      </c>
      <c r="EQ10" s="10"/>
      <c r="ER10" s="10"/>
      <c r="ES10" s="10"/>
      <c r="ET10" s="10"/>
      <c r="EU10" s="10">
        <v>1200</v>
      </c>
      <c r="EV10" s="10">
        <v>5000</v>
      </c>
      <c r="EW10" s="10"/>
      <c r="EX10" s="10"/>
      <c r="EY10" s="10">
        <v>400</v>
      </c>
      <c r="EZ10" s="10"/>
      <c r="FA10" s="10"/>
      <c r="FB10" s="10">
        <v>400</v>
      </c>
      <c r="FC10" s="10"/>
      <c r="FD10" s="10"/>
      <c r="FE10" s="10">
        <v>2000</v>
      </c>
      <c r="FF10" s="10">
        <v>1000</v>
      </c>
      <c r="FG10" s="10"/>
      <c r="FH10" s="10"/>
      <c r="FI10" s="10"/>
      <c r="FJ10" s="10">
        <v>5000</v>
      </c>
      <c r="FK10" s="10"/>
      <c r="FL10" s="10">
        <v>30000</v>
      </c>
      <c r="FM10" s="10"/>
      <c r="FN10" s="10">
        <v>1000</v>
      </c>
      <c r="FO10" s="10"/>
      <c r="FP10" s="10"/>
      <c r="FQ10" s="10"/>
      <c r="FR10" s="10"/>
      <c r="FS10" s="10"/>
      <c r="FT10" s="10"/>
      <c r="FU10" s="10">
        <v>2000</v>
      </c>
      <c r="FV10" s="10"/>
      <c r="FW10" s="10"/>
      <c r="FX10" s="10">
        <v>2400</v>
      </c>
      <c r="FY10" s="10">
        <v>800</v>
      </c>
      <c r="FZ10" s="10"/>
      <c r="GA10" s="10">
        <v>8000</v>
      </c>
      <c r="GB10" s="10"/>
      <c r="GC10" s="10"/>
      <c r="GD10" s="10"/>
      <c r="GE10" s="10"/>
      <c r="GF10" s="10"/>
      <c r="GG10" s="10"/>
      <c r="GH10" s="10"/>
      <c r="GI10" s="10"/>
      <c r="GJ10" s="10"/>
      <c r="GK10" s="10">
        <v>400</v>
      </c>
      <c r="GL10" s="10"/>
      <c r="GM10" s="10"/>
      <c r="GN10" s="10"/>
      <c r="GO10" s="10">
        <v>4000</v>
      </c>
      <c r="GP10" s="10"/>
      <c r="GQ10" s="10"/>
      <c r="GR10" s="10">
        <v>10000</v>
      </c>
      <c r="GS10" s="10">
        <v>5000</v>
      </c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>
        <v>58000</v>
      </c>
      <c r="HH10" s="10"/>
      <c r="HI10" s="10"/>
      <c r="HJ10" s="10"/>
      <c r="HK10" s="10">
        <v>30000</v>
      </c>
      <c r="HL10" s="10"/>
      <c r="HM10" s="10">
        <v>20000</v>
      </c>
      <c r="HN10" s="10"/>
      <c r="HO10" s="10"/>
      <c r="HP10" s="10">
        <v>80000</v>
      </c>
      <c r="HQ10" s="10"/>
      <c r="HR10" s="10"/>
      <c r="HS10" s="10"/>
      <c r="HT10" s="10">
        <v>200000</v>
      </c>
      <c r="HU10" s="10"/>
      <c r="HV10" s="10">
        <v>20000</v>
      </c>
      <c r="HW10" s="10">
        <v>3012</v>
      </c>
      <c r="HX10" s="10"/>
      <c r="HY10" s="10">
        <v>12000</v>
      </c>
      <c r="HZ10" s="10">
        <v>99173</v>
      </c>
      <c r="IA10" s="10"/>
      <c r="IB10" s="10"/>
      <c r="IC10" s="10">
        <v>13000</v>
      </c>
      <c r="ID10" s="10">
        <v>4000</v>
      </c>
      <c r="IE10" s="10">
        <v>20000</v>
      </c>
      <c r="IF10" s="10">
        <v>20000</v>
      </c>
      <c r="IG10" s="10">
        <v>1000</v>
      </c>
      <c r="IH10" s="10">
        <v>50000</v>
      </c>
      <c r="II10" s="10"/>
      <c r="IJ10" s="10"/>
      <c r="IK10" s="10">
        <v>20000</v>
      </c>
      <c r="IL10" s="10"/>
      <c r="IM10" s="10">
        <v>25000</v>
      </c>
      <c r="IN10" s="10">
        <v>15000</v>
      </c>
      <c r="IO10" s="10"/>
      <c r="IP10" s="10">
        <v>25000</v>
      </c>
      <c r="IQ10" s="10"/>
      <c r="IR10" s="10">
        <v>40000</v>
      </c>
      <c r="IS10" s="10">
        <v>120000</v>
      </c>
      <c r="IT10" s="10"/>
      <c r="IU10" s="10">
        <v>15000</v>
      </c>
      <c r="IV10" s="10">
        <v>20000</v>
      </c>
      <c r="IW10" s="10"/>
      <c r="IX10" s="10">
        <v>60000</v>
      </c>
      <c r="IY10" s="10"/>
      <c r="IZ10" s="10"/>
      <c r="JA10" s="10"/>
      <c r="JB10" s="10"/>
      <c r="JC10" s="10"/>
      <c r="JD10" s="10"/>
      <c r="JE10" s="10"/>
      <c r="JF10" s="10">
        <v>5000</v>
      </c>
      <c r="JG10" s="10"/>
      <c r="JH10" s="10"/>
      <c r="JI10" s="16">
        <f t="shared" si="0"/>
        <v>1400635</v>
      </c>
      <c r="JJ10" s="14"/>
      <c r="JK10">
        <v>1.2451000000000001</v>
      </c>
      <c r="JL10" s="18">
        <f t="shared" si="2"/>
        <v>1743930.6385000001</v>
      </c>
    </row>
    <row r="11" spans="1:273" ht="60" hidden="1" x14ac:dyDescent="0.25">
      <c r="A11">
        <v>5</v>
      </c>
      <c r="B11" s="3" t="s">
        <v>10</v>
      </c>
      <c r="C11" s="10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>
        <v>500</v>
      </c>
      <c r="AN11" s="10"/>
      <c r="AO11" s="10"/>
      <c r="AP11" s="10">
        <v>2000</v>
      </c>
      <c r="AQ11" s="13"/>
      <c r="AR11" s="10"/>
      <c r="AS11" s="10"/>
      <c r="AT11" s="10"/>
      <c r="AU11" s="10">
        <v>500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>
        <v>1500</v>
      </c>
      <c r="BO11" s="10"/>
      <c r="BP11" s="10"/>
      <c r="BQ11" s="10"/>
      <c r="BR11" s="10"/>
      <c r="BS11" s="10"/>
      <c r="BT11" s="10"/>
      <c r="BU11" s="10"/>
      <c r="BV11" s="10">
        <v>500</v>
      </c>
      <c r="BW11" s="10"/>
      <c r="BX11" s="10"/>
      <c r="BY11" s="10"/>
      <c r="BZ11" s="10"/>
      <c r="CA11" s="10">
        <v>500</v>
      </c>
      <c r="CB11" s="10"/>
      <c r="CC11" s="10"/>
      <c r="CD11" s="10"/>
      <c r="CE11" s="10"/>
      <c r="CF11" s="10"/>
      <c r="CG11" s="10"/>
      <c r="CH11" s="10">
        <v>500</v>
      </c>
      <c r="CI11" s="10"/>
      <c r="CJ11" s="10"/>
      <c r="CK11" s="10"/>
      <c r="CL11" s="10"/>
      <c r="CM11" s="10"/>
      <c r="CN11" s="10">
        <v>500</v>
      </c>
      <c r="CO11" s="10">
        <v>2000</v>
      </c>
      <c r="CP11" s="10">
        <v>2000</v>
      </c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>
        <v>500</v>
      </c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>
        <v>500</v>
      </c>
      <c r="DY11" s="10"/>
      <c r="DZ11" s="10"/>
      <c r="EA11" s="10"/>
      <c r="EB11" s="10"/>
      <c r="EC11" s="10"/>
      <c r="ED11" s="10"/>
      <c r="EE11" s="10"/>
      <c r="EF11" s="10">
        <v>5000</v>
      </c>
      <c r="EG11" s="10">
        <v>500</v>
      </c>
      <c r="EH11" s="10"/>
      <c r="EI11" s="10"/>
      <c r="EJ11" s="10"/>
      <c r="EK11" s="10"/>
      <c r="EL11" s="10"/>
      <c r="EM11" s="10"/>
      <c r="EN11" s="10">
        <v>500</v>
      </c>
      <c r="EO11" s="10">
        <v>500</v>
      </c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>
        <v>500</v>
      </c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>
        <v>500</v>
      </c>
      <c r="FP11" s="10"/>
      <c r="FQ11" s="10"/>
      <c r="FR11" s="10"/>
      <c r="FS11" s="10"/>
      <c r="FT11" s="10"/>
      <c r="FU11" s="10"/>
      <c r="FV11" s="10">
        <v>500</v>
      </c>
      <c r="FW11" s="10"/>
      <c r="FX11" s="10"/>
      <c r="FY11" s="10">
        <v>2500</v>
      </c>
      <c r="FZ11" s="10"/>
      <c r="GA11" s="10"/>
      <c r="GB11" s="10"/>
      <c r="GC11" s="10"/>
      <c r="GD11" s="10"/>
      <c r="GE11" s="10"/>
      <c r="GF11" s="10"/>
      <c r="GG11" s="10">
        <v>500</v>
      </c>
      <c r="GH11" s="10">
        <v>2000</v>
      </c>
      <c r="GI11" s="10"/>
      <c r="GJ11" s="10"/>
      <c r="GK11" s="10"/>
      <c r="GL11" s="10"/>
      <c r="GM11" s="10"/>
      <c r="GN11" s="10"/>
      <c r="GO11" s="10"/>
      <c r="GP11" s="10"/>
      <c r="GQ11" s="10">
        <v>500</v>
      </c>
      <c r="GR11" s="10"/>
      <c r="GS11" s="10"/>
      <c r="GT11" s="10"/>
      <c r="GU11" s="10"/>
      <c r="GV11" s="10"/>
      <c r="GW11" s="10"/>
      <c r="GX11" s="10"/>
      <c r="GY11" s="10"/>
      <c r="GZ11" s="10"/>
      <c r="HA11" s="10">
        <v>106700</v>
      </c>
      <c r="HB11" s="10"/>
      <c r="HC11" s="10"/>
      <c r="HD11" s="10"/>
      <c r="HE11" s="10"/>
      <c r="HF11" s="10"/>
      <c r="HG11" s="10">
        <v>14500</v>
      </c>
      <c r="HH11" s="10"/>
      <c r="HI11" s="10"/>
      <c r="HJ11" s="10"/>
      <c r="HK11" s="10"/>
      <c r="HL11" s="10"/>
      <c r="HM11" s="10"/>
      <c r="HN11" s="10">
        <v>50000</v>
      </c>
      <c r="HO11" s="10"/>
      <c r="HP11" s="10"/>
      <c r="HQ11" s="10"/>
      <c r="HR11" s="10">
        <v>4000</v>
      </c>
      <c r="HS11" s="10"/>
      <c r="HT11" s="10">
        <v>80000</v>
      </c>
      <c r="HU11" s="10">
        <v>100000</v>
      </c>
      <c r="HV11" s="10"/>
      <c r="HW11" s="10">
        <v>53360</v>
      </c>
      <c r="HX11" s="10"/>
      <c r="HY11" s="10"/>
      <c r="HZ11" s="10">
        <v>3120</v>
      </c>
      <c r="IA11" s="10"/>
      <c r="IB11" s="10"/>
      <c r="IC11" s="10">
        <v>15000</v>
      </c>
      <c r="ID11" s="10"/>
      <c r="IE11" s="10"/>
      <c r="IF11" s="10"/>
      <c r="IG11" s="10"/>
      <c r="IH11" s="10"/>
      <c r="II11" s="10">
        <v>25000</v>
      </c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>
        <v>15000</v>
      </c>
      <c r="IW11" s="10"/>
      <c r="IX11" s="10"/>
      <c r="IY11" s="10"/>
      <c r="IZ11" s="10"/>
      <c r="JA11" s="10">
        <v>80000</v>
      </c>
      <c r="JB11" s="10"/>
      <c r="JC11" s="10"/>
      <c r="JD11" s="10"/>
      <c r="JE11" s="10"/>
      <c r="JF11" s="10"/>
      <c r="JG11" s="10"/>
      <c r="JH11" s="10">
        <v>500</v>
      </c>
      <c r="JI11" s="16">
        <f t="shared" si="0"/>
        <v>572180</v>
      </c>
      <c r="JJ11" s="14">
        <v>1.1339999999999999</v>
      </c>
      <c r="JK11">
        <f t="shared" si="1"/>
        <v>0.94499999999999995</v>
      </c>
      <c r="JL11" s="18">
        <f t="shared" si="2"/>
        <v>540710.1</v>
      </c>
    </row>
    <row r="12" spans="1:273" ht="60" hidden="1" x14ac:dyDescent="0.25">
      <c r="B12" s="3" t="s">
        <v>11</v>
      </c>
      <c r="C12" s="10"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>
        <v>1000</v>
      </c>
      <c r="AJ12" s="10"/>
      <c r="AK12" s="10"/>
      <c r="AL12" s="10"/>
      <c r="AM12" s="10"/>
      <c r="AN12" s="10"/>
      <c r="AO12" s="10"/>
      <c r="AP12" s="10"/>
      <c r="AQ12" s="13">
        <v>1000</v>
      </c>
      <c r="AR12" s="10"/>
      <c r="AS12" s="10"/>
      <c r="AT12" s="10"/>
      <c r="AU12" s="10">
        <v>100</v>
      </c>
      <c r="AV12" s="10"/>
      <c r="AW12" s="10"/>
      <c r="AX12" s="10"/>
      <c r="AY12" s="10">
        <v>100</v>
      </c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>
        <v>100</v>
      </c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>
        <v>1000</v>
      </c>
      <c r="CV12" s="10">
        <v>1000</v>
      </c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>
        <v>1000</v>
      </c>
      <c r="EC12" s="10"/>
      <c r="ED12" s="10"/>
      <c r="EE12" s="10">
        <v>4000</v>
      </c>
      <c r="EF12" s="10"/>
      <c r="EG12" s="10"/>
      <c r="EH12" s="10">
        <v>20000</v>
      </c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>
        <v>1000</v>
      </c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>
        <v>1000</v>
      </c>
      <c r="FO12" s="10"/>
      <c r="FP12" s="10"/>
      <c r="FQ12" s="10"/>
      <c r="FR12" s="10"/>
      <c r="FS12" s="10"/>
      <c r="FT12" s="10"/>
      <c r="FU12" s="10"/>
      <c r="FV12" s="10"/>
      <c r="FW12" s="10">
        <v>135</v>
      </c>
      <c r="FX12" s="10"/>
      <c r="FY12" s="10">
        <v>1000</v>
      </c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>
        <v>2000</v>
      </c>
      <c r="GO12" s="10">
        <v>250</v>
      </c>
      <c r="GP12" s="10"/>
      <c r="GQ12" s="10"/>
      <c r="GR12" s="10"/>
      <c r="GS12" s="10"/>
      <c r="GT12" s="10"/>
      <c r="GU12" s="10"/>
      <c r="GV12" s="10"/>
      <c r="GW12" s="10">
        <v>300080</v>
      </c>
      <c r="GX12" s="10"/>
      <c r="GY12" s="10"/>
      <c r="GZ12" s="10"/>
      <c r="HA12" s="10">
        <v>2000</v>
      </c>
      <c r="HB12" s="10"/>
      <c r="HC12" s="10"/>
      <c r="HD12" s="10"/>
      <c r="HE12" s="10"/>
      <c r="HF12" s="10"/>
      <c r="HG12" s="10"/>
      <c r="HH12" s="10"/>
      <c r="HI12" s="10"/>
      <c r="HJ12" s="10"/>
      <c r="HK12" s="10">
        <v>30000</v>
      </c>
      <c r="HL12" s="10">
        <v>100</v>
      </c>
      <c r="HM12" s="10"/>
      <c r="HN12" s="10">
        <v>100000</v>
      </c>
      <c r="HO12" s="10"/>
      <c r="HP12" s="10">
        <v>40000</v>
      </c>
      <c r="HQ12" s="10"/>
      <c r="HR12" s="10">
        <v>2500</v>
      </c>
      <c r="HS12" s="10"/>
      <c r="HT12" s="10">
        <v>10000</v>
      </c>
      <c r="HU12" s="10"/>
      <c r="HV12" s="10"/>
      <c r="HW12" s="10"/>
      <c r="HX12" s="10"/>
      <c r="HY12" s="10">
        <v>12000</v>
      </c>
      <c r="HZ12" s="10">
        <v>100</v>
      </c>
      <c r="IA12" s="10"/>
      <c r="IB12" s="10"/>
      <c r="IC12" s="10"/>
      <c r="ID12" s="10">
        <v>4000</v>
      </c>
      <c r="IE12" s="10"/>
      <c r="IF12" s="10"/>
      <c r="IG12" s="10">
        <v>1000</v>
      </c>
      <c r="IH12" s="10"/>
      <c r="II12" s="10">
        <v>10000</v>
      </c>
      <c r="IJ12" s="10"/>
      <c r="IK12" s="10"/>
      <c r="IL12" s="10"/>
      <c r="IM12" s="10">
        <v>30000</v>
      </c>
      <c r="IN12" s="10"/>
      <c r="IO12" s="10"/>
      <c r="IP12" s="10"/>
      <c r="IQ12" s="10"/>
      <c r="IR12" s="10">
        <v>8000</v>
      </c>
      <c r="IS12" s="10"/>
      <c r="IT12" s="10">
        <v>10000</v>
      </c>
      <c r="IU12" s="10"/>
      <c r="IV12" s="10">
        <v>6000</v>
      </c>
      <c r="IW12" s="10"/>
      <c r="IX12" s="10"/>
      <c r="IY12" s="10"/>
      <c r="IZ12" s="10"/>
      <c r="JA12" s="10"/>
      <c r="JB12" s="10">
        <v>3000</v>
      </c>
      <c r="JC12" s="10"/>
      <c r="JD12" s="10">
        <v>100</v>
      </c>
      <c r="JE12" s="10"/>
      <c r="JF12" s="10"/>
      <c r="JG12" s="10"/>
      <c r="JH12" s="10">
        <v>100</v>
      </c>
      <c r="JI12" s="16">
        <f t="shared" si="0"/>
        <v>603665</v>
      </c>
      <c r="JJ12" s="14">
        <v>1.4039999999999999</v>
      </c>
      <c r="JK12">
        <f t="shared" si="1"/>
        <v>1.17</v>
      </c>
      <c r="JL12" s="18">
        <f t="shared" si="2"/>
        <v>706288.04999999993</v>
      </c>
    </row>
    <row r="13" spans="1:273" ht="30" hidden="1" x14ac:dyDescent="0.25">
      <c r="A13">
        <v>6</v>
      </c>
      <c r="B13" s="3" t="s">
        <v>12</v>
      </c>
      <c r="C13" s="10"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500</v>
      </c>
      <c r="AN13" s="10"/>
      <c r="AO13" s="10"/>
      <c r="AP13" s="10">
        <v>50000</v>
      </c>
      <c r="AQ13" s="13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>
        <v>600</v>
      </c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>
        <v>50</v>
      </c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>
        <v>500</v>
      </c>
      <c r="EG13" s="10"/>
      <c r="EH13" s="10"/>
      <c r="EI13" s="10">
        <v>1000</v>
      </c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>
        <v>100</v>
      </c>
      <c r="FA13" s="10"/>
      <c r="FB13" s="10"/>
      <c r="FC13" s="10"/>
      <c r="FD13" s="10"/>
      <c r="FE13" s="10"/>
      <c r="FF13" s="10">
        <v>50</v>
      </c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>
        <v>100</v>
      </c>
      <c r="FW13" s="10"/>
      <c r="FX13" s="10"/>
      <c r="FY13" s="10">
        <v>250</v>
      </c>
      <c r="FZ13" s="10"/>
      <c r="GA13" s="10"/>
      <c r="GB13" s="10"/>
      <c r="GC13" s="10"/>
      <c r="GD13" s="10"/>
      <c r="GE13" s="10"/>
      <c r="GF13" s="10"/>
      <c r="GG13" s="10"/>
      <c r="GH13" s="10">
        <v>100</v>
      </c>
      <c r="GI13" s="10"/>
      <c r="GJ13" s="10"/>
      <c r="GK13" s="10"/>
      <c r="GL13" s="10"/>
      <c r="GM13" s="10"/>
      <c r="GN13" s="10"/>
      <c r="GO13" s="10"/>
      <c r="GP13" s="10"/>
      <c r="GQ13" s="10">
        <v>500</v>
      </c>
      <c r="GR13" s="10">
        <v>1000</v>
      </c>
      <c r="GS13" s="10">
        <v>3000</v>
      </c>
      <c r="GT13" s="10"/>
      <c r="GU13" s="10"/>
      <c r="GV13" s="10"/>
      <c r="GW13" s="10">
        <v>40500</v>
      </c>
      <c r="GX13" s="10">
        <v>400</v>
      </c>
      <c r="GY13" s="10">
        <v>20000</v>
      </c>
      <c r="GZ13" s="10">
        <v>500</v>
      </c>
      <c r="HA13" s="10">
        <v>29000</v>
      </c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>
        <v>200</v>
      </c>
      <c r="HM13" s="10"/>
      <c r="HN13" s="10"/>
      <c r="HO13" s="10"/>
      <c r="HP13" s="10"/>
      <c r="HQ13" s="10"/>
      <c r="HR13" s="10">
        <v>3000</v>
      </c>
      <c r="HS13" s="10"/>
      <c r="HT13" s="10"/>
      <c r="HU13" s="10">
        <v>2000</v>
      </c>
      <c r="HV13" s="10"/>
      <c r="HW13" s="10"/>
      <c r="HX13" s="10"/>
      <c r="HY13" s="10"/>
      <c r="HZ13" s="10">
        <v>50</v>
      </c>
      <c r="IA13" s="10"/>
      <c r="IB13" s="10">
        <v>1500</v>
      </c>
      <c r="IC13" s="10"/>
      <c r="ID13" s="10">
        <v>1000</v>
      </c>
      <c r="IE13" s="10"/>
      <c r="IF13" s="10">
        <v>2000</v>
      </c>
      <c r="IG13" s="10"/>
      <c r="IH13" s="10"/>
      <c r="II13" s="10"/>
      <c r="IJ13" s="10"/>
      <c r="IK13" s="10"/>
      <c r="IL13" s="10"/>
      <c r="IM13" s="10"/>
      <c r="IN13" s="10">
        <v>2000</v>
      </c>
      <c r="IO13" s="10"/>
      <c r="IP13" s="10"/>
      <c r="IQ13" s="10"/>
      <c r="IR13" s="10">
        <v>1000</v>
      </c>
      <c r="IS13" s="10"/>
      <c r="IT13" s="10"/>
      <c r="IU13" s="10">
        <v>5000</v>
      </c>
      <c r="IV13" s="10"/>
      <c r="IW13" s="10"/>
      <c r="IX13" s="10"/>
      <c r="IY13" s="10"/>
      <c r="IZ13" s="10">
        <v>1000</v>
      </c>
      <c r="JA13" s="10">
        <v>30000</v>
      </c>
      <c r="JB13" s="10"/>
      <c r="JC13" s="10"/>
      <c r="JD13" s="10"/>
      <c r="JE13" s="10"/>
      <c r="JF13" s="10"/>
      <c r="JG13" s="10">
        <v>3000</v>
      </c>
      <c r="JH13" s="10"/>
      <c r="JI13" s="16">
        <f t="shared" si="0"/>
        <v>199900</v>
      </c>
      <c r="JJ13" s="14">
        <v>7.8624000000000001</v>
      </c>
      <c r="JK13">
        <f t="shared" si="1"/>
        <v>6.5520000000000005</v>
      </c>
      <c r="JL13" s="18">
        <f t="shared" si="2"/>
        <v>1309744.8</v>
      </c>
    </row>
    <row r="14" spans="1:273" ht="30" hidden="1" x14ac:dyDescent="0.25">
      <c r="A14">
        <v>7</v>
      </c>
      <c r="B14" s="3" t="s">
        <v>13</v>
      </c>
      <c r="C14" s="10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v>5</v>
      </c>
      <c r="X14" s="10"/>
      <c r="Y14" s="10"/>
      <c r="Z14" s="10"/>
      <c r="AA14" s="10"/>
      <c r="AB14" s="10"/>
      <c r="AC14" s="10"/>
      <c r="AD14" s="10"/>
      <c r="AE14" s="10">
        <v>120</v>
      </c>
      <c r="AF14" s="10"/>
      <c r="AG14" s="10"/>
      <c r="AH14" s="10"/>
      <c r="AI14" s="10"/>
      <c r="AJ14" s="10"/>
      <c r="AK14" s="10"/>
      <c r="AL14" s="10"/>
      <c r="AM14" s="10">
        <v>20</v>
      </c>
      <c r="AN14" s="10"/>
      <c r="AO14" s="10"/>
      <c r="AP14" s="10">
        <v>100</v>
      </c>
      <c r="AQ14" s="13">
        <v>30</v>
      </c>
      <c r="AR14" s="10"/>
      <c r="AS14" s="10"/>
      <c r="AT14" s="10"/>
      <c r="AU14" s="10"/>
      <c r="AV14" s="10"/>
      <c r="AW14" s="10"/>
      <c r="AX14" s="10">
        <v>15</v>
      </c>
      <c r="AY14" s="10"/>
      <c r="AZ14" s="10"/>
      <c r="BA14" s="10"/>
      <c r="BB14" s="10"/>
      <c r="BC14" s="10"/>
      <c r="BD14" s="10"/>
      <c r="BE14" s="10"/>
      <c r="BF14" s="10">
        <v>15</v>
      </c>
      <c r="BG14" s="10"/>
      <c r="BH14" s="10"/>
      <c r="BI14" s="10"/>
      <c r="BJ14" s="10"/>
      <c r="BK14" s="10"/>
      <c r="BL14" s="10"/>
      <c r="BM14" s="10"/>
      <c r="BN14" s="10">
        <v>10</v>
      </c>
      <c r="BO14" s="10"/>
      <c r="BP14" s="10"/>
      <c r="BQ14" s="10"/>
      <c r="BR14" s="10"/>
      <c r="BS14" s="10">
        <v>10</v>
      </c>
      <c r="BT14" s="10"/>
      <c r="BU14" s="10"/>
      <c r="BV14" s="10"/>
      <c r="BW14" s="10"/>
      <c r="BX14" s="10"/>
      <c r="BY14" s="10">
        <v>5</v>
      </c>
      <c r="BZ14" s="10"/>
      <c r="CA14" s="10"/>
      <c r="CB14" s="10"/>
      <c r="CC14" s="10"/>
      <c r="CD14" s="10">
        <v>8</v>
      </c>
      <c r="CE14" s="10"/>
      <c r="CF14" s="10"/>
      <c r="CG14" s="10"/>
      <c r="CH14" s="10"/>
      <c r="CI14" s="10"/>
      <c r="CJ14" s="10"/>
      <c r="CK14" s="10"/>
      <c r="CL14" s="10"/>
      <c r="CM14" s="10">
        <v>4</v>
      </c>
      <c r="CN14" s="10"/>
      <c r="CO14" s="10"/>
      <c r="CP14" s="10"/>
      <c r="CQ14" s="10">
        <v>10</v>
      </c>
      <c r="CR14" s="10"/>
      <c r="CS14" s="10">
        <v>5</v>
      </c>
      <c r="CT14" s="10"/>
      <c r="CU14" s="10"/>
      <c r="CV14" s="10"/>
      <c r="CW14" s="10"/>
      <c r="CX14" s="10">
        <v>10</v>
      </c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>
        <v>5</v>
      </c>
      <c r="DO14" s="10">
        <v>10</v>
      </c>
      <c r="DP14" s="10"/>
      <c r="DQ14" s="10"/>
      <c r="DR14" s="10">
        <v>30</v>
      </c>
      <c r="DS14" s="10"/>
      <c r="DT14" s="10"/>
      <c r="DU14" s="10"/>
      <c r="DV14" s="10"/>
      <c r="DW14" s="10"/>
      <c r="DX14" s="10"/>
      <c r="DY14" s="10"/>
      <c r="DZ14" s="10"/>
      <c r="EA14" s="10">
        <v>35</v>
      </c>
      <c r="EB14" s="10"/>
      <c r="EC14" s="10"/>
      <c r="ED14" s="10"/>
      <c r="EE14" s="10"/>
      <c r="EF14" s="10"/>
      <c r="EG14" s="10">
        <v>20</v>
      </c>
      <c r="EH14" s="10"/>
      <c r="EI14" s="10"/>
      <c r="EJ14" s="10"/>
      <c r="EK14" s="10"/>
      <c r="EL14" s="10"/>
      <c r="EM14" s="10"/>
      <c r="EN14" s="10">
        <v>5</v>
      </c>
      <c r="EO14" s="10"/>
      <c r="EP14" s="10">
        <v>10</v>
      </c>
      <c r="EQ14" s="10"/>
      <c r="ER14" s="10">
        <v>10</v>
      </c>
      <c r="ES14" s="10"/>
      <c r="ET14" s="10"/>
      <c r="EU14" s="10"/>
      <c r="EV14" s="10"/>
      <c r="EW14" s="10"/>
      <c r="EX14" s="10"/>
      <c r="EY14" s="10"/>
      <c r="EZ14" s="10">
        <v>15</v>
      </c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>
        <v>50</v>
      </c>
      <c r="FW14" s="10"/>
      <c r="FX14" s="10"/>
      <c r="FY14" s="10">
        <v>100</v>
      </c>
      <c r="FZ14" s="10"/>
      <c r="GA14" s="10"/>
      <c r="GB14" s="10">
        <v>5</v>
      </c>
      <c r="GC14" s="10">
        <v>10</v>
      </c>
      <c r="GD14" s="10"/>
      <c r="GE14" s="10"/>
      <c r="GF14" s="10">
        <v>100</v>
      </c>
      <c r="GG14" s="10">
        <v>5</v>
      </c>
      <c r="GH14" s="10"/>
      <c r="GI14" s="10"/>
      <c r="GJ14" s="10"/>
      <c r="GK14" s="10"/>
      <c r="GL14" s="10"/>
      <c r="GM14" s="10"/>
      <c r="GN14" s="10"/>
      <c r="GO14" s="10">
        <v>12</v>
      </c>
      <c r="GP14" s="10"/>
      <c r="GQ14" s="10">
        <v>100</v>
      </c>
      <c r="GR14" s="10"/>
      <c r="GS14" s="10"/>
      <c r="GT14" s="10"/>
      <c r="GU14" s="10"/>
      <c r="GV14" s="10"/>
      <c r="GW14" s="10"/>
      <c r="GX14" s="10"/>
      <c r="GY14" s="10">
        <v>400</v>
      </c>
      <c r="GZ14" s="10"/>
      <c r="HA14" s="10">
        <v>470</v>
      </c>
      <c r="HB14" s="10"/>
      <c r="HC14" s="10"/>
      <c r="HD14" s="10"/>
      <c r="HE14" s="10">
        <v>100</v>
      </c>
      <c r="HF14" s="10">
        <v>200</v>
      </c>
      <c r="HG14" s="10"/>
      <c r="HH14" s="10"/>
      <c r="HI14" s="10"/>
      <c r="HJ14" s="10"/>
      <c r="HK14" s="10"/>
      <c r="HL14" s="10">
        <v>40</v>
      </c>
      <c r="HM14" s="10"/>
      <c r="HN14" s="10"/>
      <c r="HO14" s="10">
        <v>200</v>
      </c>
      <c r="HP14" s="10">
        <v>1000</v>
      </c>
      <c r="HQ14" s="10"/>
      <c r="HR14" s="10"/>
      <c r="HS14" s="10"/>
      <c r="HT14" s="10">
        <v>600</v>
      </c>
      <c r="HU14" s="10"/>
      <c r="HV14" s="10"/>
      <c r="HW14" s="10"/>
      <c r="HX14" s="10"/>
      <c r="HY14" s="10"/>
      <c r="HZ14" s="10">
        <v>30</v>
      </c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>
        <v>12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6">
        <f>SUM(C14:JH14)</f>
        <v>3941</v>
      </c>
      <c r="JJ14" s="14">
        <v>78.84</v>
      </c>
      <c r="JK14">
        <f t="shared" si="1"/>
        <v>65.7</v>
      </c>
      <c r="JL14" s="18">
        <f t="shared" si="2"/>
        <v>258923.7</v>
      </c>
    </row>
    <row r="15" spans="1:273" ht="30" hidden="1" x14ac:dyDescent="0.25">
      <c r="B15" s="3" t="s">
        <v>14</v>
      </c>
      <c r="C15" s="10">
        <v>60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>
        <v>50</v>
      </c>
      <c r="AQ15" s="13">
        <v>50</v>
      </c>
      <c r="AR15" s="10"/>
      <c r="AS15" s="10"/>
      <c r="AT15" s="10"/>
      <c r="AU15" s="10"/>
      <c r="AV15" s="10"/>
      <c r="AW15" s="10"/>
      <c r="AX15" s="10">
        <v>5</v>
      </c>
      <c r="AY15" s="10"/>
      <c r="AZ15" s="10">
        <v>7</v>
      </c>
      <c r="BA15" s="10"/>
      <c r="BB15" s="10"/>
      <c r="BC15" s="10">
        <v>20</v>
      </c>
      <c r="BD15" s="10">
        <v>10</v>
      </c>
      <c r="BE15" s="10"/>
      <c r="BF15" s="10">
        <v>15</v>
      </c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>
        <v>2</v>
      </c>
      <c r="BT15" s="10"/>
      <c r="BU15" s="10"/>
      <c r="BV15" s="10"/>
      <c r="BW15" s="10"/>
      <c r="BX15" s="10"/>
      <c r="BY15" s="10"/>
      <c r="BZ15" s="10"/>
      <c r="CA15" s="10">
        <v>3</v>
      </c>
      <c r="CB15" s="10">
        <v>20</v>
      </c>
      <c r="CC15" s="10"/>
      <c r="CD15" s="10"/>
      <c r="CE15" s="10"/>
      <c r="CF15" s="10"/>
      <c r="CG15" s="10">
        <v>4</v>
      </c>
      <c r="CH15" s="10"/>
      <c r="CI15" s="10">
        <v>10</v>
      </c>
      <c r="CJ15" s="10"/>
      <c r="CK15" s="10"/>
      <c r="CL15" s="10"/>
      <c r="CM15" s="10"/>
      <c r="CN15" s="10"/>
      <c r="CO15" s="10"/>
      <c r="CP15" s="10"/>
      <c r="CQ15" s="10">
        <v>2</v>
      </c>
      <c r="CR15" s="10">
        <v>10</v>
      </c>
      <c r="CS15" s="10"/>
      <c r="CT15" s="10"/>
      <c r="CU15" s="10"/>
      <c r="CV15" s="10">
        <v>100</v>
      </c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>
        <v>10</v>
      </c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>
        <v>10</v>
      </c>
      <c r="EC15" s="10">
        <v>15</v>
      </c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>
        <v>5</v>
      </c>
      <c r="EQ15" s="10"/>
      <c r="ER15" s="10"/>
      <c r="ES15" s="10"/>
      <c r="ET15" s="10"/>
      <c r="EU15" s="10"/>
      <c r="EV15" s="10"/>
      <c r="EW15" s="10"/>
      <c r="EX15" s="10"/>
      <c r="EY15" s="10"/>
      <c r="EZ15" s="10">
        <v>8</v>
      </c>
      <c r="FA15" s="10"/>
      <c r="FB15" s="10"/>
      <c r="FC15" s="10"/>
      <c r="FD15" s="10"/>
      <c r="FE15" s="10"/>
      <c r="FF15" s="10"/>
      <c r="FG15" s="10"/>
      <c r="FH15" s="10"/>
      <c r="FI15" s="10">
        <v>15</v>
      </c>
      <c r="FJ15" s="10"/>
      <c r="FK15" s="10"/>
      <c r="FL15" s="10"/>
      <c r="FM15" s="10"/>
      <c r="FN15" s="10"/>
      <c r="FO15" s="10"/>
      <c r="FP15" s="10"/>
      <c r="FQ15" s="10">
        <v>2</v>
      </c>
      <c r="FR15" s="10"/>
      <c r="FS15" s="10"/>
      <c r="FT15" s="10"/>
      <c r="FU15" s="10">
        <v>2</v>
      </c>
      <c r="FV15" s="10"/>
      <c r="FW15" s="10"/>
      <c r="FX15" s="10"/>
      <c r="FY15" s="10"/>
      <c r="FZ15" s="10"/>
      <c r="GA15" s="10"/>
      <c r="GB15" s="10">
        <v>2</v>
      </c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>
        <v>150</v>
      </c>
      <c r="GN15" s="10"/>
      <c r="GO15" s="10"/>
      <c r="GP15" s="10">
        <v>80</v>
      </c>
      <c r="GQ15" s="10"/>
      <c r="GR15" s="10"/>
      <c r="GS15" s="10">
        <v>15</v>
      </c>
      <c r="GT15" s="10">
        <v>50</v>
      </c>
      <c r="GU15" s="10"/>
      <c r="GV15" s="10"/>
      <c r="GW15" s="10"/>
      <c r="GX15" s="10"/>
      <c r="GY15" s="10">
        <v>200</v>
      </c>
      <c r="GZ15" s="10"/>
      <c r="HA15" s="10">
        <v>155</v>
      </c>
      <c r="HB15" s="10"/>
      <c r="HC15" s="10"/>
      <c r="HD15" s="10"/>
      <c r="HE15" s="10"/>
      <c r="HF15" s="10">
        <v>100</v>
      </c>
      <c r="HG15" s="10"/>
      <c r="HH15" s="10"/>
      <c r="HI15" s="10"/>
      <c r="HJ15" s="10"/>
      <c r="HK15" s="10"/>
      <c r="HL15" s="10"/>
      <c r="HM15" s="10"/>
      <c r="HN15" s="10"/>
      <c r="HO15" s="10"/>
      <c r="HP15" s="10">
        <v>30</v>
      </c>
      <c r="HQ15" s="10"/>
      <c r="HR15" s="10"/>
      <c r="HS15" s="10"/>
      <c r="HT15" s="10">
        <v>300</v>
      </c>
      <c r="HU15" s="10"/>
      <c r="HV15" s="10"/>
      <c r="HW15" s="10"/>
      <c r="HX15" s="10"/>
      <c r="HY15" s="10">
        <v>30</v>
      </c>
      <c r="HZ15" s="10"/>
      <c r="IA15" s="10"/>
      <c r="IB15" s="10"/>
      <c r="IC15" s="10"/>
      <c r="ID15" s="10"/>
      <c r="IE15" s="10"/>
      <c r="IF15" s="10"/>
      <c r="IG15" s="10">
        <v>20</v>
      </c>
      <c r="IH15" s="10"/>
      <c r="II15" s="10">
        <v>400</v>
      </c>
      <c r="IJ15" s="10"/>
      <c r="IK15" s="10">
        <v>100</v>
      </c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>
        <v>2</v>
      </c>
      <c r="JE15" s="10"/>
      <c r="JF15" s="10"/>
      <c r="JG15" s="10"/>
      <c r="JH15" s="10"/>
      <c r="JI15" s="16">
        <f t="shared" si="0"/>
        <v>2069</v>
      </c>
      <c r="JJ15" s="14">
        <v>146.26</v>
      </c>
      <c r="JK15">
        <f t="shared" si="1"/>
        <v>121.88333333333333</v>
      </c>
      <c r="JL15" s="18">
        <f t="shared" si="2"/>
        <v>252176.61666666664</v>
      </c>
    </row>
    <row r="16" spans="1:273" ht="30" hidden="1" x14ac:dyDescent="0.25">
      <c r="A16">
        <v>8</v>
      </c>
      <c r="B16" s="3" t="s">
        <v>15</v>
      </c>
      <c r="C16" s="10">
        <v>0</v>
      </c>
      <c r="D16" s="10">
        <v>5</v>
      </c>
      <c r="E16" s="10"/>
      <c r="F16" s="10">
        <v>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60</v>
      </c>
      <c r="R16" s="10"/>
      <c r="S16" s="10"/>
      <c r="T16" s="10"/>
      <c r="U16" s="10"/>
      <c r="V16" s="10"/>
      <c r="W16" s="10"/>
      <c r="X16" s="10">
        <v>200</v>
      </c>
      <c r="Y16" s="10"/>
      <c r="Z16" s="10"/>
      <c r="AA16" s="10"/>
      <c r="AB16" s="10"/>
      <c r="AC16" s="10">
        <v>30</v>
      </c>
      <c r="AD16" s="10">
        <v>200</v>
      </c>
      <c r="AE16" s="10">
        <v>100</v>
      </c>
      <c r="AF16" s="10"/>
      <c r="AG16" s="10"/>
      <c r="AH16" s="10">
        <v>10</v>
      </c>
      <c r="AI16" s="10"/>
      <c r="AJ16" s="10">
        <v>40</v>
      </c>
      <c r="AK16" s="10"/>
      <c r="AL16" s="10"/>
      <c r="AM16" s="10">
        <v>20</v>
      </c>
      <c r="AN16" s="10">
        <v>600</v>
      </c>
      <c r="AO16" s="10">
        <v>1600</v>
      </c>
      <c r="AP16" s="10">
        <v>300</v>
      </c>
      <c r="AQ16" s="13"/>
      <c r="AR16" s="10">
        <v>970</v>
      </c>
      <c r="AS16" s="10"/>
      <c r="AT16" s="10"/>
      <c r="AU16" s="10"/>
      <c r="AV16" s="10"/>
      <c r="AW16" s="10">
        <v>20</v>
      </c>
      <c r="AX16" s="10"/>
      <c r="AY16" s="10"/>
      <c r="AZ16" s="10">
        <v>10</v>
      </c>
      <c r="BA16" s="10"/>
      <c r="BB16" s="10"/>
      <c r="BC16" s="10">
        <v>70</v>
      </c>
      <c r="BD16" s="10"/>
      <c r="BE16" s="10">
        <v>10</v>
      </c>
      <c r="BF16" s="10"/>
      <c r="BG16" s="10"/>
      <c r="BH16" s="10"/>
      <c r="BI16" s="10"/>
      <c r="BJ16" s="10"/>
      <c r="BK16" s="10"/>
      <c r="BL16" s="10">
        <v>20</v>
      </c>
      <c r="BM16" s="10"/>
      <c r="BN16" s="10"/>
      <c r="BO16" s="10">
        <v>5</v>
      </c>
      <c r="BP16" s="10">
        <v>10</v>
      </c>
      <c r="BQ16" s="10"/>
      <c r="BR16" s="10">
        <v>10</v>
      </c>
      <c r="BS16" s="10"/>
      <c r="BT16" s="10"/>
      <c r="BU16" s="10">
        <v>60</v>
      </c>
      <c r="BV16" s="10"/>
      <c r="BW16" s="10"/>
      <c r="BX16" s="10">
        <v>10</v>
      </c>
      <c r="BY16" s="10"/>
      <c r="BZ16" s="10"/>
      <c r="CA16" s="10"/>
      <c r="CB16" s="10"/>
      <c r="CC16" s="10"/>
      <c r="CD16" s="10"/>
      <c r="CE16" s="10">
        <v>20</v>
      </c>
      <c r="CF16" s="10"/>
      <c r="CG16" s="10"/>
      <c r="CH16" s="10"/>
      <c r="CI16" s="10">
        <v>10</v>
      </c>
      <c r="CJ16" s="10"/>
      <c r="CK16" s="10"/>
      <c r="CL16" s="10"/>
      <c r="CM16" s="10">
        <v>2</v>
      </c>
      <c r="CN16" s="10"/>
      <c r="CO16" s="10"/>
      <c r="CP16" s="10"/>
      <c r="CQ16" s="10"/>
      <c r="CR16" s="10"/>
      <c r="CS16" s="10"/>
      <c r="CT16" s="10">
        <v>100</v>
      </c>
      <c r="CU16" s="10">
        <v>50</v>
      </c>
      <c r="CV16" s="10"/>
      <c r="CW16" s="10"/>
      <c r="CX16" s="10">
        <v>4</v>
      </c>
      <c r="CY16" s="10"/>
      <c r="CZ16" s="10">
        <v>1</v>
      </c>
      <c r="DA16" s="10">
        <v>10</v>
      </c>
      <c r="DB16" s="10"/>
      <c r="DC16" s="10"/>
      <c r="DD16" s="10">
        <v>40</v>
      </c>
      <c r="DE16" s="10"/>
      <c r="DF16" s="10"/>
      <c r="DG16" s="10">
        <v>40</v>
      </c>
      <c r="DH16" s="10"/>
      <c r="DI16" s="10">
        <v>600</v>
      </c>
      <c r="DJ16" s="10"/>
      <c r="DK16" s="10"/>
      <c r="DL16" s="10"/>
      <c r="DM16" s="10">
        <v>50</v>
      </c>
      <c r="DN16" s="10"/>
      <c r="DO16" s="10"/>
      <c r="DP16" s="10">
        <v>20</v>
      </c>
      <c r="DQ16" s="10"/>
      <c r="DR16" s="10"/>
      <c r="DS16" s="10"/>
      <c r="DT16" s="10">
        <v>2</v>
      </c>
      <c r="DU16" s="10"/>
      <c r="DV16" s="10">
        <v>20</v>
      </c>
      <c r="DW16" s="10"/>
      <c r="DX16" s="10"/>
      <c r="DY16" s="10"/>
      <c r="DZ16" s="10">
        <v>50</v>
      </c>
      <c r="EA16" s="10">
        <v>15</v>
      </c>
      <c r="EB16" s="10"/>
      <c r="EC16" s="10">
        <v>10</v>
      </c>
      <c r="ED16" s="10"/>
      <c r="EE16" s="10"/>
      <c r="EF16" s="10"/>
      <c r="EG16" s="10">
        <v>40</v>
      </c>
      <c r="EH16" s="10">
        <v>200</v>
      </c>
      <c r="EI16" s="10"/>
      <c r="EJ16" s="10">
        <v>30</v>
      </c>
      <c r="EK16" s="10"/>
      <c r="EL16" s="10"/>
      <c r="EM16" s="10"/>
      <c r="EN16" s="10"/>
      <c r="EO16" s="10"/>
      <c r="EP16" s="10">
        <v>10</v>
      </c>
      <c r="EQ16" s="10"/>
      <c r="ER16" s="10">
        <v>10</v>
      </c>
      <c r="ES16" s="10">
        <v>100</v>
      </c>
      <c r="ET16" s="10"/>
      <c r="EU16" s="10"/>
      <c r="EV16" s="10"/>
      <c r="EW16" s="10"/>
      <c r="EX16" s="10"/>
      <c r="EY16" s="10"/>
      <c r="EZ16" s="10">
        <v>10</v>
      </c>
      <c r="FA16" s="10"/>
      <c r="FB16" s="10">
        <v>10</v>
      </c>
      <c r="FC16" s="10">
        <v>6</v>
      </c>
      <c r="FD16" s="10"/>
      <c r="FE16" s="10">
        <v>20</v>
      </c>
      <c r="FF16" s="10">
        <v>10</v>
      </c>
      <c r="FG16" s="10">
        <v>10</v>
      </c>
      <c r="FH16" s="10"/>
      <c r="FI16" s="10">
        <v>20</v>
      </c>
      <c r="FJ16" s="10"/>
      <c r="FK16" s="10">
        <v>10</v>
      </c>
      <c r="FL16" s="10">
        <v>30</v>
      </c>
      <c r="FM16" s="10"/>
      <c r="FN16" s="10"/>
      <c r="FO16" s="10">
        <v>2</v>
      </c>
      <c r="FP16" s="10"/>
      <c r="FQ16" s="10">
        <v>3</v>
      </c>
      <c r="FR16" s="10">
        <v>10</v>
      </c>
      <c r="FS16" s="10"/>
      <c r="FT16" s="10"/>
      <c r="FU16" s="10">
        <v>10</v>
      </c>
      <c r="FV16" s="10"/>
      <c r="FW16" s="10"/>
      <c r="FX16" s="10">
        <v>10</v>
      </c>
      <c r="FY16" s="10"/>
      <c r="FZ16" s="10"/>
      <c r="GA16" s="10"/>
      <c r="GB16" s="10"/>
      <c r="GC16" s="10">
        <v>10</v>
      </c>
      <c r="GD16" s="10">
        <v>2</v>
      </c>
      <c r="GE16" s="10">
        <v>10</v>
      </c>
      <c r="GF16" s="10"/>
      <c r="GG16" s="10"/>
      <c r="GH16" s="10"/>
      <c r="GI16" s="10"/>
      <c r="GJ16" s="10"/>
      <c r="GK16" s="10">
        <v>20</v>
      </c>
      <c r="GL16" s="10">
        <v>150</v>
      </c>
      <c r="GM16" s="10">
        <v>120</v>
      </c>
      <c r="GN16" s="10">
        <v>2000</v>
      </c>
      <c r="GO16" s="10">
        <v>1022</v>
      </c>
      <c r="GP16" s="10">
        <v>100</v>
      </c>
      <c r="GQ16" s="10"/>
      <c r="GR16" s="10">
        <v>1000</v>
      </c>
      <c r="GS16" s="10">
        <v>100</v>
      </c>
      <c r="GT16" s="10">
        <v>50</v>
      </c>
      <c r="GU16" s="10"/>
      <c r="GV16" s="10"/>
      <c r="GW16" s="10">
        <v>640</v>
      </c>
      <c r="GX16" s="10"/>
      <c r="GY16" s="10">
        <v>150</v>
      </c>
      <c r="GZ16" s="10">
        <v>600</v>
      </c>
      <c r="HA16" s="10">
        <v>5720</v>
      </c>
      <c r="HB16" s="10"/>
      <c r="HC16" s="10"/>
      <c r="HD16" s="10">
        <v>200</v>
      </c>
      <c r="HE16" s="10"/>
      <c r="HF16" s="10"/>
      <c r="HG16" s="10">
        <v>1159</v>
      </c>
      <c r="HH16" s="10"/>
      <c r="HI16" s="10">
        <v>250</v>
      </c>
      <c r="HJ16" s="10">
        <v>100</v>
      </c>
      <c r="HK16" s="10">
        <v>150</v>
      </c>
      <c r="HL16" s="10"/>
      <c r="HM16" s="10"/>
      <c r="HN16" s="10"/>
      <c r="HO16" s="10">
        <v>50</v>
      </c>
      <c r="HP16" s="10"/>
      <c r="HQ16" s="10"/>
      <c r="HR16" s="10"/>
      <c r="HS16" s="10">
        <v>3000</v>
      </c>
      <c r="HT16" s="10">
        <v>600</v>
      </c>
      <c r="HU16" s="10"/>
      <c r="HV16" s="10">
        <v>120</v>
      </c>
      <c r="HW16" s="10">
        <v>120</v>
      </c>
      <c r="HX16" s="10"/>
      <c r="HY16" s="10">
        <v>50</v>
      </c>
      <c r="HZ16" s="10">
        <v>120</v>
      </c>
      <c r="IA16" s="10">
        <v>20</v>
      </c>
      <c r="IB16" s="10">
        <v>120</v>
      </c>
      <c r="IC16" s="10">
        <v>30</v>
      </c>
      <c r="ID16" s="10"/>
      <c r="IE16" s="10"/>
      <c r="IF16" s="10">
        <v>70</v>
      </c>
      <c r="IG16" s="10">
        <v>20</v>
      </c>
      <c r="IH16" s="10">
        <v>80</v>
      </c>
      <c r="II16" s="10">
        <v>1500</v>
      </c>
      <c r="IJ16" s="10"/>
      <c r="IK16" s="10">
        <v>150</v>
      </c>
      <c r="IL16" s="10"/>
      <c r="IM16" s="10"/>
      <c r="IN16" s="10"/>
      <c r="IO16" s="10"/>
      <c r="IP16" s="10">
        <v>60</v>
      </c>
      <c r="IQ16" s="10"/>
      <c r="IR16" s="10">
        <v>200</v>
      </c>
      <c r="IS16" s="10"/>
      <c r="IT16" s="10">
        <v>15</v>
      </c>
      <c r="IU16" s="10"/>
      <c r="IV16" s="10"/>
      <c r="IW16" s="10"/>
      <c r="IX16" s="10">
        <v>400</v>
      </c>
      <c r="IY16" s="10"/>
      <c r="IZ16" s="10">
        <v>50</v>
      </c>
      <c r="JA16" s="10"/>
      <c r="JB16" s="10"/>
      <c r="JC16" s="10"/>
      <c r="JD16" s="10"/>
      <c r="JE16" s="10"/>
      <c r="JF16" s="10"/>
      <c r="JG16" s="10"/>
      <c r="JH16" s="10"/>
      <c r="JI16" s="16">
        <f t="shared" si="0"/>
        <v>26288</v>
      </c>
      <c r="JJ16" s="14">
        <v>59.4</v>
      </c>
      <c r="JK16">
        <f t="shared" si="1"/>
        <v>49.5</v>
      </c>
      <c r="JL16" s="18">
        <f t="shared" si="2"/>
        <v>1301256</v>
      </c>
    </row>
    <row r="17" spans="1:272" ht="30" hidden="1" x14ac:dyDescent="0.25">
      <c r="A17">
        <v>9</v>
      </c>
      <c r="B17" s="3" t="s">
        <v>16</v>
      </c>
      <c r="C17" s="10">
        <v>0</v>
      </c>
      <c r="D17" s="10">
        <v>150</v>
      </c>
      <c r="E17" s="10">
        <v>200</v>
      </c>
      <c r="F17" s="10"/>
      <c r="G17" s="10">
        <v>150</v>
      </c>
      <c r="H17" s="10"/>
      <c r="I17" s="10"/>
      <c r="J17" s="10"/>
      <c r="K17" s="10"/>
      <c r="L17" s="10"/>
      <c r="M17" s="10"/>
      <c r="N17" s="10"/>
      <c r="O17" s="10">
        <v>4000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>
        <v>6000</v>
      </c>
      <c r="AC17" s="10"/>
      <c r="AD17" s="10">
        <v>10000</v>
      </c>
      <c r="AE17" s="10">
        <v>4000</v>
      </c>
      <c r="AF17" s="10">
        <v>1500</v>
      </c>
      <c r="AG17" s="10"/>
      <c r="AH17" s="10"/>
      <c r="AI17" s="10"/>
      <c r="AJ17" s="10"/>
      <c r="AK17" s="10"/>
      <c r="AL17" s="10"/>
      <c r="AM17" s="10">
        <v>2000</v>
      </c>
      <c r="AN17" s="10"/>
      <c r="AO17" s="10"/>
      <c r="AP17" s="10">
        <v>2000</v>
      </c>
      <c r="AQ17" s="13">
        <v>2000</v>
      </c>
      <c r="AR17" s="10">
        <v>28000</v>
      </c>
      <c r="AS17" s="10"/>
      <c r="AT17" s="10"/>
      <c r="AU17" s="10">
        <v>900</v>
      </c>
      <c r="AV17" s="10"/>
      <c r="AW17" s="10">
        <v>2500</v>
      </c>
      <c r="AX17" s="10">
        <v>700</v>
      </c>
      <c r="AY17" s="10"/>
      <c r="AZ17" s="10"/>
      <c r="BA17" s="10"/>
      <c r="BB17" s="10"/>
      <c r="BC17" s="10">
        <v>2000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v>500</v>
      </c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>
        <v>200</v>
      </c>
      <c r="CO17" s="10">
        <v>1000</v>
      </c>
      <c r="CP17" s="10"/>
      <c r="CQ17" s="10"/>
      <c r="CR17" s="10"/>
      <c r="CS17" s="10"/>
      <c r="CT17" s="10"/>
      <c r="CU17" s="10">
        <v>4500</v>
      </c>
      <c r="CV17" s="10"/>
      <c r="CW17" s="10"/>
      <c r="CX17" s="10">
        <v>200</v>
      </c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>
        <v>5000</v>
      </c>
      <c r="DJ17" s="10"/>
      <c r="DK17" s="10"/>
      <c r="DL17" s="10">
        <v>150</v>
      </c>
      <c r="DM17" s="10"/>
      <c r="DN17" s="10">
        <v>150</v>
      </c>
      <c r="DO17" s="10"/>
      <c r="DP17" s="10">
        <v>1000</v>
      </c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>
        <v>500</v>
      </c>
      <c r="EH17" s="10"/>
      <c r="EI17" s="10">
        <v>1500</v>
      </c>
      <c r="EJ17" s="10"/>
      <c r="EK17" s="10"/>
      <c r="EL17" s="10"/>
      <c r="EM17" s="10">
        <v>1500</v>
      </c>
      <c r="EN17" s="10"/>
      <c r="EO17" s="10"/>
      <c r="EP17" s="10"/>
      <c r="EQ17" s="10"/>
      <c r="ER17" s="10"/>
      <c r="ES17" s="10"/>
      <c r="ET17" s="10"/>
      <c r="EU17" s="10">
        <v>150</v>
      </c>
      <c r="EV17" s="10"/>
      <c r="EW17" s="10"/>
      <c r="EX17" s="10"/>
      <c r="EY17" s="10"/>
      <c r="EZ17" s="10"/>
      <c r="FA17" s="10">
        <v>3000</v>
      </c>
      <c r="FB17" s="10">
        <v>300</v>
      </c>
      <c r="FC17" s="10">
        <v>2000</v>
      </c>
      <c r="FD17" s="10"/>
      <c r="FE17" s="10"/>
      <c r="FF17" s="10">
        <v>150</v>
      </c>
      <c r="FG17" s="10"/>
      <c r="FH17" s="10"/>
      <c r="FI17" s="10">
        <v>5000</v>
      </c>
      <c r="FJ17" s="10"/>
      <c r="FK17" s="10"/>
      <c r="FL17" s="10"/>
      <c r="FM17" s="10"/>
      <c r="FN17" s="10">
        <v>150</v>
      </c>
      <c r="FO17" s="10"/>
      <c r="FP17" s="10">
        <v>4000</v>
      </c>
      <c r="FQ17" s="10"/>
      <c r="FR17" s="10"/>
      <c r="FS17" s="10">
        <v>500</v>
      </c>
      <c r="FT17" s="10"/>
      <c r="FU17" s="10"/>
      <c r="FV17" s="10">
        <v>1000</v>
      </c>
      <c r="FW17" s="10"/>
      <c r="FX17" s="10">
        <v>150</v>
      </c>
      <c r="FY17" s="10">
        <v>1500</v>
      </c>
      <c r="FZ17" s="10"/>
      <c r="GA17" s="10"/>
      <c r="GB17" s="10"/>
      <c r="GC17" s="10"/>
      <c r="GD17" s="10"/>
      <c r="GE17" s="10"/>
      <c r="GF17" s="10"/>
      <c r="GG17" s="10">
        <v>300</v>
      </c>
      <c r="GH17" s="10">
        <v>5000</v>
      </c>
      <c r="GI17" s="10"/>
      <c r="GJ17" s="10"/>
      <c r="GK17" s="10"/>
      <c r="GL17" s="10"/>
      <c r="GM17" s="10">
        <v>15000</v>
      </c>
      <c r="GN17" s="10">
        <v>200000</v>
      </c>
      <c r="GO17" s="10">
        <v>34250</v>
      </c>
      <c r="GP17" s="10"/>
      <c r="GQ17" s="10"/>
      <c r="GR17" s="10">
        <v>100000</v>
      </c>
      <c r="GS17" s="10">
        <v>1000</v>
      </c>
      <c r="GT17" s="10"/>
      <c r="GU17" s="10"/>
      <c r="GV17" s="10"/>
      <c r="GW17" s="10">
        <v>400060</v>
      </c>
      <c r="GX17" s="10">
        <v>2000</v>
      </c>
      <c r="GY17" s="10">
        <v>120000</v>
      </c>
      <c r="GZ17" s="10"/>
      <c r="HA17" s="10">
        <v>12200</v>
      </c>
      <c r="HB17" s="10">
        <v>179500</v>
      </c>
      <c r="HC17" s="10"/>
      <c r="HD17" s="10">
        <v>90000</v>
      </c>
      <c r="HE17" s="10"/>
      <c r="HF17" s="10">
        <v>100000</v>
      </c>
      <c r="HG17" s="10"/>
      <c r="HH17" s="10"/>
      <c r="HI17" s="10">
        <v>150000</v>
      </c>
      <c r="HJ17" s="10"/>
      <c r="HK17" s="10"/>
      <c r="HL17" s="10">
        <v>9000</v>
      </c>
      <c r="HM17" s="10"/>
      <c r="HN17" s="10"/>
      <c r="HO17" s="10"/>
      <c r="HP17" s="10">
        <v>150000</v>
      </c>
      <c r="HQ17" s="10"/>
      <c r="HR17" s="10"/>
      <c r="HS17" s="10"/>
      <c r="HT17" s="10">
        <v>50000</v>
      </c>
      <c r="HU17" s="10"/>
      <c r="HV17" s="10">
        <v>8000</v>
      </c>
      <c r="HW17" s="10"/>
      <c r="HX17" s="10"/>
      <c r="HY17" s="10"/>
      <c r="HZ17" s="10"/>
      <c r="IA17" s="10"/>
      <c r="IB17" s="10"/>
      <c r="IC17" s="10">
        <v>500</v>
      </c>
      <c r="ID17" s="10">
        <v>1000</v>
      </c>
      <c r="IE17" s="10"/>
      <c r="IF17" s="10"/>
      <c r="IG17" s="10"/>
      <c r="IH17" s="10"/>
      <c r="II17" s="10">
        <v>6000</v>
      </c>
      <c r="IJ17" s="10"/>
      <c r="IK17" s="10">
        <v>10000</v>
      </c>
      <c r="IL17" s="10"/>
      <c r="IM17" s="10">
        <v>4000</v>
      </c>
      <c r="IN17" s="10">
        <v>15000</v>
      </c>
      <c r="IO17" s="10"/>
      <c r="IP17" s="10"/>
      <c r="IQ17" s="10"/>
      <c r="IR17" s="10"/>
      <c r="IS17" s="10"/>
      <c r="IT17" s="10"/>
      <c r="IU17" s="10"/>
      <c r="IV17" s="10"/>
      <c r="IW17" s="10"/>
      <c r="IX17" s="10">
        <v>2000</v>
      </c>
      <c r="IY17" s="10"/>
      <c r="IZ17" s="10"/>
      <c r="JA17" s="10"/>
      <c r="JB17" s="10"/>
      <c r="JC17" s="10"/>
      <c r="JD17" s="10"/>
      <c r="JE17" s="10"/>
      <c r="JF17" s="10"/>
      <c r="JG17" s="10"/>
      <c r="JH17" s="10">
        <v>200</v>
      </c>
      <c r="JI17" s="16">
        <f t="shared" si="0"/>
        <v>1765210</v>
      </c>
      <c r="JJ17" s="14">
        <v>0.91800000000000004</v>
      </c>
      <c r="JK17">
        <f t="shared" si="1"/>
        <v>0.76500000000000001</v>
      </c>
      <c r="JL17" s="18">
        <f t="shared" si="2"/>
        <v>1350385.6500000001</v>
      </c>
    </row>
    <row r="18" spans="1:272" ht="15.75" hidden="1" x14ac:dyDescent="0.25">
      <c r="A18">
        <v>10</v>
      </c>
      <c r="B18" s="3" t="s">
        <v>17</v>
      </c>
      <c r="C18" s="10"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>
        <v>6000</v>
      </c>
      <c r="AB18" s="10"/>
      <c r="AC18" s="10"/>
      <c r="AD18" s="10">
        <v>10000</v>
      </c>
      <c r="AE18" s="10"/>
      <c r="AF18" s="10"/>
      <c r="AG18" s="10"/>
      <c r="AH18" s="10"/>
      <c r="AI18" s="10"/>
      <c r="AJ18" s="10"/>
      <c r="AK18" s="10"/>
      <c r="AL18" s="10"/>
      <c r="AM18" s="10">
        <v>2000</v>
      </c>
      <c r="AN18" s="10"/>
      <c r="AO18" s="10"/>
      <c r="AP18" s="10">
        <v>3000</v>
      </c>
      <c r="AQ18" s="13"/>
      <c r="AR18" s="10"/>
      <c r="AS18" s="10"/>
      <c r="AT18" s="10"/>
      <c r="AU18" s="10">
        <v>500</v>
      </c>
      <c r="AV18" s="10"/>
      <c r="AW18" s="10"/>
      <c r="AX18" s="10"/>
      <c r="AY18" s="10"/>
      <c r="AZ18" s="10"/>
      <c r="BA18" s="10"/>
      <c r="BB18" s="10"/>
      <c r="BC18" s="10"/>
      <c r="BD18" s="10"/>
      <c r="BE18" s="10">
        <v>750</v>
      </c>
      <c r="BF18" s="10"/>
      <c r="BG18" s="10"/>
      <c r="BH18" s="10"/>
      <c r="BI18" s="10"/>
      <c r="BJ18" s="10"/>
      <c r="BK18" s="10"/>
      <c r="BL18" s="10"/>
      <c r="BM18" s="10"/>
      <c r="BN18" s="10">
        <v>150</v>
      </c>
      <c r="BO18" s="10">
        <v>500</v>
      </c>
      <c r="BP18" s="10"/>
      <c r="BQ18" s="10">
        <v>10000</v>
      </c>
      <c r="BR18" s="10">
        <v>300</v>
      </c>
      <c r="BS18" s="10"/>
      <c r="BT18" s="10"/>
      <c r="BU18" s="10"/>
      <c r="BV18" s="10"/>
      <c r="BW18" s="10"/>
      <c r="BX18" s="10"/>
      <c r="BY18" s="10">
        <v>1000</v>
      </c>
      <c r="BZ18" s="10"/>
      <c r="CA18" s="10">
        <v>150</v>
      </c>
      <c r="CB18" s="10"/>
      <c r="CC18" s="10"/>
      <c r="CD18" s="10"/>
      <c r="CE18" s="10"/>
      <c r="CF18" s="10"/>
      <c r="CG18" s="10">
        <v>500</v>
      </c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>
        <v>2000</v>
      </c>
      <c r="CW18" s="10"/>
      <c r="CX18" s="10">
        <v>300</v>
      </c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>
        <v>5000</v>
      </c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>
        <v>200</v>
      </c>
      <c r="DY18" s="10"/>
      <c r="DZ18" s="10"/>
      <c r="EA18" s="10"/>
      <c r="EB18" s="10"/>
      <c r="EC18" s="10"/>
      <c r="ED18" s="10"/>
      <c r="EE18" s="10"/>
      <c r="EF18" s="10"/>
      <c r="EG18" s="10">
        <v>500</v>
      </c>
      <c r="EH18" s="10"/>
      <c r="EI18" s="10">
        <v>1500</v>
      </c>
      <c r="EJ18" s="10"/>
      <c r="EK18" s="10"/>
      <c r="EL18" s="10"/>
      <c r="EM18" s="10"/>
      <c r="EN18" s="10"/>
      <c r="EO18" s="10">
        <v>150</v>
      </c>
      <c r="EP18" s="10">
        <v>500</v>
      </c>
      <c r="EQ18" s="10"/>
      <c r="ER18" s="10"/>
      <c r="ES18" s="10"/>
      <c r="ET18" s="10"/>
      <c r="EU18" s="10"/>
      <c r="EV18" s="10"/>
      <c r="EW18" s="10">
        <v>200</v>
      </c>
      <c r="EX18" s="10"/>
      <c r="EY18" s="10"/>
      <c r="EZ18" s="10"/>
      <c r="FA18" s="10"/>
      <c r="FB18" s="10">
        <v>300</v>
      </c>
      <c r="FC18" s="10"/>
      <c r="FD18" s="10"/>
      <c r="FE18" s="10"/>
      <c r="FF18" s="10"/>
      <c r="FG18" s="10"/>
      <c r="FH18" s="10"/>
      <c r="FI18" s="10"/>
      <c r="FJ18" s="10"/>
      <c r="FK18" s="10">
        <v>150</v>
      </c>
      <c r="FL18" s="10"/>
      <c r="FM18" s="10"/>
      <c r="FN18" s="10"/>
      <c r="FO18" s="10"/>
      <c r="FP18" s="10"/>
      <c r="FQ18" s="10"/>
      <c r="FR18" s="10">
        <v>800</v>
      </c>
      <c r="FS18" s="10"/>
      <c r="FT18" s="10"/>
      <c r="FU18" s="10"/>
      <c r="FV18" s="10"/>
      <c r="FW18" s="10"/>
      <c r="FX18" s="10"/>
      <c r="FY18" s="10"/>
      <c r="FZ18" s="10">
        <v>150</v>
      </c>
      <c r="GA18" s="10"/>
      <c r="GB18" s="10">
        <v>150</v>
      </c>
      <c r="GC18" s="10"/>
      <c r="GD18" s="10"/>
      <c r="GE18" s="10"/>
      <c r="GF18" s="10"/>
      <c r="GG18" s="10"/>
      <c r="GH18" s="10">
        <v>5000</v>
      </c>
      <c r="GI18" s="10"/>
      <c r="GJ18" s="10"/>
      <c r="GK18" s="10"/>
      <c r="GL18" s="10"/>
      <c r="GM18" s="10"/>
      <c r="GN18" s="10"/>
      <c r="GO18" s="10">
        <v>60000</v>
      </c>
      <c r="GP18" s="10"/>
      <c r="GQ18" s="10"/>
      <c r="GR18" s="10"/>
      <c r="GS18" s="10">
        <v>2000</v>
      </c>
      <c r="GT18" s="10"/>
      <c r="GU18" s="10">
        <v>10000</v>
      </c>
      <c r="GV18" s="10"/>
      <c r="GW18" s="10"/>
      <c r="GX18" s="10"/>
      <c r="GY18" s="10"/>
      <c r="GZ18" s="10"/>
      <c r="HA18" s="10"/>
      <c r="HB18" s="10"/>
      <c r="HC18" s="10"/>
      <c r="HD18" s="10">
        <v>45000</v>
      </c>
      <c r="HE18" s="10"/>
      <c r="HF18" s="10"/>
      <c r="HG18" s="10"/>
      <c r="HH18" s="10"/>
      <c r="HI18" s="10"/>
      <c r="HJ18" s="10">
        <v>20000</v>
      </c>
      <c r="HK18" s="10"/>
      <c r="HL18" s="10"/>
      <c r="HM18" s="10"/>
      <c r="HN18" s="10"/>
      <c r="HO18" s="10"/>
      <c r="HP18" s="10"/>
      <c r="HQ18" s="10"/>
      <c r="HR18" s="10"/>
      <c r="HS18" s="10"/>
      <c r="HT18" s="10">
        <v>50000</v>
      </c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>
        <v>15000</v>
      </c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>
        <v>300</v>
      </c>
      <c r="JI18" s="16">
        <f t="shared" si="0"/>
        <v>254050</v>
      </c>
      <c r="JJ18" s="14">
        <v>0.91800000000000004</v>
      </c>
      <c r="JK18">
        <f t="shared" si="1"/>
        <v>0.76500000000000001</v>
      </c>
      <c r="JL18" s="18">
        <f t="shared" si="2"/>
        <v>194348.25</v>
      </c>
    </row>
    <row r="19" spans="1:272" ht="60" hidden="1" x14ac:dyDescent="0.25">
      <c r="A19">
        <v>11</v>
      </c>
      <c r="B19" s="3" t="s">
        <v>18</v>
      </c>
      <c r="C19" s="10"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60000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>
        <v>5000</v>
      </c>
      <c r="AJ19" s="10"/>
      <c r="AK19" s="10"/>
      <c r="AL19" s="10"/>
      <c r="AM19" s="10">
        <v>1000</v>
      </c>
      <c r="AN19" s="10"/>
      <c r="AO19" s="10"/>
      <c r="AP19" s="10"/>
      <c r="AQ19" s="13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>
        <v>5</v>
      </c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>
        <v>2000</v>
      </c>
      <c r="GU19" s="10"/>
      <c r="GV19" s="10"/>
      <c r="GW19" s="10"/>
      <c r="GX19" s="10"/>
      <c r="GY19" s="10">
        <v>50000</v>
      </c>
      <c r="GZ19" s="10">
        <v>10000</v>
      </c>
      <c r="HA19" s="10">
        <v>105000</v>
      </c>
      <c r="HB19" s="10"/>
      <c r="HC19" s="10"/>
      <c r="HD19" s="10"/>
      <c r="HE19" s="10"/>
      <c r="HF19" s="10">
        <v>25000</v>
      </c>
      <c r="HG19" s="10">
        <v>50000</v>
      </c>
      <c r="HH19" s="10"/>
      <c r="HI19" s="10"/>
      <c r="HJ19" s="10"/>
      <c r="HK19" s="10">
        <v>10000</v>
      </c>
      <c r="HL19" s="10"/>
      <c r="HM19" s="10"/>
      <c r="HN19" s="10">
        <v>75000</v>
      </c>
      <c r="HO19" s="10"/>
      <c r="HP19" s="10"/>
      <c r="HQ19" s="10"/>
      <c r="HR19" s="10"/>
      <c r="HS19" s="10"/>
      <c r="HT19" s="10">
        <v>200000</v>
      </c>
      <c r="HU19" s="10"/>
      <c r="HV19" s="10"/>
      <c r="HW19" s="10"/>
      <c r="HX19" s="10"/>
      <c r="HY19" s="10">
        <v>2500</v>
      </c>
      <c r="HZ19" s="10"/>
      <c r="IA19" s="10"/>
      <c r="IB19" s="10"/>
      <c r="IC19" s="10">
        <v>3000</v>
      </c>
      <c r="ID19" s="10"/>
      <c r="IE19" s="10"/>
      <c r="IF19" s="10"/>
      <c r="IG19" s="10"/>
      <c r="IH19" s="10"/>
      <c r="II19" s="10"/>
      <c r="IJ19" s="10">
        <v>15000</v>
      </c>
      <c r="IK19" s="10">
        <v>5000</v>
      </c>
      <c r="IL19" s="10"/>
      <c r="IM19" s="10">
        <v>10000</v>
      </c>
      <c r="IN19" s="10"/>
      <c r="IO19" s="10"/>
      <c r="IP19" s="10"/>
      <c r="IQ19" s="10"/>
      <c r="IR19" s="10"/>
      <c r="IS19" s="10"/>
      <c r="IT19" s="10"/>
      <c r="IU19" s="10"/>
      <c r="IV19" s="10">
        <v>8000</v>
      </c>
      <c r="IW19" s="10"/>
      <c r="IX19" s="10"/>
      <c r="IY19" s="10"/>
      <c r="IZ19" s="10"/>
      <c r="JA19" s="10"/>
      <c r="JB19" s="10"/>
      <c r="JC19" s="10"/>
      <c r="JD19" s="10">
        <v>1000</v>
      </c>
      <c r="JE19" s="10"/>
      <c r="JF19" s="10">
        <v>20000</v>
      </c>
      <c r="JG19" s="10"/>
      <c r="JH19" s="10"/>
      <c r="JI19" s="16">
        <f>SUM(C19:JH19)</f>
        <v>657505</v>
      </c>
      <c r="JJ19" s="14">
        <v>0.73440000000000005</v>
      </c>
      <c r="JK19">
        <f t="shared" si="1"/>
        <v>0.6120000000000001</v>
      </c>
      <c r="JL19" s="18">
        <f t="shared" si="2"/>
        <v>402393.06000000006</v>
      </c>
    </row>
    <row r="20" spans="1:272" ht="60" hidden="1" x14ac:dyDescent="0.25">
      <c r="B20" s="3" t="s">
        <v>19</v>
      </c>
      <c r="C20" s="10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v>200</v>
      </c>
      <c r="X20" s="10"/>
      <c r="Y20" s="10"/>
      <c r="Z20" s="10"/>
      <c r="AA20" s="10"/>
      <c r="AB20" s="10">
        <v>600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>
        <v>200</v>
      </c>
      <c r="AN20" s="10"/>
      <c r="AO20" s="10"/>
      <c r="AP20" s="10"/>
      <c r="AQ20" s="13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>
        <v>200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>
        <v>20</v>
      </c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>
        <v>1000</v>
      </c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>
        <v>500</v>
      </c>
      <c r="HB20" s="10"/>
      <c r="HC20" s="10"/>
      <c r="HD20" s="10"/>
      <c r="HE20" s="10"/>
      <c r="HF20" s="10">
        <v>5000</v>
      </c>
      <c r="HG20" s="10">
        <v>60000</v>
      </c>
      <c r="HH20" s="10"/>
      <c r="HI20" s="10"/>
      <c r="HJ20" s="10">
        <v>4000</v>
      </c>
      <c r="HK20" s="10"/>
      <c r="HL20" s="10"/>
      <c r="HM20" s="10"/>
      <c r="HN20" s="10"/>
      <c r="HO20" s="10"/>
      <c r="HP20" s="10"/>
      <c r="HQ20" s="10"/>
      <c r="HR20" s="10"/>
      <c r="HS20" s="10"/>
      <c r="HT20" s="10">
        <v>60000</v>
      </c>
      <c r="HU20" s="10"/>
      <c r="HV20" s="10">
        <v>16000</v>
      </c>
      <c r="HW20" s="10"/>
      <c r="HX20" s="10"/>
      <c r="HY20" s="10"/>
      <c r="HZ20" s="10"/>
      <c r="IA20" s="10"/>
      <c r="IB20" s="10"/>
      <c r="IC20" s="10">
        <v>2000</v>
      </c>
      <c r="ID20" s="10">
        <v>2000</v>
      </c>
      <c r="IE20" s="10"/>
      <c r="IF20" s="10"/>
      <c r="IG20" s="10"/>
      <c r="IH20" s="10"/>
      <c r="II20" s="10"/>
      <c r="IJ20" s="10"/>
      <c r="IK20" s="10">
        <v>5000</v>
      </c>
      <c r="IL20" s="10"/>
      <c r="IM20" s="10">
        <v>30000</v>
      </c>
      <c r="IN20" s="10"/>
      <c r="IO20" s="10"/>
      <c r="IP20" s="10"/>
      <c r="IQ20" s="10">
        <v>6000</v>
      </c>
      <c r="IR20" s="10"/>
      <c r="IS20" s="10"/>
      <c r="IT20" s="10"/>
      <c r="IU20" s="10">
        <v>5000</v>
      </c>
      <c r="IV20" s="10">
        <v>5000</v>
      </c>
      <c r="IW20" s="10"/>
      <c r="IX20" s="10"/>
      <c r="IY20" s="10"/>
      <c r="IZ20" s="10">
        <v>3000</v>
      </c>
      <c r="JA20" s="10">
        <v>500</v>
      </c>
      <c r="JB20" s="10">
        <v>3000</v>
      </c>
      <c r="JC20" s="10"/>
      <c r="JD20" s="10"/>
      <c r="JE20" s="10"/>
      <c r="JF20" s="10">
        <v>10000</v>
      </c>
      <c r="JG20" s="10">
        <v>10000</v>
      </c>
      <c r="JH20" s="10"/>
      <c r="JI20" s="16">
        <f t="shared" si="0"/>
        <v>229220</v>
      </c>
      <c r="JJ20" s="14">
        <v>0.79920000000000002</v>
      </c>
      <c r="JK20">
        <f t="shared" si="1"/>
        <v>0.66600000000000004</v>
      </c>
      <c r="JL20" s="18">
        <f t="shared" si="2"/>
        <v>152660.52000000002</v>
      </c>
    </row>
    <row r="21" spans="1:272" ht="60" hidden="1" x14ac:dyDescent="0.25">
      <c r="A21">
        <v>12</v>
      </c>
      <c r="B21" s="3" t="s">
        <v>20</v>
      </c>
      <c r="C21" s="10">
        <v>8000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3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>
        <v>1665</v>
      </c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>
        <v>2000</v>
      </c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>
        <v>20000</v>
      </c>
      <c r="GZ21" s="10"/>
      <c r="HA21" s="10">
        <v>7000</v>
      </c>
      <c r="HB21" s="10"/>
      <c r="HC21" s="10"/>
      <c r="HD21" s="10"/>
      <c r="HE21" s="10"/>
      <c r="HF21" s="10">
        <v>2000</v>
      </c>
      <c r="HG21" s="10"/>
      <c r="HH21" s="10"/>
      <c r="HI21" s="10"/>
      <c r="HJ21" s="10"/>
      <c r="HK21" s="10"/>
      <c r="HL21" s="10"/>
      <c r="HM21" s="10"/>
      <c r="HN21" s="10"/>
      <c r="HO21" s="10"/>
      <c r="HP21" s="10">
        <v>27000</v>
      </c>
      <c r="HQ21" s="10"/>
      <c r="HR21" s="10"/>
      <c r="HS21" s="10"/>
      <c r="HT21" s="10"/>
      <c r="HU21" s="10"/>
      <c r="HV21" s="10">
        <v>2000</v>
      </c>
      <c r="HW21" s="10"/>
      <c r="HX21" s="10"/>
      <c r="HY21" s="10"/>
      <c r="HZ21" s="10"/>
      <c r="IA21" s="10"/>
      <c r="IB21" s="10"/>
      <c r="IC21" s="10"/>
      <c r="ID21" s="10"/>
      <c r="IE21" s="10">
        <v>3000</v>
      </c>
      <c r="IF21" s="10"/>
      <c r="IG21" s="10"/>
      <c r="IH21" s="10">
        <v>20000</v>
      </c>
      <c r="II21" s="10"/>
      <c r="IJ21" s="10">
        <v>7000</v>
      </c>
      <c r="IK21" s="10">
        <v>2000</v>
      </c>
      <c r="IL21" s="10"/>
      <c r="IM21" s="10"/>
      <c r="IN21" s="10"/>
      <c r="IO21" s="10"/>
      <c r="IP21" s="10"/>
      <c r="IQ21" s="10"/>
      <c r="IR21" s="10"/>
      <c r="IS21" s="10">
        <v>2000</v>
      </c>
      <c r="IT21" s="10"/>
      <c r="IU21" s="10"/>
      <c r="IV21" s="10">
        <v>2000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6">
        <f t="shared" si="0"/>
        <v>105665</v>
      </c>
      <c r="JJ21" s="14">
        <v>0.84</v>
      </c>
      <c r="JK21">
        <f t="shared" si="1"/>
        <v>0.7</v>
      </c>
      <c r="JL21" s="18">
        <f t="shared" si="2"/>
        <v>73965.5</v>
      </c>
    </row>
    <row r="22" spans="1:272" ht="60" hidden="1" x14ac:dyDescent="0.25">
      <c r="B22" s="3" t="s">
        <v>21</v>
      </c>
      <c r="C22" s="10"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3">
        <v>500</v>
      </c>
      <c r="AR22" s="10">
        <v>5600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>
        <v>400</v>
      </c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>
        <v>480</v>
      </c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>
        <v>2000</v>
      </c>
      <c r="IE22" s="10">
        <v>3000</v>
      </c>
      <c r="IF22" s="10"/>
      <c r="IG22" s="10"/>
      <c r="IH22" s="10">
        <v>500</v>
      </c>
      <c r="II22" s="10"/>
      <c r="IJ22" s="10"/>
      <c r="IK22" s="10">
        <v>4000</v>
      </c>
      <c r="IL22" s="10"/>
      <c r="IM22" s="10"/>
      <c r="IN22" s="10"/>
      <c r="IO22" s="10"/>
      <c r="IP22" s="10"/>
      <c r="IQ22" s="10"/>
      <c r="IR22" s="10"/>
      <c r="IS22" s="10">
        <v>120</v>
      </c>
      <c r="IT22" s="10"/>
      <c r="IU22" s="10"/>
      <c r="IV22" s="10">
        <v>1000</v>
      </c>
      <c r="IW22" s="10"/>
      <c r="IX22" s="10"/>
      <c r="IY22" s="10"/>
      <c r="IZ22" s="10"/>
      <c r="JA22" s="10">
        <v>500</v>
      </c>
      <c r="JB22" s="10"/>
      <c r="JC22" s="10"/>
      <c r="JD22" s="10"/>
      <c r="JE22" s="10"/>
      <c r="JF22" s="10"/>
      <c r="JG22" s="10"/>
      <c r="JH22" s="10"/>
      <c r="JI22" s="16">
        <f t="shared" si="0"/>
        <v>18100</v>
      </c>
      <c r="JJ22" s="14">
        <v>0.96</v>
      </c>
      <c r="JK22">
        <f t="shared" si="1"/>
        <v>0.8</v>
      </c>
      <c r="JL22" s="18">
        <f t="shared" si="2"/>
        <v>14480</v>
      </c>
    </row>
    <row r="23" spans="1:272" ht="45" hidden="1" x14ac:dyDescent="0.25">
      <c r="A23">
        <v>13</v>
      </c>
      <c r="B23" s="3" t="s">
        <v>22</v>
      </c>
      <c r="C23" s="10"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>
        <v>500</v>
      </c>
      <c r="V23" s="10"/>
      <c r="W23" s="10"/>
      <c r="X23" s="10"/>
      <c r="Y23" s="10"/>
      <c r="Z23" s="10"/>
      <c r="AA23" s="10"/>
      <c r="AB23" s="10"/>
      <c r="AC23" s="10"/>
      <c r="AD23" s="10">
        <v>16000</v>
      </c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3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>
        <v>500</v>
      </c>
      <c r="BI23" s="10"/>
      <c r="BJ23" s="10"/>
      <c r="BK23" s="10"/>
      <c r="BL23" s="10">
        <v>500</v>
      </c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>
        <v>500</v>
      </c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>
        <v>1000</v>
      </c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>
        <v>800</v>
      </c>
      <c r="ED23" s="10"/>
      <c r="EE23" s="10"/>
      <c r="EF23" s="10">
        <v>10000</v>
      </c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>
        <v>4000</v>
      </c>
      <c r="FM23" s="10"/>
      <c r="FN23" s="10"/>
      <c r="FO23" s="10"/>
      <c r="FP23" s="10"/>
      <c r="FQ23" s="10"/>
      <c r="FR23" s="10"/>
      <c r="FS23" s="10"/>
      <c r="FT23" s="10">
        <v>500</v>
      </c>
      <c r="FU23" s="10"/>
      <c r="FV23" s="10"/>
      <c r="FW23" s="10"/>
      <c r="FX23" s="10"/>
      <c r="FY23" s="10"/>
      <c r="FZ23" s="10"/>
      <c r="GA23" s="10">
        <v>500</v>
      </c>
      <c r="GB23" s="10"/>
      <c r="GC23" s="10"/>
      <c r="GD23" s="10"/>
      <c r="GE23" s="10"/>
      <c r="GF23" s="10"/>
      <c r="GG23" s="10">
        <v>500</v>
      </c>
      <c r="GH23" s="10"/>
      <c r="GI23" s="10"/>
      <c r="GJ23" s="10"/>
      <c r="GK23" s="10"/>
      <c r="GL23" s="10">
        <v>400</v>
      </c>
      <c r="GM23" s="10">
        <v>3000</v>
      </c>
      <c r="GN23" s="10"/>
      <c r="GO23" s="10"/>
      <c r="GP23" s="10"/>
      <c r="GQ23" s="10"/>
      <c r="GR23" s="10"/>
      <c r="GS23" s="10"/>
      <c r="GT23" s="10"/>
      <c r="GU23" s="10"/>
      <c r="GV23" s="10"/>
      <c r="GW23" s="10">
        <v>20000</v>
      </c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>
        <v>9000</v>
      </c>
      <c r="HT23" s="10"/>
      <c r="HU23" s="10"/>
      <c r="HV23" s="10"/>
      <c r="HW23" s="10">
        <v>1000</v>
      </c>
      <c r="HX23" s="10"/>
      <c r="HY23" s="10"/>
      <c r="HZ23" s="10"/>
      <c r="IA23" s="10">
        <v>4000</v>
      </c>
      <c r="IB23" s="10"/>
      <c r="IC23" s="10"/>
      <c r="ID23" s="10"/>
      <c r="IE23" s="10">
        <v>5000</v>
      </c>
      <c r="IF23" s="10"/>
      <c r="IG23" s="10"/>
      <c r="IH23" s="10"/>
      <c r="II23" s="10"/>
      <c r="IJ23" s="10"/>
      <c r="IK23" s="10">
        <v>6000</v>
      </c>
      <c r="IL23" s="10"/>
      <c r="IM23" s="10"/>
      <c r="IN23" s="10"/>
      <c r="IO23" s="10">
        <v>2000</v>
      </c>
      <c r="IP23" s="10"/>
      <c r="IQ23" s="10"/>
      <c r="IR23" s="10">
        <v>600</v>
      </c>
      <c r="IS23" s="10"/>
      <c r="IT23" s="10"/>
      <c r="IU23" s="10"/>
      <c r="IV23" s="10">
        <v>12000</v>
      </c>
      <c r="IW23" s="10"/>
      <c r="IX23" s="10"/>
      <c r="IY23" s="10"/>
      <c r="IZ23" s="10"/>
      <c r="JA23" s="10">
        <v>2000</v>
      </c>
      <c r="JB23" s="10"/>
      <c r="JC23" s="10"/>
      <c r="JD23" s="10"/>
      <c r="JE23" s="10"/>
      <c r="JF23" s="10"/>
      <c r="JG23" s="10">
        <v>10000</v>
      </c>
      <c r="JH23" s="10"/>
      <c r="JI23" s="16">
        <f>SUM(C23:JH23)</f>
        <v>110300</v>
      </c>
      <c r="JJ23" s="14">
        <v>1.1339999999999999</v>
      </c>
      <c r="JK23">
        <f t="shared" si="1"/>
        <v>0.94499999999999995</v>
      </c>
      <c r="JL23" s="18">
        <f t="shared" si="2"/>
        <v>104233.5</v>
      </c>
    </row>
    <row r="24" spans="1:272" ht="45" hidden="1" x14ac:dyDescent="0.25">
      <c r="B24" s="3" t="s">
        <v>23</v>
      </c>
      <c r="C24" s="10"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>
        <v>500</v>
      </c>
      <c r="AB24" s="10">
        <v>500</v>
      </c>
      <c r="AC24" s="10"/>
      <c r="AD24" s="10"/>
      <c r="AE24" s="10"/>
      <c r="AF24" s="10"/>
      <c r="AG24" s="10"/>
      <c r="AH24" s="10"/>
      <c r="AI24" s="10"/>
      <c r="AJ24" s="10"/>
      <c r="AK24" s="10">
        <v>500</v>
      </c>
      <c r="AL24" s="10"/>
      <c r="AM24" s="10"/>
      <c r="AN24" s="10"/>
      <c r="AO24" s="10"/>
      <c r="AP24" s="10">
        <v>500</v>
      </c>
      <c r="AQ24" s="13"/>
      <c r="AR24" s="10">
        <v>2200</v>
      </c>
      <c r="AS24" s="10"/>
      <c r="AT24" s="10"/>
      <c r="AU24" s="10"/>
      <c r="AV24" s="10"/>
      <c r="AW24" s="10">
        <v>1000</v>
      </c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v>500</v>
      </c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>
        <v>500</v>
      </c>
      <c r="CU24" s="10"/>
      <c r="CV24" s="10"/>
      <c r="CW24" s="10"/>
      <c r="CX24" s="10"/>
      <c r="CY24" s="10"/>
      <c r="CZ24" s="10"/>
      <c r="DA24" s="10"/>
      <c r="DB24" s="10"/>
      <c r="DC24" s="10"/>
      <c r="DD24" s="10">
        <v>2000</v>
      </c>
      <c r="DE24" s="10"/>
      <c r="DF24" s="10"/>
      <c r="DG24" s="10">
        <v>1000</v>
      </c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>
        <v>800</v>
      </c>
      <c r="ED24" s="10"/>
      <c r="EE24" s="10"/>
      <c r="EF24" s="10"/>
      <c r="EG24" s="10"/>
      <c r="EH24" s="10"/>
      <c r="EI24" s="10"/>
      <c r="EJ24" s="10">
        <v>1000</v>
      </c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>
        <v>500</v>
      </c>
      <c r="FG24" s="10"/>
      <c r="FH24" s="10"/>
      <c r="FI24" s="10">
        <v>1000</v>
      </c>
      <c r="FJ24" s="10"/>
      <c r="FK24" s="10"/>
      <c r="FL24" s="10">
        <v>4000</v>
      </c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>
        <v>200</v>
      </c>
      <c r="GM24" s="10"/>
      <c r="GN24" s="10"/>
      <c r="GO24" s="10"/>
      <c r="GP24" s="10"/>
      <c r="GQ24" s="10">
        <v>500</v>
      </c>
      <c r="GR24" s="10">
        <v>10000</v>
      </c>
      <c r="GS24" s="10"/>
      <c r="GT24" s="10"/>
      <c r="GU24" s="10"/>
      <c r="GV24" s="10"/>
      <c r="GW24" s="10"/>
      <c r="GX24" s="10"/>
      <c r="GY24" s="10"/>
      <c r="GZ24" s="10"/>
      <c r="HA24" s="10">
        <v>23500</v>
      </c>
      <c r="HB24" s="10"/>
      <c r="HC24" s="10"/>
      <c r="HD24" s="10"/>
      <c r="HE24" s="10"/>
      <c r="HF24" s="10"/>
      <c r="HG24" s="10"/>
      <c r="HH24" s="10"/>
      <c r="HI24" s="10">
        <v>100</v>
      </c>
      <c r="HJ24" s="10"/>
      <c r="HK24" s="10"/>
      <c r="HL24" s="10"/>
      <c r="HM24" s="10"/>
      <c r="HN24" s="10"/>
      <c r="HO24" s="10">
        <v>7200</v>
      </c>
      <c r="HP24" s="10">
        <v>34000</v>
      </c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>
        <v>4000</v>
      </c>
      <c r="IB24" s="10"/>
      <c r="IC24" s="10">
        <v>4000</v>
      </c>
      <c r="ID24" s="10">
        <v>2000</v>
      </c>
      <c r="IE24" s="10">
        <v>6000</v>
      </c>
      <c r="IF24" s="10"/>
      <c r="IG24" s="10"/>
      <c r="IH24" s="10">
        <v>3000</v>
      </c>
      <c r="II24" s="10"/>
      <c r="IJ24" s="10"/>
      <c r="IK24" s="10">
        <v>6000</v>
      </c>
      <c r="IL24" s="10"/>
      <c r="IM24" s="10"/>
      <c r="IN24" s="10"/>
      <c r="IO24" s="10"/>
      <c r="IP24" s="10">
        <v>1000</v>
      </c>
      <c r="IQ24" s="10"/>
      <c r="IR24" s="10"/>
      <c r="IS24" s="10">
        <v>25000</v>
      </c>
      <c r="IT24" s="10"/>
      <c r="IU24" s="10">
        <v>5000</v>
      </c>
      <c r="IV24" s="10">
        <v>5000</v>
      </c>
      <c r="IW24" s="10">
        <v>2500</v>
      </c>
      <c r="IX24" s="10">
        <v>2000</v>
      </c>
      <c r="IY24" s="10">
        <v>1200</v>
      </c>
      <c r="IZ24" s="10">
        <v>3000</v>
      </c>
      <c r="JA24" s="10">
        <v>60000</v>
      </c>
      <c r="JB24" s="10"/>
      <c r="JC24" s="10"/>
      <c r="JD24" s="10"/>
      <c r="JE24" s="10"/>
      <c r="JF24" s="10"/>
      <c r="JG24" s="10"/>
      <c r="JH24" s="10"/>
      <c r="JI24" s="16">
        <f>SUM(C24:JH24)</f>
        <v>221700</v>
      </c>
      <c r="JJ24" s="14">
        <v>1.1339999999999999</v>
      </c>
      <c r="JK24">
        <f t="shared" si="1"/>
        <v>0.94499999999999995</v>
      </c>
      <c r="JL24" s="18">
        <f t="shared" si="2"/>
        <v>209506.5</v>
      </c>
    </row>
    <row r="25" spans="1:272" ht="30" hidden="1" x14ac:dyDescent="0.25">
      <c r="A25">
        <v>14</v>
      </c>
      <c r="B25" s="3" t="s">
        <v>24</v>
      </c>
      <c r="C25" s="10">
        <v>0</v>
      </c>
      <c r="D25" s="10"/>
      <c r="E25" s="10"/>
      <c r="F25" s="10"/>
      <c r="G25" s="10">
        <v>250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>
        <v>4000</v>
      </c>
      <c r="AE25" s="10"/>
      <c r="AF25" s="10"/>
      <c r="AG25" s="10"/>
      <c r="AH25" s="10"/>
      <c r="AI25" s="10">
        <v>1000</v>
      </c>
      <c r="AJ25" s="10"/>
      <c r="AK25" s="10"/>
      <c r="AL25" s="10"/>
      <c r="AM25" s="10"/>
      <c r="AN25" s="10"/>
      <c r="AO25" s="10"/>
      <c r="AP25" s="10">
        <v>500</v>
      </c>
      <c r="AQ25" s="13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>
        <v>250</v>
      </c>
      <c r="FH25" s="10"/>
      <c r="FI25" s="10"/>
      <c r="FJ25" s="10"/>
      <c r="FK25" s="10"/>
      <c r="FL25" s="10"/>
      <c r="FM25" s="10"/>
      <c r="FN25" s="10">
        <v>250</v>
      </c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3000</v>
      </c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>
        <v>24000</v>
      </c>
      <c r="GZ25" s="10">
        <v>5200</v>
      </c>
      <c r="HA25" s="10">
        <v>19500</v>
      </c>
      <c r="HB25" s="10"/>
      <c r="HC25" s="10"/>
      <c r="HD25" s="10"/>
      <c r="HE25" s="10"/>
      <c r="HF25" s="10"/>
      <c r="HG25" s="10">
        <v>15950</v>
      </c>
      <c r="HH25" s="10"/>
      <c r="HI25" s="10"/>
      <c r="HJ25" s="10"/>
      <c r="HK25" s="10">
        <v>24000</v>
      </c>
      <c r="HL25" s="10"/>
      <c r="HM25" s="10"/>
      <c r="HN25" s="10">
        <v>10000</v>
      </c>
      <c r="HO25" s="10"/>
      <c r="HP25" s="10"/>
      <c r="HQ25" s="10"/>
      <c r="HR25" s="10">
        <v>130000</v>
      </c>
      <c r="HS25" s="10">
        <v>8000</v>
      </c>
      <c r="HT25" s="10">
        <v>30000</v>
      </c>
      <c r="HU25" s="10"/>
      <c r="HV25" s="10"/>
      <c r="HW25" s="10"/>
      <c r="HX25" s="10"/>
      <c r="HY25" s="10"/>
      <c r="HZ25" s="10">
        <v>2600</v>
      </c>
      <c r="IA25" s="10"/>
      <c r="IB25" s="10"/>
      <c r="IC25" s="10"/>
      <c r="ID25" s="10">
        <v>3000</v>
      </c>
      <c r="IE25" s="10">
        <v>4000</v>
      </c>
      <c r="IF25" s="10"/>
      <c r="IG25" s="10"/>
      <c r="IH25" s="10">
        <v>4800</v>
      </c>
      <c r="II25" s="10">
        <v>1250</v>
      </c>
      <c r="IJ25" s="10"/>
      <c r="IK25" s="10">
        <v>250</v>
      </c>
      <c r="IL25" s="10"/>
      <c r="IM25" s="10">
        <v>5000</v>
      </c>
      <c r="IN25" s="10"/>
      <c r="IO25" s="10">
        <v>6000</v>
      </c>
      <c r="IP25" s="10"/>
      <c r="IQ25" s="10"/>
      <c r="IR25" s="10"/>
      <c r="IS25" s="10"/>
      <c r="IT25" s="10"/>
      <c r="IU25" s="10"/>
      <c r="IV25" s="10"/>
      <c r="IW25" s="10"/>
      <c r="IX25" s="10">
        <v>1250</v>
      </c>
      <c r="IY25" s="10"/>
      <c r="IZ25" s="10"/>
      <c r="JA25" s="10"/>
      <c r="JB25" s="10"/>
      <c r="JC25" s="10"/>
      <c r="JD25" s="10"/>
      <c r="JE25" s="10"/>
      <c r="JF25" s="10">
        <v>6000</v>
      </c>
      <c r="JG25" s="10"/>
      <c r="JH25" s="10"/>
      <c r="JI25" s="16">
        <f>SUM(C25:JH25)</f>
        <v>310050</v>
      </c>
      <c r="JJ25" s="14">
        <v>4.2119999999999997</v>
      </c>
      <c r="JK25">
        <f t="shared" si="1"/>
        <v>3.51</v>
      </c>
      <c r="JL25" s="18">
        <f t="shared" si="2"/>
        <v>1088275.5</v>
      </c>
    </row>
    <row r="26" spans="1:272" ht="30" hidden="1" x14ac:dyDescent="0.25">
      <c r="B26" s="3" t="s">
        <v>25</v>
      </c>
      <c r="C26" s="10">
        <v>0</v>
      </c>
      <c r="D26" s="10"/>
      <c r="E26" s="10"/>
      <c r="F26" s="10"/>
      <c r="G26" s="10"/>
      <c r="H26" s="10">
        <v>500</v>
      </c>
      <c r="I26" s="10"/>
      <c r="J26" s="10"/>
      <c r="K26" s="10"/>
      <c r="L26" s="10"/>
      <c r="M26" s="10"/>
      <c r="N26" s="10"/>
      <c r="O26" s="10"/>
      <c r="P26" s="10"/>
      <c r="Q26" s="10">
        <v>200</v>
      </c>
      <c r="R26" s="10"/>
      <c r="S26" s="10"/>
      <c r="T26" s="10"/>
      <c r="U26" s="10"/>
      <c r="V26" s="10"/>
      <c r="W26" s="10"/>
      <c r="X26" s="10"/>
      <c r="Y26" s="10"/>
      <c r="Z26" s="10"/>
      <c r="AA26" s="10">
        <v>20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>
        <v>2600</v>
      </c>
      <c r="AO26" s="10"/>
      <c r="AP26" s="10">
        <v>500</v>
      </c>
      <c r="AQ26" s="13"/>
      <c r="AR26" s="10">
        <v>400</v>
      </c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>
        <v>20</v>
      </c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>
        <v>120</v>
      </c>
      <c r="CU26" s="10"/>
      <c r="CV26" s="10"/>
      <c r="CW26" s="10"/>
      <c r="CX26" s="10"/>
      <c r="CY26" s="10"/>
      <c r="CZ26" s="10">
        <v>20</v>
      </c>
      <c r="DA26" s="10"/>
      <c r="DB26" s="10"/>
      <c r="DC26" s="10"/>
      <c r="DD26" s="10">
        <v>200</v>
      </c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>
        <v>20</v>
      </c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>
        <v>200</v>
      </c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>
        <v>20</v>
      </c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>
        <v>20</v>
      </c>
      <c r="GD26" s="10"/>
      <c r="GE26" s="10"/>
      <c r="GF26" s="10"/>
      <c r="GG26" s="10"/>
      <c r="GH26" s="10"/>
      <c r="GI26" s="10"/>
      <c r="GJ26" s="10"/>
      <c r="GK26" s="10"/>
      <c r="GL26" s="10"/>
      <c r="GM26" s="10">
        <v>500</v>
      </c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>
        <v>3400</v>
      </c>
      <c r="GY26" s="10"/>
      <c r="GZ26" s="10"/>
      <c r="HA26" s="10">
        <v>2000</v>
      </c>
      <c r="HB26" s="10"/>
      <c r="HC26" s="10">
        <v>1500</v>
      </c>
      <c r="HD26" s="10">
        <v>26</v>
      </c>
      <c r="HE26" s="10"/>
      <c r="HF26" s="10">
        <v>2000</v>
      </c>
      <c r="HG26" s="10"/>
      <c r="HH26" s="10"/>
      <c r="HI26" s="10"/>
      <c r="HJ26" s="10">
        <v>3000</v>
      </c>
      <c r="HK26" s="10"/>
      <c r="HL26" s="10"/>
      <c r="HM26" s="10"/>
      <c r="HN26" s="10"/>
      <c r="HO26" s="10">
        <v>1700</v>
      </c>
      <c r="HP26" s="10">
        <v>3800</v>
      </c>
      <c r="HQ26" s="10"/>
      <c r="HR26" s="10"/>
      <c r="HS26" s="10"/>
      <c r="HT26" s="10"/>
      <c r="HU26" s="10"/>
      <c r="HV26" s="10"/>
      <c r="HW26" s="10"/>
      <c r="HX26" s="10"/>
      <c r="HY26" s="10">
        <v>4000</v>
      </c>
      <c r="HZ26" s="10">
        <v>1403</v>
      </c>
      <c r="IA26" s="10">
        <v>2000</v>
      </c>
      <c r="IB26" s="10"/>
      <c r="IC26" s="10">
        <v>6000</v>
      </c>
      <c r="ID26" s="10"/>
      <c r="IE26" s="10">
        <v>4000</v>
      </c>
      <c r="IF26" s="10">
        <v>3000</v>
      </c>
      <c r="IG26" s="10"/>
      <c r="IH26" s="10"/>
      <c r="II26" s="10">
        <v>1000</v>
      </c>
      <c r="IJ26" s="10"/>
      <c r="IK26" s="10">
        <v>2000</v>
      </c>
      <c r="IL26" s="10"/>
      <c r="IM26" s="10"/>
      <c r="IN26" s="10">
        <v>2000</v>
      </c>
      <c r="IO26" s="10">
        <v>1000</v>
      </c>
      <c r="IP26" s="10">
        <v>1000</v>
      </c>
      <c r="IQ26" s="10"/>
      <c r="IR26" s="10">
        <v>600</v>
      </c>
      <c r="IS26" s="10"/>
      <c r="IT26" s="10"/>
      <c r="IU26" s="10">
        <v>150</v>
      </c>
      <c r="IV26" s="10">
        <v>2000</v>
      </c>
      <c r="IW26" s="10"/>
      <c r="IX26" s="10">
        <v>1500</v>
      </c>
      <c r="IY26" s="10"/>
      <c r="IZ26" s="10">
        <v>200</v>
      </c>
      <c r="JA26" s="10">
        <v>1500</v>
      </c>
      <c r="JB26" s="10"/>
      <c r="JC26" s="10"/>
      <c r="JD26" s="10"/>
      <c r="JE26" s="10"/>
      <c r="JF26" s="10"/>
      <c r="JG26" s="10"/>
      <c r="JH26" s="10"/>
      <c r="JI26" s="16">
        <f>SUM(C26:JH26)</f>
        <v>56119</v>
      </c>
      <c r="JJ26" s="14">
        <v>5.4</v>
      </c>
      <c r="JK26">
        <f t="shared" si="1"/>
        <v>4.5000000000000009</v>
      </c>
      <c r="JL26" s="18">
        <f t="shared" si="2"/>
        <v>252535.50000000006</v>
      </c>
    </row>
    <row r="27" spans="1:272" ht="45" hidden="1" x14ac:dyDescent="0.25">
      <c r="A27">
        <v>15</v>
      </c>
      <c r="B27" s="3" t="s">
        <v>26</v>
      </c>
      <c r="C27" s="10">
        <v>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>
        <v>15</v>
      </c>
      <c r="AB27" s="10">
        <v>10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3">
        <v>20</v>
      </c>
      <c r="AR27" s="10">
        <v>310</v>
      </c>
      <c r="AS27" s="10">
        <v>10</v>
      </c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10</v>
      </c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>
        <v>10</v>
      </c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>
        <v>5</v>
      </c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>
        <v>5</v>
      </c>
      <c r="FH27" s="10"/>
      <c r="FI27" s="10"/>
      <c r="FJ27" s="10"/>
      <c r="FK27" s="10"/>
      <c r="FL27" s="10"/>
      <c r="FM27" s="10"/>
      <c r="FN27" s="10"/>
      <c r="FO27" s="10"/>
      <c r="FP27" s="10"/>
      <c r="FQ27" s="10">
        <v>5</v>
      </c>
      <c r="FR27" s="10"/>
      <c r="FS27" s="10"/>
      <c r="FT27" s="10"/>
      <c r="FU27" s="10"/>
      <c r="FV27" s="10"/>
      <c r="FW27" s="10"/>
      <c r="FX27" s="10"/>
      <c r="FY27" s="10">
        <v>20</v>
      </c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>
        <v>5</v>
      </c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>
        <v>10</v>
      </c>
      <c r="GX27" s="10">
        <v>800</v>
      </c>
      <c r="GY27" s="10">
        <v>200</v>
      </c>
      <c r="GZ27" s="10">
        <v>20</v>
      </c>
      <c r="HA27" s="10">
        <v>690</v>
      </c>
      <c r="HB27" s="10"/>
      <c r="HC27" s="10"/>
      <c r="HD27" s="10">
        <v>10</v>
      </c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>
        <v>1000</v>
      </c>
      <c r="HU27" s="10"/>
      <c r="HV27" s="10">
        <v>25</v>
      </c>
      <c r="HW27" s="10"/>
      <c r="HX27" s="10"/>
      <c r="HY27" s="10">
        <v>20</v>
      </c>
      <c r="HZ27" s="10"/>
      <c r="IA27" s="10"/>
      <c r="IB27" s="10"/>
      <c r="IC27" s="10"/>
      <c r="ID27" s="10">
        <v>300</v>
      </c>
      <c r="IE27" s="10"/>
      <c r="IF27" s="10"/>
      <c r="IG27" s="10">
        <v>5</v>
      </c>
      <c r="IH27" s="10"/>
      <c r="II27" s="10"/>
      <c r="IJ27" s="10"/>
      <c r="IK27" s="10">
        <v>50</v>
      </c>
      <c r="IL27" s="10"/>
      <c r="IM27" s="10"/>
      <c r="IN27" s="10"/>
      <c r="IO27" s="10"/>
      <c r="IP27" s="10"/>
      <c r="IQ27" s="10"/>
      <c r="IR27" s="10">
        <v>50</v>
      </c>
      <c r="IS27" s="10">
        <v>40</v>
      </c>
      <c r="IT27" s="10">
        <v>50</v>
      </c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6">
        <f t="shared" si="0"/>
        <v>3695</v>
      </c>
      <c r="JJ27" s="14">
        <v>130</v>
      </c>
      <c r="JK27">
        <f t="shared" si="1"/>
        <v>108.33333333333334</v>
      </c>
      <c r="JL27" s="18">
        <f t="shared" si="2"/>
        <v>400291.66666666669</v>
      </c>
    </row>
    <row r="28" spans="1:272" ht="60" hidden="1" x14ac:dyDescent="0.25">
      <c r="B28" s="3" t="s">
        <v>27</v>
      </c>
      <c r="C28" s="10"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>
        <v>600</v>
      </c>
      <c r="AB28" s="10">
        <v>300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3">
        <v>600</v>
      </c>
      <c r="AR28" s="10">
        <v>600</v>
      </c>
      <c r="AS28" s="10">
        <v>300</v>
      </c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>
        <v>300</v>
      </c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>
        <v>300</v>
      </c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>
        <v>300</v>
      </c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>
        <v>300</v>
      </c>
      <c r="FH28" s="10"/>
      <c r="FI28" s="10"/>
      <c r="FJ28" s="10"/>
      <c r="FK28" s="10"/>
      <c r="FL28" s="10"/>
      <c r="FM28" s="10"/>
      <c r="FN28" s="10"/>
      <c r="FO28" s="10"/>
      <c r="FP28" s="10"/>
      <c r="FQ28" s="10">
        <v>300</v>
      </c>
      <c r="FR28" s="10"/>
      <c r="FS28" s="10"/>
      <c r="FT28" s="10"/>
      <c r="FU28" s="10"/>
      <c r="FV28" s="10"/>
      <c r="FW28" s="10"/>
      <c r="FX28" s="10"/>
      <c r="FY28" s="10">
        <v>600</v>
      </c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>
        <v>300</v>
      </c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>
        <v>300</v>
      </c>
      <c r="GX28" s="10">
        <v>300</v>
      </c>
      <c r="GY28" s="10">
        <v>100</v>
      </c>
      <c r="GZ28" s="10">
        <v>300</v>
      </c>
      <c r="HA28" s="10">
        <v>300</v>
      </c>
      <c r="HB28" s="10"/>
      <c r="HC28" s="10"/>
      <c r="HD28" s="10">
        <v>300</v>
      </c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>
        <v>3000</v>
      </c>
      <c r="HU28" s="10"/>
      <c r="HV28" s="10">
        <v>200</v>
      </c>
      <c r="HW28" s="10"/>
      <c r="HX28" s="10"/>
      <c r="HY28" s="10">
        <v>300</v>
      </c>
      <c r="HZ28" s="10"/>
      <c r="IA28" s="10"/>
      <c r="IB28" s="10"/>
      <c r="IC28" s="10"/>
      <c r="ID28" s="10">
        <v>55</v>
      </c>
      <c r="IE28" s="10"/>
      <c r="IF28" s="10"/>
      <c r="IG28" s="10">
        <v>300</v>
      </c>
      <c r="IH28" s="10"/>
      <c r="II28" s="10">
        <v>5</v>
      </c>
      <c r="IJ28" s="10"/>
      <c r="IK28" s="10">
        <v>6000</v>
      </c>
      <c r="IL28" s="10"/>
      <c r="IM28" s="10"/>
      <c r="IN28" s="10"/>
      <c r="IO28" s="10"/>
      <c r="IP28" s="10"/>
      <c r="IQ28" s="10"/>
      <c r="IR28" s="10">
        <v>600</v>
      </c>
      <c r="IS28" s="10">
        <v>600</v>
      </c>
      <c r="IT28" s="10">
        <v>600</v>
      </c>
      <c r="IU28" s="10"/>
      <c r="IV28" s="10">
        <v>5000</v>
      </c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6">
        <f t="shared" si="0"/>
        <v>23060</v>
      </c>
      <c r="JJ28" s="14">
        <v>0</v>
      </c>
      <c r="JK28">
        <f t="shared" si="1"/>
        <v>0</v>
      </c>
      <c r="JL28" s="18">
        <f t="shared" si="2"/>
        <v>0</v>
      </c>
    </row>
    <row r="29" spans="1:272" ht="60" hidden="1" x14ac:dyDescent="0.25">
      <c r="A29">
        <v>16</v>
      </c>
      <c r="B29" s="3" t="s">
        <v>28</v>
      </c>
      <c r="C29" s="10">
        <v>0</v>
      </c>
      <c r="D29" s="10"/>
      <c r="E29" s="10">
        <v>5</v>
      </c>
      <c r="F29" s="10"/>
      <c r="G29" s="10"/>
      <c r="H29" s="10">
        <v>100</v>
      </c>
      <c r="I29" s="10"/>
      <c r="J29" s="10"/>
      <c r="K29" s="10"/>
      <c r="L29" s="10"/>
      <c r="M29" s="10"/>
      <c r="N29" s="10"/>
      <c r="O29" s="10"/>
      <c r="P29" s="10"/>
      <c r="Q29" s="10">
        <v>50</v>
      </c>
      <c r="R29" s="10">
        <v>5</v>
      </c>
      <c r="S29" s="10">
        <v>250</v>
      </c>
      <c r="T29" s="10">
        <v>50</v>
      </c>
      <c r="U29" s="10">
        <v>3</v>
      </c>
      <c r="V29" s="10"/>
      <c r="W29" s="10"/>
      <c r="X29" s="10">
        <v>200</v>
      </c>
      <c r="Y29" s="10"/>
      <c r="Z29" s="10">
        <v>20</v>
      </c>
      <c r="AA29" s="10">
        <v>50</v>
      </c>
      <c r="AB29" s="10"/>
      <c r="AC29" s="10"/>
      <c r="AD29" s="10">
        <v>100</v>
      </c>
      <c r="AE29" s="10"/>
      <c r="AF29" s="10"/>
      <c r="AG29" s="10"/>
      <c r="AH29" s="10"/>
      <c r="AI29" s="10"/>
      <c r="AJ29" s="10">
        <v>40</v>
      </c>
      <c r="AK29" s="10">
        <v>10</v>
      </c>
      <c r="AL29" s="10">
        <v>10</v>
      </c>
      <c r="AM29" s="10">
        <v>20</v>
      </c>
      <c r="AN29" s="10"/>
      <c r="AO29" s="10">
        <v>310</v>
      </c>
      <c r="AP29" s="10">
        <v>200</v>
      </c>
      <c r="AQ29" s="13"/>
      <c r="AR29" s="10">
        <v>12</v>
      </c>
      <c r="AS29" s="10"/>
      <c r="AT29" s="10"/>
      <c r="AU29" s="10">
        <v>15</v>
      </c>
      <c r="AV29" s="10"/>
      <c r="AW29" s="10"/>
      <c r="AX29" s="10"/>
      <c r="AY29" s="10"/>
      <c r="AZ29" s="10"/>
      <c r="BA29" s="10"/>
      <c r="BB29" s="10"/>
      <c r="BC29" s="10">
        <v>80</v>
      </c>
      <c r="BD29" s="10"/>
      <c r="BE29" s="10"/>
      <c r="BF29" s="10"/>
      <c r="BG29" s="10"/>
      <c r="BH29" s="10">
        <v>200</v>
      </c>
      <c r="BI29" s="10"/>
      <c r="BJ29" s="10"/>
      <c r="BK29" s="10"/>
      <c r="BL29" s="10"/>
      <c r="BM29" s="10"/>
      <c r="BN29" s="10"/>
      <c r="BO29" s="10">
        <v>5</v>
      </c>
      <c r="BP29" s="10"/>
      <c r="BQ29" s="10"/>
      <c r="BR29" s="10"/>
      <c r="BS29" s="10"/>
      <c r="BT29" s="10">
        <v>6</v>
      </c>
      <c r="BU29" s="10"/>
      <c r="BV29" s="10"/>
      <c r="BW29" s="10"/>
      <c r="BX29" s="10"/>
      <c r="BY29" s="10"/>
      <c r="BZ29" s="10"/>
      <c r="CA29" s="10">
        <v>2</v>
      </c>
      <c r="CB29" s="10">
        <v>20</v>
      </c>
      <c r="CC29" s="10"/>
      <c r="CD29" s="10"/>
      <c r="CE29" s="10">
        <v>40</v>
      </c>
      <c r="CF29" s="10">
        <v>15</v>
      </c>
      <c r="CG29" s="10">
        <v>30</v>
      </c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>
        <v>4</v>
      </c>
      <c r="CY29" s="10"/>
      <c r="CZ29" s="10"/>
      <c r="DA29" s="10"/>
      <c r="DB29" s="10"/>
      <c r="DC29" s="10"/>
      <c r="DD29" s="10">
        <v>40</v>
      </c>
      <c r="DE29" s="10"/>
      <c r="DF29" s="10"/>
      <c r="DG29" s="10"/>
      <c r="DH29" s="10"/>
      <c r="DI29" s="10"/>
      <c r="DJ29" s="10"/>
      <c r="DK29" s="10"/>
      <c r="DL29" s="10">
        <v>5</v>
      </c>
      <c r="DM29" s="10"/>
      <c r="DN29" s="10"/>
      <c r="DO29" s="10"/>
      <c r="DP29" s="10">
        <v>20</v>
      </c>
      <c r="DQ29" s="10">
        <v>70</v>
      </c>
      <c r="DR29" s="10"/>
      <c r="DS29" s="10"/>
      <c r="DT29" s="10">
        <v>10</v>
      </c>
      <c r="DU29" s="10"/>
      <c r="DV29" s="10">
        <v>60</v>
      </c>
      <c r="DW29" s="10"/>
      <c r="DX29" s="10"/>
      <c r="DY29" s="10"/>
      <c r="DZ29" s="10"/>
      <c r="EA29" s="10">
        <v>5</v>
      </c>
      <c r="EB29" s="10"/>
      <c r="EC29" s="10"/>
      <c r="ED29" s="10"/>
      <c r="EE29" s="10"/>
      <c r="EF29" s="10"/>
      <c r="EG29" s="10"/>
      <c r="EH29" s="10"/>
      <c r="EI29" s="10">
        <v>20</v>
      </c>
      <c r="EJ29" s="10">
        <v>50</v>
      </c>
      <c r="EK29" s="10"/>
      <c r="EL29" s="10"/>
      <c r="EM29" s="10">
        <v>20</v>
      </c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>
        <v>100</v>
      </c>
      <c r="FB29" s="10"/>
      <c r="FC29" s="10"/>
      <c r="FD29" s="10"/>
      <c r="FE29" s="10">
        <v>15</v>
      </c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>
        <v>5</v>
      </c>
      <c r="FR29" s="10"/>
      <c r="FS29" s="10"/>
      <c r="FT29" s="10">
        <v>10</v>
      </c>
      <c r="FU29" s="10"/>
      <c r="FV29" s="10">
        <v>30</v>
      </c>
      <c r="FW29" s="10"/>
      <c r="FX29" s="10"/>
      <c r="FY29" s="10"/>
      <c r="FZ29" s="10"/>
      <c r="GA29" s="10"/>
      <c r="GB29" s="10"/>
      <c r="GC29" s="10"/>
      <c r="GD29" s="10"/>
      <c r="GE29" s="10">
        <v>10</v>
      </c>
      <c r="GF29" s="10"/>
      <c r="GG29" s="10">
        <v>10</v>
      </c>
      <c r="GH29" s="10"/>
      <c r="GI29" s="10">
        <v>50</v>
      </c>
      <c r="GJ29" s="10"/>
      <c r="GK29" s="10">
        <v>12</v>
      </c>
      <c r="GL29" s="10"/>
      <c r="GM29" s="10">
        <v>150</v>
      </c>
      <c r="GN29" s="10"/>
      <c r="GO29" s="10">
        <v>250</v>
      </c>
      <c r="GP29" s="10"/>
      <c r="GQ29" s="10">
        <v>10</v>
      </c>
      <c r="GR29" s="10">
        <v>100</v>
      </c>
      <c r="GS29" s="10">
        <v>50</v>
      </c>
      <c r="GT29" s="10"/>
      <c r="GU29" s="10"/>
      <c r="GV29" s="10"/>
      <c r="GW29" s="10"/>
      <c r="GX29" s="10">
        <v>200</v>
      </c>
      <c r="GY29" s="10">
        <v>1000</v>
      </c>
      <c r="GZ29" s="10">
        <v>1200</v>
      </c>
      <c r="HA29" s="10">
        <v>1130</v>
      </c>
      <c r="HB29" s="10"/>
      <c r="HC29" s="10"/>
      <c r="HD29" s="10">
        <v>120</v>
      </c>
      <c r="HE29" s="10"/>
      <c r="HF29" s="10">
        <v>500</v>
      </c>
      <c r="HG29" s="10">
        <v>600</v>
      </c>
      <c r="HH29" s="10"/>
      <c r="HI29" s="10"/>
      <c r="HJ29" s="10">
        <v>500</v>
      </c>
      <c r="HK29" s="10"/>
      <c r="HL29" s="10">
        <v>150</v>
      </c>
      <c r="HM29" s="10"/>
      <c r="HN29" s="10"/>
      <c r="HO29" s="10"/>
      <c r="HP29" s="10">
        <v>1000</v>
      </c>
      <c r="HQ29" s="10"/>
      <c r="HR29" s="10"/>
      <c r="HS29" s="10"/>
      <c r="HT29" s="10"/>
      <c r="HU29" s="10"/>
      <c r="HV29" s="10">
        <v>50</v>
      </c>
      <c r="HW29" s="10">
        <v>100</v>
      </c>
      <c r="HX29" s="10"/>
      <c r="HY29" s="10">
        <v>50</v>
      </c>
      <c r="HZ29" s="10">
        <v>3701</v>
      </c>
      <c r="IA29" s="10"/>
      <c r="IB29" s="10">
        <v>40</v>
      </c>
      <c r="IC29" s="10"/>
      <c r="ID29" s="10"/>
      <c r="IE29" s="10">
        <v>300</v>
      </c>
      <c r="IF29" s="10"/>
      <c r="IG29" s="10">
        <v>100</v>
      </c>
      <c r="IH29" s="10"/>
      <c r="II29" s="10">
        <v>300</v>
      </c>
      <c r="IJ29" s="10"/>
      <c r="IK29" s="10">
        <v>100</v>
      </c>
      <c r="IL29" s="10"/>
      <c r="IM29" s="10"/>
      <c r="IN29" s="10">
        <v>200</v>
      </c>
      <c r="IO29" s="10"/>
      <c r="IP29" s="10"/>
      <c r="IQ29" s="10"/>
      <c r="IR29" s="10">
        <v>200</v>
      </c>
      <c r="IS29" s="10"/>
      <c r="IT29" s="10"/>
      <c r="IU29" s="10"/>
      <c r="IV29" s="10">
        <v>60</v>
      </c>
      <c r="IW29" s="10"/>
      <c r="IX29" s="10">
        <v>300</v>
      </c>
      <c r="IY29" s="10">
        <v>20</v>
      </c>
      <c r="IZ29" s="10">
        <v>100</v>
      </c>
      <c r="JA29" s="10"/>
      <c r="JB29" s="10">
        <v>50</v>
      </c>
      <c r="JC29" s="10"/>
      <c r="JD29" s="10"/>
      <c r="JE29" s="10"/>
      <c r="JF29" s="10"/>
      <c r="JG29" s="10"/>
      <c r="JH29" s="10">
        <v>10</v>
      </c>
      <c r="JI29" s="16">
        <f t="shared" si="0"/>
        <v>15035</v>
      </c>
      <c r="JJ29" s="14">
        <v>53.46</v>
      </c>
      <c r="JK29">
        <f t="shared" si="1"/>
        <v>44.550000000000004</v>
      </c>
      <c r="JL29" s="18">
        <f t="shared" si="2"/>
        <v>669809.25000000012</v>
      </c>
    </row>
    <row r="30" spans="1:272" ht="60" hidden="1" x14ac:dyDescent="0.25">
      <c r="B30" s="3" t="s">
        <v>29</v>
      </c>
      <c r="C30" s="10"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50</v>
      </c>
      <c r="R30" s="10">
        <v>50</v>
      </c>
      <c r="S30" s="10">
        <v>10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>
        <v>50</v>
      </c>
      <c r="AN30" s="10"/>
      <c r="AO30" s="10"/>
      <c r="AP30" s="10">
        <v>300</v>
      </c>
      <c r="AQ30" s="13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>
        <v>5</v>
      </c>
      <c r="CB30" s="10"/>
      <c r="CC30" s="10"/>
      <c r="CD30" s="10"/>
      <c r="CE30" s="10"/>
      <c r="CF30" s="10"/>
      <c r="CG30" s="10">
        <v>40</v>
      </c>
      <c r="CH30" s="10"/>
      <c r="CI30" s="10"/>
      <c r="CJ30" s="10"/>
      <c r="CK30" s="10"/>
      <c r="CL30" s="10"/>
      <c r="CM30" s="10">
        <v>4</v>
      </c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>
        <v>100</v>
      </c>
      <c r="DF30" s="10"/>
      <c r="DG30" s="10">
        <v>10</v>
      </c>
      <c r="DH30" s="10"/>
      <c r="DI30" s="10"/>
      <c r="DJ30" s="10"/>
      <c r="DK30" s="10"/>
      <c r="DL30" s="10"/>
      <c r="DM30" s="10"/>
      <c r="DN30" s="10"/>
      <c r="DO30" s="10">
        <v>15</v>
      </c>
      <c r="DP30" s="10"/>
      <c r="DQ30" s="10"/>
      <c r="DR30" s="10"/>
      <c r="DS30" s="10"/>
      <c r="DT30" s="10"/>
      <c r="DU30" s="10"/>
      <c r="DV30" s="10"/>
      <c r="DW30" s="10"/>
      <c r="DX30" s="10">
        <v>10</v>
      </c>
      <c r="DY30" s="10"/>
      <c r="DZ30" s="10"/>
      <c r="EA30" s="10"/>
      <c r="EB30" s="10"/>
      <c r="EC30" s="10">
        <v>20</v>
      </c>
      <c r="ED30" s="10"/>
      <c r="EE30" s="10"/>
      <c r="EF30" s="10"/>
      <c r="EG30" s="10"/>
      <c r="EH30" s="10"/>
      <c r="EI30" s="10">
        <v>60</v>
      </c>
      <c r="EJ30" s="10">
        <v>44</v>
      </c>
      <c r="EK30" s="10"/>
      <c r="EL30" s="10"/>
      <c r="EM30" s="10"/>
      <c r="EN30" s="10"/>
      <c r="EO30" s="10"/>
      <c r="EP30" s="10"/>
      <c r="EQ30" s="10"/>
      <c r="ER30" s="10">
        <v>10</v>
      </c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>
        <v>12</v>
      </c>
      <c r="FP30" s="10"/>
      <c r="FQ30" s="10"/>
      <c r="FR30" s="10"/>
      <c r="FS30" s="10"/>
      <c r="FT30" s="10">
        <v>5</v>
      </c>
      <c r="FU30" s="10"/>
      <c r="FV30" s="10"/>
      <c r="FW30" s="10"/>
      <c r="FX30" s="10"/>
      <c r="FY30" s="10">
        <v>150</v>
      </c>
      <c r="FZ30" s="10"/>
      <c r="GA30" s="10"/>
      <c r="GB30" s="10">
        <v>5</v>
      </c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>
        <v>2000</v>
      </c>
      <c r="GZ30" s="10"/>
      <c r="HA30" s="10">
        <v>4936</v>
      </c>
      <c r="HB30" s="10"/>
      <c r="HC30" s="10"/>
      <c r="HD30" s="10"/>
      <c r="HE30" s="10">
        <v>100</v>
      </c>
      <c r="HF30" s="10">
        <v>400</v>
      </c>
      <c r="HG30" s="10"/>
      <c r="HH30" s="10"/>
      <c r="HI30" s="10"/>
      <c r="HJ30" s="10">
        <v>1000</v>
      </c>
      <c r="HK30" s="10"/>
      <c r="HL30" s="10">
        <v>150</v>
      </c>
      <c r="HM30" s="10"/>
      <c r="HN30" s="10"/>
      <c r="HO30" s="10"/>
      <c r="HP30" s="10">
        <v>6000</v>
      </c>
      <c r="HQ30" s="10"/>
      <c r="HR30" s="10">
        <v>4100</v>
      </c>
      <c r="HS30" s="10"/>
      <c r="HT30" s="10"/>
      <c r="HU30" s="10"/>
      <c r="HV30" s="10">
        <v>70</v>
      </c>
      <c r="HW30" s="10"/>
      <c r="HX30" s="10"/>
      <c r="HY30" s="10"/>
      <c r="HZ30" s="10">
        <v>576</v>
      </c>
      <c r="IA30" s="10"/>
      <c r="IB30" s="10">
        <v>400</v>
      </c>
      <c r="IC30" s="10"/>
      <c r="ID30" s="10"/>
      <c r="IE30" s="10"/>
      <c r="IF30" s="10"/>
      <c r="IG30" s="10"/>
      <c r="IH30" s="10">
        <v>100</v>
      </c>
      <c r="II30" s="10"/>
      <c r="IJ30" s="10"/>
      <c r="IK30" s="10">
        <v>100</v>
      </c>
      <c r="IL30" s="10"/>
      <c r="IM30" s="10"/>
      <c r="IN30" s="10">
        <v>50</v>
      </c>
      <c r="IO30" s="10"/>
      <c r="IP30" s="10"/>
      <c r="IQ30" s="10"/>
      <c r="IR30" s="10">
        <v>200</v>
      </c>
      <c r="IS30" s="10"/>
      <c r="IT30" s="10"/>
      <c r="IU30" s="10"/>
      <c r="IV30" s="10">
        <v>600</v>
      </c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6">
        <f>SUM(C30:JH30)</f>
        <v>21732</v>
      </c>
      <c r="JJ30" s="14">
        <v>37.799999999999997</v>
      </c>
      <c r="JK30">
        <f t="shared" si="1"/>
        <v>31.5</v>
      </c>
      <c r="JL30" s="18">
        <f t="shared" si="2"/>
        <v>684558</v>
      </c>
    </row>
    <row r="31" spans="1:272" ht="75" hidden="1" x14ac:dyDescent="0.25">
      <c r="A31">
        <v>17</v>
      </c>
      <c r="B31" s="3" t="s">
        <v>30</v>
      </c>
      <c r="C31" s="10"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>
        <v>6</v>
      </c>
      <c r="W31" s="10"/>
      <c r="X31" s="10">
        <v>100</v>
      </c>
      <c r="Y31" s="10"/>
      <c r="Z31" s="10">
        <v>20</v>
      </c>
      <c r="AA31" s="10"/>
      <c r="AB31" s="10"/>
      <c r="AC31" s="10"/>
      <c r="AD31" s="10"/>
      <c r="AE31" s="10">
        <v>40</v>
      </c>
      <c r="AF31" s="10"/>
      <c r="AG31" s="10"/>
      <c r="AH31" s="10"/>
      <c r="AI31" s="10">
        <v>20</v>
      </c>
      <c r="AJ31" s="10">
        <v>40</v>
      </c>
      <c r="AK31" s="10"/>
      <c r="AL31" s="10"/>
      <c r="AM31" s="10"/>
      <c r="AN31" s="10"/>
      <c r="AO31" s="10"/>
      <c r="AP31" s="10">
        <v>100</v>
      </c>
      <c r="AQ31" s="13"/>
      <c r="AR31" s="10"/>
      <c r="AS31" s="10">
        <v>50</v>
      </c>
      <c r="AT31" s="10"/>
      <c r="AU31" s="10"/>
      <c r="AV31" s="10"/>
      <c r="AW31" s="10"/>
      <c r="AX31" s="10"/>
      <c r="AY31" s="10">
        <v>20</v>
      </c>
      <c r="AZ31" s="10"/>
      <c r="BA31" s="10"/>
      <c r="BB31" s="10"/>
      <c r="BC31" s="10"/>
      <c r="BD31" s="10"/>
      <c r="BE31" s="10"/>
      <c r="BF31" s="10">
        <v>10</v>
      </c>
      <c r="BG31" s="10"/>
      <c r="BH31" s="10">
        <v>20</v>
      </c>
      <c r="BI31" s="10"/>
      <c r="BJ31" s="10"/>
      <c r="BK31" s="10"/>
      <c r="BL31" s="10"/>
      <c r="BM31" s="10"/>
      <c r="BN31" s="10"/>
      <c r="BO31" s="10">
        <v>5</v>
      </c>
      <c r="BP31" s="10"/>
      <c r="BQ31" s="10"/>
      <c r="BR31" s="10"/>
      <c r="BS31" s="10"/>
      <c r="BT31" s="10"/>
      <c r="BU31" s="10"/>
      <c r="BV31" s="10"/>
      <c r="BW31" s="10"/>
      <c r="BX31" s="10"/>
      <c r="BY31" s="10">
        <v>20</v>
      </c>
      <c r="BZ31" s="10"/>
      <c r="CA31" s="10">
        <v>3</v>
      </c>
      <c r="CB31" s="10"/>
      <c r="CC31" s="10"/>
      <c r="CD31" s="10"/>
      <c r="CE31" s="10"/>
      <c r="CF31" s="10">
        <v>12</v>
      </c>
      <c r="CG31" s="10"/>
      <c r="CH31" s="10"/>
      <c r="CI31" s="10">
        <v>10</v>
      </c>
      <c r="CJ31" s="10"/>
      <c r="CK31" s="10"/>
      <c r="CL31" s="10"/>
      <c r="CM31" s="10"/>
      <c r="CN31" s="10">
        <v>10</v>
      </c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>
        <v>15</v>
      </c>
      <c r="DD31" s="10"/>
      <c r="DE31" s="10"/>
      <c r="DF31" s="10">
        <v>2</v>
      </c>
      <c r="DG31" s="10">
        <v>10</v>
      </c>
      <c r="DH31" s="10"/>
      <c r="DI31" s="10">
        <v>400</v>
      </c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15</v>
      </c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>
        <v>10</v>
      </c>
      <c r="ES31" s="10">
        <v>100</v>
      </c>
      <c r="ET31" s="10"/>
      <c r="EU31" s="10"/>
      <c r="EV31" s="10"/>
      <c r="EW31" s="10"/>
      <c r="EX31" s="10"/>
      <c r="EY31" s="10"/>
      <c r="EZ31" s="10">
        <v>6</v>
      </c>
      <c r="FA31" s="10"/>
      <c r="FB31" s="10"/>
      <c r="FC31" s="10"/>
      <c r="FD31" s="10"/>
      <c r="FE31" s="10"/>
      <c r="FF31" s="10"/>
      <c r="FG31" s="10">
        <v>5</v>
      </c>
      <c r="FH31" s="10"/>
      <c r="FI31" s="10"/>
      <c r="FJ31" s="10"/>
      <c r="FK31" s="10"/>
      <c r="FL31" s="10"/>
      <c r="FM31" s="10"/>
      <c r="FN31" s="10"/>
      <c r="FO31" s="10"/>
      <c r="FP31" s="10">
        <v>10</v>
      </c>
      <c r="FQ31" s="10">
        <v>5</v>
      </c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>
        <v>10</v>
      </c>
      <c r="GD31" s="10"/>
      <c r="GE31" s="10"/>
      <c r="GF31" s="10">
        <v>20</v>
      </c>
      <c r="GG31" s="10"/>
      <c r="GH31" s="10"/>
      <c r="GI31" s="10"/>
      <c r="GJ31" s="10"/>
      <c r="GK31" s="10">
        <v>12</v>
      </c>
      <c r="GL31" s="10">
        <v>150</v>
      </c>
      <c r="GM31" s="10"/>
      <c r="GN31" s="10"/>
      <c r="GO31" s="10"/>
      <c r="GP31" s="10"/>
      <c r="GQ31" s="10"/>
      <c r="GR31" s="10"/>
      <c r="GS31" s="10">
        <v>50</v>
      </c>
      <c r="GT31" s="10"/>
      <c r="GU31" s="10"/>
      <c r="GV31" s="10"/>
      <c r="GW31" s="10">
        <v>1100</v>
      </c>
      <c r="GX31" s="10"/>
      <c r="GY31" s="10">
        <v>1000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150</v>
      </c>
      <c r="HN31" s="10"/>
      <c r="HO31" s="10"/>
      <c r="HP31" s="10"/>
      <c r="HQ31" s="10"/>
      <c r="HR31" s="10"/>
      <c r="HS31" s="10"/>
      <c r="HT31" s="10"/>
      <c r="HU31" s="10">
        <v>800</v>
      </c>
      <c r="HV31" s="10"/>
      <c r="HW31" s="10"/>
      <c r="HX31" s="10"/>
      <c r="HY31" s="10">
        <v>50</v>
      </c>
      <c r="HZ31" s="10"/>
      <c r="IA31" s="10"/>
      <c r="IB31" s="10"/>
      <c r="IC31" s="10"/>
      <c r="ID31" s="10"/>
      <c r="IE31" s="10"/>
      <c r="IF31" s="10"/>
      <c r="IG31" s="10">
        <v>50</v>
      </c>
      <c r="IH31" s="10"/>
      <c r="II31" s="10"/>
      <c r="IJ31" s="10"/>
      <c r="IK31" s="10">
        <v>50</v>
      </c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30</v>
      </c>
      <c r="JG31" s="10"/>
      <c r="JH31" s="10"/>
      <c r="JI31" s="16">
        <f>SUM(C31:JH31)</f>
        <v>4536</v>
      </c>
      <c r="JJ31" s="14">
        <v>54</v>
      </c>
      <c r="JK31">
        <f t="shared" si="1"/>
        <v>45</v>
      </c>
      <c r="JL31" s="18">
        <f>JI31*JK31</f>
        <v>204120</v>
      </c>
    </row>
    <row r="32" spans="1:272" ht="60" hidden="1" x14ac:dyDescent="0.25">
      <c r="B32" s="3" t="s">
        <v>31</v>
      </c>
      <c r="C32" s="10">
        <v>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>
        <v>10</v>
      </c>
      <c r="AN32" s="10"/>
      <c r="AO32" s="10"/>
      <c r="AP32" s="10">
        <v>200</v>
      </c>
      <c r="AQ32" s="13"/>
      <c r="AR32" s="10"/>
      <c r="AS32" s="10"/>
      <c r="AT32" s="10"/>
      <c r="AU32" s="10">
        <v>5</v>
      </c>
      <c r="AV32" s="10"/>
      <c r="AW32" s="10"/>
      <c r="AX32" s="10"/>
      <c r="AY32" s="10">
        <v>50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50</v>
      </c>
      <c r="BW32" s="10">
        <v>10</v>
      </c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>
        <v>5</v>
      </c>
      <c r="CI32" s="10">
        <v>5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>
        <v>10</v>
      </c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>
        <v>5</v>
      </c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>
        <v>5</v>
      </c>
      <c r="FG32" s="10"/>
      <c r="FH32" s="10"/>
      <c r="FI32" s="10"/>
      <c r="FJ32" s="10"/>
      <c r="FK32" s="10"/>
      <c r="FL32" s="10"/>
      <c r="FM32" s="10"/>
      <c r="FN32" s="10"/>
      <c r="FO32" s="10"/>
      <c r="FP32" s="10">
        <v>20</v>
      </c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>
        <v>10</v>
      </c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>
        <v>300</v>
      </c>
      <c r="GX32" s="10"/>
      <c r="GY32" s="10">
        <v>1000</v>
      </c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>
        <v>30</v>
      </c>
      <c r="IB32" s="10"/>
      <c r="IC32" s="10"/>
      <c r="ID32" s="10"/>
      <c r="IE32" s="10"/>
      <c r="IF32" s="10"/>
      <c r="IG32" s="10"/>
      <c r="IH32" s="10"/>
      <c r="II32" s="10"/>
      <c r="IJ32" s="10"/>
      <c r="IK32" s="10">
        <v>50</v>
      </c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>
        <v>5</v>
      </c>
      <c r="JI32" s="16">
        <f t="shared" si="0"/>
        <v>1770</v>
      </c>
      <c r="JJ32" s="14">
        <v>39.744</v>
      </c>
      <c r="JK32">
        <f t="shared" si="1"/>
        <v>33.120000000000005</v>
      </c>
      <c r="JL32" s="18">
        <f t="shared" si="2"/>
        <v>58622.400000000009</v>
      </c>
    </row>
    <row r="33" spans="1:272" ht="30" hidden="1" x14ac:dyDescent="0.25">
      <c r="A33">
        <v>18</v>
      </c>
      <c r="B33" s="3" t="s">
        <v>32</v>
      </c>
      <c r="C33" s="10"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>
        <v>30</v>
      </c>
      <c r="AQ33" s="13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>
        <v>3</v>
      </c>
      <c r="CB33" s="10">
        <v>10</v>
      </c>
      <c r="CC33" s="10"/>
      <c r="CD33" s="10"/>
      <c r="CE33" s="10"/>
      <c r="CF33" s="10">
        <v>10</v>
      </c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>
        <v>2</v>
      </c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>
        <v>10</v>
      </c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>
        <v>10</v>
      </c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>
        <v>10</v>
      </c>
      <c r="GH33" s="10">
        <v>30</v>
      </c>
      <c r="GI33" s="10"/>
      <c r="GJ33" s="10"/>
      <c r="GK33" s="10"/>
      <c r="GL33" s="10"/>
      <c r="GM33" s="10"/>
      <c r="GN33" s="10"/>
      <c r="GO33" s="10">
        <v>100</v>
      </c>
      <c r="GP33" s="10"/>
      <c r="GQ33" s="10"/>
      <c r="GR33" s="10"/>
      <c r="GS33" s="10"/>
      <c r="GT33" s="10"/>
      <c r="GU33" s="10"/>
      <c r="GV33" s="10"/>
      <c r="GW33" s="10">
        <v>200</v>
      </c>
      <c r="GX33" s="10"/>
      <c r="GY33" s="10">
        <v>500</v>
      </c>
      <c r="GZ33" s="10"/>
      <c r="HA33" s="10">
        <v>400</v>
      </c>
      <c r="HB33" s="10"/>
      <c r="HC33" s="10"/>
      <c r="HD33" s="10"/>
      <c r="HE33" s="10"/>
      <c r="HF33" s="10"/>
      <c r="HG33" s="10"/>
      <c r="HH33" s="10"/>
      <c r="HI33" s="10"/>
      <c r="HJ33" s="10">
        <v>150</v>
      </c>
      <c r="HK33" s="10">
        <v>150</v>
      </c>
      <c r="HL33" s="10"/>
      <c r="HM33" s="10"/>
      <c r="HN33" s="10">
        <v>300</v>
      </c>
      <c r="HO33" s="10"/>
      <c r="HP33" s="10"/>
      <c r="HQ33" s="10"/>
      <c r="HR33" s="10"/>
      <c r="HS33" s="10"/>
      <c r="HT33" s="10">
        <v>1000</v>
      </c>
      <c r="HU33" s="10"/>
      <c r="HV33" s="10">
        <v>30</v>
      </c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>
        <v>50</v>
      </c>
      <c r="IL33" s="10"/>
      <c r="IM33" s="10"/>
      <c r="IN33" s="10">
        <v>50</v>
      </c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6">
        <f t="shared" si="0"/>
        <v>3045</v>
      </c>
      <c r="JJ33" s="14">
        <v>55.305100000000003</v>
      </c>
      <c r="JK33">
        <f t="shared" si="1"/>
        <v>46.087583333333335</v>
      </c>
      <c r="JL33" s="18">
        <f>JI33*JK33</f>
        <v>140336.69125</v>
      </c>
    </row>
    <row r="34" spans="1:272" ht="30" hidden="1" x14ac:dyDescent="0.25">
      <c r="B34" s="3" t="s">
        <v>33</v>
      </c>
      <c r="C34" s="10"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>
        <v>20</v>
      </c>
      <c r="AN34" s="10"/>
      <c r="AO34" s="10"/>
      <c r="AP34" s="10"/>
      <c r="AQ34" s="13"/>
      <c r="AR34" s="10"/>
      <c r="AS34" s="10"/>
      <c r="AT34" s="10">
        <v>50</v>
      </c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5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>
        <v>10</v>
      </c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>
        <v>1000</v>
      </c>
      <c r="GZ34" s="10"/>
      <c r="HA34" s="10">
        <v>1180</v>
      </c>
      <c r="HB34" s="10">
        <v>1003</v>
      </c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>
        <v>700</v>
      </c>
      <c r="HO34" s="10"/>
      <c r="HP34" s="10"/>
      <c r="HQ34" s="10"/>
      <c r="HR34" s="10"/>
      <c r="HS34" s="10"/>
      <c r="HT34" s="10">
        <v>1000</v>
      </c>
      <c r="HU34" s="10"/>
      <c r="HV34" s="10"/>
      <c r="HW34" s="10"/>
      <c r="HX34" s="10"/>
      <c r="HY34" s="10"/>
      <c r="HZ34" s="10"/>
      <c r="IA34" s="10"/>
      <c r="IB34" s="10">
        <v>200</v>
      </c>
      <c r="IC34" s="10"/>
      <c r="ID34" s="10">
        <v>50</v>
      </c>
      <c r="IE34" s="10"/>
      <c r="IF34" s="10"/>
      <c r="IG34" s="10"/>
      <c r="IH34" s="10">
        <v>30</v>
      </c>
      <c r="II34" s="10"/>
      <c r="IJ34" s="10"/>
      <c r="IK34" s="10"/>
      <c r="IL34" s="10"/>
      <c r="IM34" s="10"/>
      <c r="IN34" s="10"/>
      <c r="IO34" s="10"/>
      <c r="IP34" s="10"/>
      <c r="IQ34" s="10"/>
      <c r="IR34" s="10">
        <v>100</v>
      </c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>
        <v>10</v>
      </c>
      <c r="JD34" s="10"/>
      <c r="JE34" s="10"/>
      <c r="JF34" s="10"/>
      <c r="JG34" s="10"/>
      <c r="JH34" s="10"/>
      <c r="JI34" s="16">
        <f t="shared" si="0"/>
        <v>5358</v>
      </c>
      <c r="JJ34" s="14">
        <v>36.400100000000002</v>
      </c>
      <c r="JK34">
        <f t="shared" si="1"/>
        <v>30.333416666666668</v>
      </c>
      <c r="JL34" s="18">
        <f t="shared" si="2"/>
        <v>162526.44650000002</v>
      </c>
    </row>
    <row r="35" spans="1:272" ht="30" hidden="1" x14ac:dyDescent="0.25">
      <c r="A35">
        <v>19</v>
      </c>
      <c r="B35" s="3" t="s">
        <v>34</v>
      </c>
      <c r="C35" s="10">
        <v>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v>20</v>
      </c>
      <c r="AH35" s="10"/>
      <c r="AI35" s="10"/>
      <c r="AJ35" s="10"/>
      <c r="AK35" s="10">
        <v>10</v>
      </c>
      <c r="AL35" s="10"/>
      <c r="AM35" s="10"/>
      <c r="AN35" s="10"/>
      <c r="AO35" s="10"/>
      <c r="AP35" s="10">
        <v>30</v>
      </c>
      <c r="AQ35" s="13"/>
      <c r="AR35" s="10">
        <v>835</v>
      </c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10</v>
      </c>
      <c r="CE35" s="10"/>
      <c r="CF35" s="10"/>
      <c r="CG35" s="10"/>
      <c r="CH35" s="10">
        <v>5</v>
      </c>
      <c r="CI35" s="10"/>
      <c r="CJ35" s="10"/>
      <c r="CK35" s="10"/>
      <c r="CL35" s="10"/>
      <c r="CM35" s="10"/>
      <c r="CN35" s="10"/>
      <c r="CO35" s="10"/>
      <c r="CP35" s="10"/>
      <c r="CQ35" s="10"/>
      <c r="CR35" s="10">
        <v>50</v>
      </c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>
        <v>10</v>
      </c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>
        <v>10</v>
      </c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>
        <v>30</v>
      </c>
      <c r="FB35" s="10"/>
      <c r="FC35" s="10"/>
      <c r="FD35" s="10"/>
      <c r="FE35" s="10"/>
      <c r="FF35" s="10"/>
      <c r="FG35" s="10"/>
      <c r="FH35" s="10"/>
      <c r="FI35" s="10"/>
      <c r="FJ35" s="10"/>
      <c r="FK35" s="10">
        <v>10</v>
      </c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>
        <v>10</v>
      </c>
      <c r="GA35" s="10"/>
      <c r="GB35" s="10"/>
      <c r="GC35" s="10"/>
      <c r="GD35" s="10"/>
      <c r="GE35" s="10"/>
      <c r="GF35" s="10"/>
      <c r="GG35" s="10">
        <v>10</v>
      </c>
      <c r="GH35" s="10"/>
      <c r="GI35" s="10"/>
      <c r="GJ35" s="10"/>
      <c r="GK35" s="10"/>
      <c r="GL35" s="10"/>
      <c r="GM35" s="10"/>
      <c r="GN35" s="10">
        <v>2000</v>
      </c>
      <c r="GO35" s="10">
        <v>250</v>
      </c>
      <c r="GP35" s="10"/>
      <c r="GQ35" s="10"/>
      <c r="GR35" s="10"/>
      <c r="GS35" s="10"/>
      <c r="GT35" s="10"/>
      <c r="GU35" s="10"/>
      <c r="GV35" s="10"/>
      <c r="GW35" s="10"/>
      <c r="GX35" s="10"/>
      <c r="GY35" s="10">
        <v>500</v>
      </c>
      <c r="GZ35" s="10">
        <v>800</v>
      </c>
      <c r="HA35" s="10">
        <v>762</v>
      </c>
      <c r="HB35" s="10"/>
      <c r="HC35" s="10"/>
      <c r="HD35" s="10"/>
      <c r="HE35" s="10"/>
      <c r="HF35" s="10">
        <v>100</v>
      </c>
      <c r="HG35" s="10"/>
      <c r="HH35" s="10"/>
      <c r="HI35" s="10"/>
      <c r="HJ35" s="10">
        <v>150</v>
      </c>
      <c r="HK35" s="10">
        <v>200</v>
      </c>
      <c r="HL35" s="10"/>
      <c r="HM35" s="10"/>
      <c r="HN35" s="10"/>
      <c r="HO35" s="10"/>
      <c r="HP35" s="10"/>
      <c r="HQ35" s="10">
        <v>20</v>
      </c>
      <c r="HR35" s="10"/>
      <c r="HS35" s="10"/>
      <c r="HT35" s="10">
        <v>1000</v>
      </c>
      <c r="HU35" s="10">
        <v>800</v>
      </c>
      <c r="HV35" s="10"/>
      <c r="HW35" s="10">
        <v>10</v>
      </c>
      <c r="HX35" s="10"/>
      <c r="HY35" s="10"/>
      <c r="HZ35" s="10"/>
      <c r="IA35" s="10">
        <v>20</v>
      </c>
      <c r="IB35" s="10"/>
      <c r="IC35" s="10"/>
      <c r="ID35" s="10"/>
      <c r="IE35" s="10"/>
      <c r="IF35" s="10"/>
      <c r="IG35" s="10"/>
      <c r="IH35" s="10"/>
      <c r="II35" s="10">
        <v>1000</v>
      </c>
      <c r="IJ35" s="10"/>
      <c r="IK35" s="10">
        <v>50</v>
      </c>
      <c r="IL35" s="10"/>
      <c r="IM35" s="10">
        <v>150</v>
      </c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>
        <v>50</v>
      </c>
      <c r="IY35" s="10"/>
      <c r="IZ35" s="10">
        <v>120</v>
      </c>
      <c r="JA35" s="10">
        <v>150</v>
      </c>
      <c r="JB35" s="10"/>
      <c r="JC35" s="10"/>
      <c r="JD35" s="10"/>
      <c r="JE35" s="10"/>
      <c r="JF35" s="10">
        <v>10</v>
      </c>
      <c r="JG35" s="10">
        <v>6000</v>
      </c>
      <c r="JH35" s="10"/>
      <c r="JI35" s="16">
        <f t="shared" si="0"/>
        <v>15182</v>
      </c>
      <c r="JJ35" s="14">
        <v>54.992600000000003</v>
      </c>
      <c r="JK35">
        <f t="shared" si="1"/>
        <v>45.82716666666667</v>
      </c>
      <c r="JL35" s="18">
        <f t="shared" si="2"/>
        <v>695748.04433333338</v>
      </c>
    </row>
    <row r="36" spans="1:272" ht="30" hidden="1" x14ac:dyDescent="0.25">
      <c r="B36" s="3" t="s">
        <v>35</v>
      </c>
      <c r="C36" s="10"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>
        <v>300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3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>
        <v>20</v>
      </c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>
        <v>5</v>
      </c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>
        <v>1000</v>
      </c>
      <c r="GZ36" s="10"/>
      <c r="HA36" s="10">
        <v>1972</v>
      </c>
      <c r="HB36" s="10"/>
      <c r="HC36" s="10"/>
      <c r="HD36" s="10"/>
      <c r="HE36" s="10"/>
      <c r="HF36" s="10"/>
      <c r="HG36" s="10"/>
      <c r="HH36" s="10">
        <v>200</v>
      </c>
      <c r="HI36" s="10"/>
      <c r="HJ36" s="10"/>
      <c r="HK36" s="10">
        <v>300</v>
      </c>
      <c r="HL36" s="10"/>
      <c r="HM36" s="10"/>
      <c r="HN36" s="10"/>
      <c r="HO36" s="10"/>
      <c r="HP36" s="10"/>
      <c r="HQ36" s="10"/>
      <c r="HR36" s="10"/>
      <c r="HS36" s="10"/>
      <c r="HT36" s="10">
        <v>1000</v>
      </c>
      <c r="HU36" s="10"/>
      <c r="HV36" s="10"/>
      <c r="HW36" s="10"/>
      <c r="HX36" s="10"/>
      <c r="HY36" s="10">
        <v>40</v>
      </c>
      <c r="HZ36" s="10"/>
      <c r="IA36" s="10"/>
      <c r="IB36" s="10"/>
      <c r="IC36" s="10">
        <v>100</v>
      </c>
      <c r="ID36" s="10">
        <v>50</v>
      </c>
      <c r="IE36" s="10"/>
      <c r="IF36" s="10"/>
      <c r="IG36" s="10"/>
      <c r="IH36" s="10"/>
      <c r="II36" s="10">
        <v>750</v>
      </c>
      <c r="IJ36" s="10"/>
      <c r="IK36" s="10"/>
      <c r="IL36" s="10"/>
      <c r="IM36" s="10">
        <v>50</v>
      </c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>
        <v>40</v>
      </c>
      <c r="JG36" s="10"/>
      <c r="JH36" s="10"/>
      <c r="JI36" s="16">
        <f t="shared" si="0"/>
        <v>5827</v>
      </c>
      <c r="JJ36" s="14">
        <v>38.694800000000001</v>
      </c>
      <c r="JK36">
        <f t="shared" si="1"/>
        <v>32.245666666666672</v>
      </c>
      <c r="JL36" s="18">
        <f t="shared" si="2"/>
        <v>187895.4996666667</v>
      </c>
    </row>
    <row r="37" spans="1:272" ht="45" hidden="1" x14ac:dyDescent="0.25">
      <c r="A37">
        <v>20</v>
      </c>
      <c r="B37" s="3" t="s">
        <v>36</v>
      </c>
      <c r="C37" s="10"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3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>
        <v>5</v>
      </c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>
        <v>10</v>
      </c>
      <c r="GS37" s="10"/>
      <c r="GT37" s="10"/>
      <c r="GU37" s="10"/>
      <c r="GV37" s="10"/>
      <c r="GW37" s="10">
        <v>130</v>
      </c>
      <c r="GX37" s="10"/>
      <c r="GY37" s="10">
        <v>300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>
        <v>200</v>
      </c>
      <c r="HQ37" s="10"/>
      <c r="HR37" s="10"/>
      <c r="HS37" s="10"/>
      <c r="HT37" s="10"/>
      <c r="HU37" s="10"/>
      <c r="HV37" s="10">
        <v>6</v>
      </c>
      <c r="HW37" s="10"/>
      <c r="HX37" s="10"/>
      <c r="HY37" s="10">
        <v>40</v>
      </c>
      <c r="HZ37" s="10"/>
      <c r="IA37" s="10"/>
      <c r="IB37" s="10"/>
      <c r="IC37" s="10"/>
      <c r="ID37" s="10"/>
      <c r="IE37" s="10"/>
      <c r="IF37" s="10"/>
      <c r="IG37" s="10"/>
      <c r="IH37" s="10">
        <v>20</v>
      </c>
      <c r="II37" s="10"/>
      <c r="IJ37" s="10"/>
      <c r="IK37" s="10"/>
      <c r="IL37" s="10"/>
      <c r="IM37" s="10"/>
      <c r="IN37" s="10"/>
      <c r="IO37" s="10"/>
      <c r="IP37" s="10"/>
      <c r="IQ37" s="10">
        <v>20</v>
      </c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6">
        <f t="shared" si="0"/>
        <v>731</v>
      </c>
      <c r="JJ37" s="14">
        <v>264.13200000000001</v>
      </c>
      <c r="JK37">
        <f t="shared" si="1"/>
        <v>220.11</v>
      </c>
      <c r="JL37" s="18">
        <f>JI37*JK37</f>
        <v>160900.41</v>
      </c>
    </row>
    <row r="38" spans="1:272" ht="30" hidden="1" x14ac:dyDescent="0.25">
      <c r="A38">
        <v>21</v>
      </c>
      <c r="B38" s="3" t="s">
        <v>37</v>
      </c>
      <c r="C38" s="10">
        <v>100</v>
      </c>
      <c r="D38" s="10"/>
      <c r="E38" s="10"/>
      <c r="F38" s="10"/>
      <c r="G38" s="10"/>
      <c r="H38" s="10"/>
      <c r="I38" s="10">
        <v>120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>
        <v>10</v>
      </c>
      <c r="AG38" s="10"/>
      <c r="AH38" s="10"/>
      <c r="AI38" s="10"/>
      <c r="AJ38" s="10"/>
      <c r="AK38" s="10"/>
      <c r="AL38" s="10"/>
      <c r="AM38" s="10"/>
      <c r="AN38" s="10"/>
      <c r="AO38" s="10">
        <v>50</v>
      </c>
      <c r="AP38" s="10">
        <v>20</v>
      </c>
      <c r="AQ38" s="13"/>
      <c r="AR38" s="10"/>
      <c r="AS38" s="10"/>
      <c r="AT38" s="10"/>
      <c r="AU38" s="10">
        <v>5</v>
      </c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>
        <v>10</v>
      </c>
      <c r="BM38" s="10"/>
      <c r="BN38" s="10"/>
      <c r="BO38" s="10"/>
      <c r="BP38" s="10"/>
      <c r="BQ38" s="10"/>
      <c r="BR38" s="10">
        <v>10</v>
      </c>
      <c r="BS38" s="10"/>
      <c r="BT38" s="10"/>
      <c r="BU38" s="10"/>
      <c r="BV38" s="10"/>
      <c r="BW38" s="10">
        <v>6</v>
      </c>
      <c r="BX38" s="10">
        <v>20</v>
      </c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>
        <v>10</v>
      </c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>
        <v>5</v>
      </c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>
        <v>20</v>
      </c>
      <c r="DY38" s="10"/>
      <c r="DZ38" s="10"/>
      <c r="EA38" s="10"/>
      <c r="EB38" s="10"/>
      <c r="EC38" s="10"/>
      <c r="ED38" s="10"/>
      <c r="EE38" s="10"/>
      <c r="EF38" s="10"/>
      <c r="EG38" s="10">
        <v>5</v>
      </c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>
        <v>10</v>
      </c>
      <c r="EX38" s="10"/>
      <c r="EY38" s="10"/>
      <c r="EZ38" s="10"/>
      <c r="FA38" s="10"/>
      <c r="FB38" s="10">
        <v>5</v>
      </c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>
        <v>50</v>
      </c>
      <c r="FZ38" s="10">
        <v>20</v>
      </c>
      <c r="GA38" s="10"/>
      <c r="GB38" s="10">
        <v>2</v>
      </c>
      <c r="GC38" s="10"/>
      <c r="GD38" s="10"/>
      <c r="GE38" s="10">
        <v>5</v>
      </c>
      <c r="GF38" s="10"/>
      <c r="GG38" s="10">
        <v>6</v>
      </c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>
        <v>200</v>
      </c>
      <c r="GX38" s="10"/>
      <c r="GY38" s="10">
        <v>400</v>
      </c>
      <c r="GZ38" s="10"/>
      <c r="HA38" s="10"/>
      <c r="HB38" s="10"/>
      <c r="HC38" s="10">
        <v>30</v>
      </c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>
        <v>2000</v>
      </c>
      <c r="HU38" s="10"/>
      <c r="HV38" s="10">
        <v>6</v>
      </c>
      <c r="HW38" s="10"/>
      <c r="HX38" s="10"/>
      <c r="HY38" s="10"/>
      <c r="HZ38" s="10">
        <v>50</v>
      </c>
      <c r="IA38" s="10"/>
      <c r="IB38" s="10"/>
      <c r="IC38" s="10"/>
      <c r="ID38" s="10"/>
      <c r="IE38" s="10"/>
      <c r="IF38" s="10"/>
      <c r="IG38" s="10"/>
      <c r="IH38" s="10">
        <v>10</v>
      </c>
      <c r="II38" s="10">
        <v>400</v>
      </c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>
        <v>50</v>
      </c>
      <c r="JG38" s="10"/>
      <c r="JH38" s="10"/>
      <c r="JI38" s="16">
        <f>SUM(C38:JH38)</f>
        <v>3635</v>
      </c>
      <c r="JJ38" s="14">
        <v>129.6</v>
      </c>
      <c r="JK38">
        <f t="shared" si="1"/>
        <v>108</v>
      </c>
      <c r="JL38" s="18">
        <f t="shared" si="2"/>
        <v>392580</v>
      </c>
    </row>
    <row r="39" spans="1:272" ht="30" x14ac:dyDescent="0.25">
      <c r="A39">
        <v>22</v>
      </c>
      <c r="B39" s="3" t="s">
        <v>38</v>
      </c>
      <c r="C39" s="10">
        <v>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2</v>
      </c>
      <c r="AQ39" s="13">
        <v>20</v>
      </c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>
        <v>15</v>
      </c>
      <c r="GZ39" s="10"/>
      <c r="HA39" s="10"/>
      <c r="HB39" s="10">
        <v>370</v>
      </c>
      <c r="HC39" s="10">
        <v>1</v>
      </c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>
        <v>12</v>
      </c>
      <c r="HQ39" s="10"/>
      <c r="HR39" s="10">
        <v>3</v>
      </c>
      <c r="HS39" s="10"/>
      <c r="HT39" s="10">
        <v>100</v>
      </c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>
        <v>5</v>
      </c>
      <c r="JA39" s="10"/>
      <c r="JB39" s="10"/>
      <c r="JC39" s="10"/>
      <c r="JD39" s="10"/>
      <c r="JE39" s="10"/>
      <c r="JF39" s="10"/>
      <c r="JG39" s="10"/>
      <c r="JH39" s="10"/>
      <c r="JI39" s="16">
        <f t="shared" si="0"/>
        <v>528</v>
      </c>
      <c r="JJ39" s="14">
        <v>360</v>
      </c>
      <c r="JK39">
        <f t="shared" si="1"/>
        <v>300</v>
      </c>
      <c r="JL39" s="18">
        <f t="shared" si="2"/>
        <v>158400</v>
      </c>
    </row>
    <row r="40" spans="1:272" ht="15.75" x14ac:dyDescent="0.25">
      <c r="A40">
        <v>23</v>
      </c>
      <c r="B40" s="3" t="s">
        <v>39</v>
      </c>
      <c r="C40" s="10">
        <v>7000</v>
      </c>
      <c r="D40" s="10"/>
      <c r="E40" s="10"/>
      <c r="F40" s="10"/>
      <c r="G40" s="10">
        <v>25</v>
      </c>
      <c r="H40" s="10">
        <v>25</v>
      </c>
      <c r="I40" s="10"/>
      <c r="J40" s="10"/>
      <c r="K40" s="10">
        <v>1500</v>
      </c>
      <c r="L40" s="10"/>
      <c r="M40" s="10">
        <v>500</v>
      </c>
      <c r="N40" s="10"/>
      <c r="O40" s="10"/>
      <c r="P40" s="10"/>
      <c r="Q40" s="10"/>
      <c r="R40" s="10">
        <v>25</v>
      </c>
      <c r="S40" s="10"/>
      <c r="T40" s="10">
        <v>150</v>
      </c>
      <c r="U40" s="10"/>
      <c r="V40" s="10"/>
      <c r="W40" s="10"/>
      <c r="X40" s="10"/>
      <c r="Y40" s="10"/>
      <c r="Z40" s="10"/>
      <c r="AA40" s="10"/>
      <c r="AB40" s="10"/>
      <c r="AC40" s="10"/>
      <c r="AD40" s="10">
        <v>100</v>
      </c>
      <c r="AE40" s="10"/>
      <c r="AF40" s="10"/>
      <c r="AG40" s="10"/>
      <c r="AH40" s="10"/>
      <c r="AI40" s="10"/>
      <c r="AJ40" s="10">
        <v>50</v>
      </c>
      <c r="AK40" s="10"/>
      <c r="AL40" s="10">
        <v>25</v>
      </c>
      <c r="AM40" s="10"/>
      <c r="AN40" s="10"/>
      <c r="AO40" s="10"/>
      <c r="AP40" s="10"/>
      <c r="AQ40" s="13">
        <v>100</v>
      </c>
      <c r="AR40" s="10"/>
      <c r="AS40" s="10"/>
      <c r="AT40" s="10"/>
      <c r="AU40" s="10"/>
      <c r="AV40" s="10"/>
      <c r="AW40" s="10"/>
      <c r="AX40" s="10">
        <v>25</v>
      </c>
      <c r="AY40" s="10">
        <v>50</v>
      </c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>
        <v>100</v>
      </c>
      <c r="BK40" s="10"/>
      <c r="BL40" s="10">
        <v>25</v>
      </c>
      <c r="BM40" s="10"/>
      <c r="BN40" s="10"/>
      <c r="BO40" s="10">
        <v>25</v>
      </c>
      <c r="BP40" s="10"/>
      <c r="BQ40" s="10">
        <v>200</v>
      </c>
      <c r="BR40" s="10">
        <v>25</v>
      </c>
      <c r="BS40" s="10"/>
      <c r="BT40" s="10">
        <v>25</v>
      </c>
      <c r="BU40" s="10"/>
      <c r="BV40" s="10"/>
      <c r="BW40" s="10"/>
      <c r="BX40" s="10">
        <v>25</v>
      </c>
      <c r="BY40" s="10"/>
      <c r="BZ40" s="10"/>
      <c r="CA40" s="10"/>
      <c r="CB40" s="10">
        <v>50</v>
      </c>
      <c r="CC40" s="10"/>
      <c r="CD40" s="10"/>
      <c r="CE40" s="10"/>
      <c r="CF40" s="10"/>
      <c r="CG40" s="10"/>
      <c r="CH40" s="10"/>
      <c r="CI40" s="10">
        <v>25</v>
      </c>
      <c r="CJ40" s="10">
        <v>25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>
        <v>25</v>
      </c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>
        <v>25</v>
      </c>
      <c r="DM40" s="10"/>
      <c r="DN40" s="10">
        <v>25</v>
      </c>
      <c r="DO40" s="10"/>
      <c r="DP40" s="10"/>
      <c r="DQ40" s="10"/>
      <c r="DR40" s="10"/>
      <c r="DS40" s="10"/>
      <c r="DT40" s="10">
        <v>25</v>
      </c>
      <c r="DU40" s="10"/>
      <c r="DV40" s="10"/>
      <c r="DW40" s="10">
        <v>50</v>
      </c>
      <c r="DX40" s="10">
        <v>25</v>
      </c>
      <c r="DY40" s="10"/>
      <c r="DZ40" s="10"/>
      <c r="EA40" s="10"/>
      <c r="EB40" s="10"/>
      <c r="EC40" s="10"/>
      <c r="ED40" s="10"/>
      <c r="EE40" s="10"/>
      <c r="EF40" s="10">
        <v>50</v>
      </c>
      <c r="EG40" s="10"/>
      <c r="EH40" s="10"/>
      <c r="EI40" s="10"/>
      <c r="EJ40" s="10"/>
      <c r="EK40" s="10"/>
      <c r="EL40" s="10"/>
      <c r="EM40" s="10">
        <v>25</v>
      </c>
      <c r="EN40" s="10"/>
      <c r="EO40" s="10"/>
      <c r="EP40" s="10"/>
      <c r="EQ40" s="10"/>
      <c r="ER40" s="10"/>
      <c r="ES40" s="10"/>
      <c r="ET40" s="10"/>
      <c r="EU40" s="10"/>
      <c r="EV40" s="10"/>
      <c r="EW40" s="10">
        <v>30</v>
      </c>
      <c r="EX40" s="10"/>
      <c r="EY40" s="10">
        <v>25</v>
      </c>
      <c r="EZ40" s="10"/>
      <c r="FA40" s="10"/>
      <c r="FB40" s="10">
        <v>50</v>
      </c>
      <c r="FC40" s="10"/>
      <c r="FD40" s="10"/>
      <c r="FE40" s="10"/>
      <c r="FF40" s="10">
        <v>25</v>
      </c>
      <c r="FG40" s="10">
        <v>200</v>
      </c>
      <c r="FH40" s="10"/>
      <c r="FI40" s="10"/>
      <c r="FJ40" s="10"/>
      <c r="FK40" s="10">
        <v>25</v>
      </c>
      <c r="FL40" s="10"/>
      <c r="FM40" s="10"/>
      <c r="FN40" s="10">
        <v>25</v>
      </c>
      <c r="FO40" s="10">
        <v>25</v>
      </c>
      <c r="FP40" s="10"/>
      <c r="FQ40" s="10">
        <v>25</v>
      </c>
      <c r="FR40" s="10">
        <v>25</v>
      </c>
      <c r="FS40" s="10"/>
      <c r="FT40" s="10"/>
      <c r="FU40" s="10"/>
      <c r="FV40" s="10">
        <v>25</v>
      </c>
      <c r="FW40" s="10"/>
      <c r="FX40" s="10"/>
      <c r="FY40" s="10"/>
      <c r="FZ40" s="10">
        <v>400</v>
      </c>
      <c r="GA40" s="10"/>
      <c r="GB40" s="10">
        <v>30</v>
      </c>
      <c r="GC40" s="10"/>
      <c r="GD40" s="10"/>
      <c r="GE40" s="10">
        <v>25</v>
      </c>
      <c r="GF40" s="10"/>
      <c r="GG40" s="10">
        <v>25</v>
      </c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25</v>
      </c>
      <c r="GR40" s="10"/>
      <c r="GS40" s="10"/>
      <c r="GT40" s="10"/>
      <c r="GU40" s="10"/>
      <c r="GV40" s="10"/>
      <c r="GW40" s="10">
        <v>300</v>
      </c>
      <c r="GX40" s="10">
        <v>600</v>
      </c>
      <c r="GY40" s="10">
        <v>2500</v>
      </c>
      <c r="GZ40" s="10"/>
      <c r="HA40" s="10">
        <v>170</v>
      </c>
      <c r="HB40" s="10"/>
      <c r="HC40" s="10"/>
      <c r="HD40" s="10"/>
      <c r="HE40" s="10">
        <v>100</v>
      </c>
      <c r="HF40" s="10"/>
      <c r="HG40" s="10"/>
      <c r="HH40" s="10">
        <v>1000</v>
      </c>
      <c r="HI40" s="10">
        <v>300</v>
      </c>
      <c r="HJ40" s="10">
        <v>100</v>
      </c>
      <c r="HK40" s="10"/>
      <c r="HL40" s="10"/>
      <c r="HM40" s="10"/>
      <c r="HN40" s="10"/>
      <c r="HO40" s="10"/>
      <c r="HP40" s="10">
        <v>100</v>
      </c>
      <c r="HQ40" s="10">
        <v>100</v>
      </c>
      <c r="HR40" s="10"/>
      <c r="HS40" s="10"/>
      <c r="HT40" s="10">
        <v>2000</v>
      </c>
      <c r="HU40" s="10">
        <v>500</v>
      </c>
      <c r="HV40" s="10"/>
      <c r="HW40" s="10">
        <v>500</v>
      </c>
      <c r="HX40" s="10">
        <v>50</v>
      </c>
      <c r="HY40" s="10">
        <v>100</v>
      </c>
      <c r="HZ40" s="10">
        <v>50</v>
      </c>
      <c r="IA40" s="10">
        <v>500</v>
      </c>
      <c r="IB40" s="10"/>
      <c r="IC40" s="10">
        <v>200</v>
      </c>
      <c r="ID40" s="10">
        <v>600</v>
      </c>
      <c r="IE40" s="10">
        <v>50</v>
      </c>
      <c r="IF40" s="10"/>
      <c r="IG40" s="10"/>
      <c r="IH40" s="10">
        <v>750</v>
      </c>
      <c r="II40" s="10">
        <v>1500</v>
      </c>
      <c r="IJ40" s="10">
        <v>300</v>
      </c>
      <c r="IK40" s="10">
        <v>1000</v>
      </c>
      <c r="IL40" s="10"/>
      <c r="IM40" s="10"/>
      <c r="IN40" s="10"/>
      <c r="IO40" s="10">
        <v>400</v>
      </c>
      <c r="IP40" s="10">
        <v>800</v>
      </c>
      <c r="IQ40" s="10">
        <v>300</v>
      </c>
      <c r="IR40" s="10">
        <v>1000</v>
      </c>
      <c r="IS40" s="10">
        <v>100</v>
      </c>
      <c r="IT40" s="10">
        <v>200</v>
      </c>
      <c r="IU40" s="10">
        <v>90</v>
      </c>
      <c r="IV40" s="10">
        <v>300</v>
      </c>
      <c r="IW40" s="10"/>
      <c r="IX40" s="10">
        <v>400</v>
      </c>
      <c r="IY40" s="10">
        <v>200</v>
      </c>
      <c r="IZ40" s="10"/>
      <c r="JA40" s="10">
        <v>1200</v>
      </c>
      <c r="JB40" s="10">
        <v>250</v>
      </c>
      <c r="JC40" s="10">
        <v>50</v>
      </c>
      <c r="JD40" s="10"/>
      <c r="JE40" s="10"/>
      <c r="JF40" s="10"/>
      <c r="JG40" s="10"/>
      <c r="JH40" s="10"/>
      <c r="JI40" s="16">
        <f t="shared" si="0"/>
        <v>29995</v>
      </c>
      <c r="JJ40" s="14">
        <v>21</v>
      </c>
      <c r="JK40">
        <f t="shared" si="1"/>
        <v>17.5</v>
      </c>
      <c r="JL40" s="18">
        <f t="shared" si="2"/>
        <v>524912.5</v>
      </c>
    </row>
    <row r="41" spans="1:272" ht="30" x14ac:dyDescent="0.25">
      <c r="A41">
        <v>24</v>
      </c>
      <c r="B41" s="3" t="s">
        <v>40</v>
      </c>
      <c r="C41" s="10">
        <v>0</v>
      </c>
      <c r="D41" s="10"/>
      <c r="E41" s="10"/>
      <c r="F41" s="10"/>
      <c r="G41" s="10"/>
      <c r="H41" s="10">
        <v>100</v>
      </c>
      <c r="I41" s="10"/>
      <c r="J41" s="10">
        <v>20</v>
      </c>
      <c r="K41" s="10">
        <v>10</v>
      </c>
      <c r="L41" s="10"/>
      <c r="M41" s="10"/>
      <c r="N41" s="10"/>
      <c r="O41" s="10"/>
      <c r="P41" s="10">
        <v>25</v>
      </c>
      <c r="Q41" s="10">
        <v>100</v>
      </c>
      <c r="R41" s="10"/>
      <c r="S41" s="10">
        <v>25</v>
      </c>
      <c r="T41" s="10"/>
      <c r="U41" s="10"/>
      <c r="V41" s="10"/>
      <c r="W41" s="10"/>
      <c r="X41" s="10">
        <v>500</v>
      </c>
      <c r="Y41" s="10">
        <v>50</v>
      </c>
      <c r="Z41" s="10"/>
      <c r="AA41" s="10"/>
      <c r="AB41" s="10"/>
      <c r="AC41" s="10">
        <v>5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>
        <v>500</v>
      </c>
      <c r="AN41" s="10">
        <v>5000</v>
      </c>
      <c r="AO41" s="10">
        <v>330</v>
      </c>
      <c r="AP41" s="10"/>
      <c r="AQ41" s="13"/>
      <c r="AR41" s="10">
        <v>2850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>
        <v>240</v>
      </c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>
        <v>200</v>
      </c>
      <c r="BR41" s="10"/>
      <c r="BS41" s="10">
        <v>10</v>
      </c>
      <c r="BT41" s="10"/>
      <c r="BU41" s="10"/>
      <c r="BV41" s="10"/>
      <c r="BW41" s="10"/>
      <c r="BX41" s="10"/>
      <c r="BY41" s="10"/>
      <c r="BZ41" s="10"/>
      <c r="CA41" s="10">
        <v>5</v>
      </c>
      <c r="CB41" s="10">
        <v>80</v>
      </c>
      <c r="CC41" s="10">
        <v>30</v>
      </c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>
        <v>10</v>
      </c>
      <c r="CR41" s="10"/>
      <c r="CS41" s="10"/>
      <c r="CT41" s="10"/>
      <c r="CU41" s="10">
        <v>100</v>
      </c>
      <c r="CV41" s="10"/>
      <c r="CW41" s="10"/>
      <c r="CX41" s="10">
        <v>5</v>
      </c>
      <c r="CY41" s="10">
        <v>10</v>
      </c>
      <c r="CZ41" s="10"/>
      <c r="DA41" s="10"/>
      <c r="DB41" s="10"/>
      <c r="DC41" s="10"/>
      <c r="DD41" s="10"/>
      <c r="DE41" s="10"/>
      <c r="DF41" s="10">
        <v>5</v>
      </c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>
        <v>5</v>
      </c>
      <c r="DT41" s="10">
        <v>5</v>
      </c>
      <c r="DU41" s="10"/>
      <c r="DV41" s="10">
        <v>80</v>
      </c>
      <c r="DW41" s="10">
        <v>5</v>
      </c>
      <c r="DX41" s="10">
        <v>5</v>
      </c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>
        <v>60</v>
      </c>
      <c r="EK41" s="10">
        <v>10</v>
      </c>
      <c r="EL41" s="10"/>
      <c r="EM41" s="10"/>
      <c r="EN41" s="10"/>
      <c r="EO41" s="10"/>
      <c r="EP41" s="10">
        <v>5</v>
      </c>
      <c r="EQ41" s="10"/>
      <c r="ER41" s="10"/>
      <c r="ES41" s="10"/>
      <c r="ET41" s="10"/>
      <c r="EU41" s="10">
        <v>5</v>
      </c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>
        <v>5</v>
      </c>
      <c r="FG41" s="10"/>
      <c r="FH41" s="10"/>
      <c r="FI41" s="10"/>
      <c r="FJ41" s="10"/>
      <c r="FK41" s="10">
        <v>50</v>
      </c>
      <c r="FL41" s="10"/>
      <c r="FM41" s="10"/>
      <c r="FN41" s="10">
        <v>50</v>
      </c>
      <c r="FO41" s="10"/>
      <c r="FP41" s="10"/>
      <c r="FQ41" s="10"/>
      <c r="FR41" s="10"/>
      <c r="FS41" s="10"/>
      <c r="FT41" s="10">
        <v>50</v>
      </c>
      <c r="FU41" s="10"/>
      <c r="FV41" s="10">
        <v>50</v>
      </c>
      <c r="FW41" s="10"/>
      <c r="FX41" s="10"/>
      <c r="FY41" s="10">
        <v>100</v>
      </c>
      <c r="FZ41" s="10"/>
      <c r="GA41" s="10"/>
      <c r="GB41" s="10">
        <v>10</v>
      </c>
      <c r="GC41" s="10"/>
      <c r="GD41" s="10"/>
      <c r="GE41" s="10"/>
      <c r="GF41" s="10">
        <v>25</v>
      </c>
      <c r="GG41" s="10"/>
      <c r="GH41" s="10"/>
      <c r="GI41" s="10"/>
      <c r="GJ41" s="10"/>
      <c r="GK41" s="10"/>
      <c r="GL41" s="10">
        <v>200</v>
      </c>
      <c r="GM41" s="10"/>
      <c r="GN41" s="10"/>
      <c r="GO41" s="10">
        <v>1512</v>
      </c>
      <c r="GP41" s="10"/>
      <c r="GQ41" s="10"/>
      <c r="GR41" s="10"/>
      <c r="GS41" s="10">
        <v>300</v>
      </c>
      <c r="GT41" s="10"/>
      <c r="GU41" s="10"/>
      <c r="GV41" s="10"/>
      <c r="GW41" s="10">
        <v>10</v>
      </c>
      <c r="GX41" s="10"/>
      <c r="GY41" s="10"/>
      <c r="GZ41" s="10">
        <v>4000</v>
      </c>
      <c r="HA41" s="10"/>
      <c r="HB41" s="10">
        <v>420</v>
      </c>
      <c r="HC41" s="10">
        <v>50</v>
      </c>
      <c r="HD41" s="10">
        <v>300</v>
      </c>
      <c r="HE41" s="10"/>
      <c r="HF41" s="10">
        <v>1000</v>
      </c>
      <c r="HG41" s="10"/>
      <c r="HH41" s="10"/>
      <c r="HI41" s="10"/>
      <c r="HJ41" s="10"/>
      <c r="HK41" s="10">
        <v>8000</v>
      </c>
      <c r="HL41" s="10">
        <v>120</v>
      </c>
      <c r="HM41" s="10">
        <v>2500</v>
      </c>
      <c r="HN41" s="10"/>
      <c r="HO41" s="10"/>
      <c r="HP41" s="10"/>
      <c r="HQ41" s="10"/>
      <c r="HR41" s="10"/>
      <c r="HS41" s="10"/>
      <c r="HT41" s="10"/>
      <c r="HU41" s="10"/>
      <c r="HV41" s="10"/>
      <c r="HW41" s="10">
        <v>100</v>
      </c>
      <c r="HX41" s="10"/>
      <c r="HY41" s="10"/>
      <c r="HZ41" s="10">
        <v>350</v>
      </c>
      <c r="IA41" s="10">
        <v>300</v>
      </c>
      <c r="IB41" s="10"/>
      <c r="IC41" s="10"/>
      <c r="ID41" s="10"/>
      <c r="IE41" s="10"/>
      <c r="IF41" s="10">
        <v>300</v>
      </c>
      <c r="IG41" s="10"/>
      <c r="IH41" s="10"/>
      <c r="II41" s="10">
        <v>550</v>
      </c>
      <c r="IJ41" s="10">
        <v>500</v>
      </c>
      <c r="IK41" s="10"/>
      <c r="IL41" s="10">
        <v>50</v>
      </c>
      <c r="IM41" s="10"/>
      <c r="IN41" s="10">
        <v>800</v>
      </c>
      <c r="IO41" s="10">
        <v>200</v>
      </c>
      <c r="IP41" s="10"/>
      <c r="IQ41" s="10"/>
      <c r="IR41" s="10">
        <v>1000</v>
      </c>
      <c r="IS41" s="10"/>
      <c r="IT41" s="10"/>
      <c r="IU41" s="10"/>
      <c r="IV41" s="10"/>
      <c r="IW41" s="10"/>
      <c r="IX41" s="10">
        <v>50</v>
      </c>
      <c r="IY41" s="10">
        <v>300</v>
      </c>
      <c r="IZ41" s="10">
        <v>200</v>
      </c>
      <c r="JA41" s="10"/>
      <c r="JB41" s="10"/>
      <c r="JC41" s="10"/>
      <c r="JD41" s="10"/>
      <c r="JE41" s="10"/>
      <c r="JF41" s="10"/>
      <c r="JG41" s="10">
        <v>400</v>
      </c>
      <c r="JH41" s="10"/>
      <c r="JI41" s="16">
        <f t="shared" si="0"/>
        <v>34242</v>
      </c>
      <c r="JJ41" s="14">
        <v>11.394</v>
      </c>
      <c r="JK41">
        <f t="shared" si="1"/>
        <v>9.495000000000001</v>
      </c>
      <c r="JL41" s="18">
        <f t="shared" si="2"/>
        <v>325127.79000000004</v>
      </c>
    </row>
    <row r="42" spans="1:272" ht="30" x14ac:dyDescent="0.25">
      <c r="A42">
        <v>25</v>
      </c>
      <c r="B42" s="3" t="s">
        <v>41</v>
      </c>
      <c r="C42" s="10">
        <v>0</v>
      </c>
      <c r="D42" s="10">
        <v>10</v>
      </c>
      <c r="E42" s="10">
        <v>1</v>
      </c>
      <c r="F42" s="10">
        <v>10</v>
      </c>
      <c r="G42" s="10">
        <v>2</v>
      </c>
      <c r="H42" s="10"/>
      <c r="I42" s="10">
        <v>20</v>
      </c>
      <c r="J42" s="10"/>
      <c r="K42" s="10"/>
      <c r="L42" s="10"/>
      <c r="M42" s="10"/>
      <c r="N42" s="10"/>
      <c r="O42" s="10"/>
      <c r="P42" s="10"/>
      <c r="Q42" s="10"/>
      <c r="R42" s="10"/>
      <c r="S42" s="10">
        <v>100</v>
      </c>
      <c r="T42" s="10"/>
      <c r="U42" s="10"/>
      <c r="V42" s="10"/>
      <c r="W42" s="10"/>
      <c r="X42" s="10"/>
      <c r="Y42" s="10">
        <v>200</v>
      </c>
      <c r="Z42" s="10"/>
      <c r="AA42" s="10">
        <v>100</v>
      </c>
      <c r="AB42" s="10"/>
      <c r="AC42" s="10">
        <v>15</v>
      </c>
      <c r="AD42" s="10"/>
      <c r="AE42" s="10"/>
      <c r="AF42" s="10">
        <v>25</v>
      </c>
      <c r="AG42" s="10"/>
      <c r="AH42" s="10"/>
      <c r="AI42" s="10"/>
      <c r="AJ42" s="10"/>
      <c r="AK42" s="10">
        <v>10</v>
      </c>
      <c r="AL42" s="10"/>
      <c r="AM42" s="10"/>
      <c r="AN42" s="10"/>
      <c r="AO42" s="10"/>
      <c r="AP42" s="10">
        <v>140</v>
      </c>
      <c r="AQ42" s="13">
        <v>100</v>
      </c>
      <c r="AR42" s="10">
        <v>870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>
        <v>10</v>
      </c>
      <c r="BX42" s="10"/>
      <c r="BY42" s="10"/>
      <c r="BZ42" s="10"/>
      <c r="CA42" s="10">
        <v>5</v>
      </c>
      <c r="CB42" s="10">
        <v>25</v>
      </c>
      <c r="CC42" s="10"/>
      <c r="CD42" s="10"/>
      <c r="CE42" s="10">
        <v>20</v>
      </c>
      <c r="CF42" s="10">
        <v>2</v>
      </c>
      <c r="CG42" s="10"/>
      <c r="CH42" s="10">
        <v>30</v>
      </c>
      <c r="CI42" s="10"/>
      <c r="CJ42" s="10"/>
      <c r="CK42" s="10"/>
      <c r="CL42" s="10"/>
      <c r="CM42" s="10"/>
      <c r="CN42" s="10"/>
      <c r="CO42" s="10"/>
      <c r="CP42" s="10"/>
      <c r="CQ42" s="10"/>
      <c r="CR42" s="10">
        <v>20</v>
      </c>
      <c r="CS42" s="10"/>
      <c r="CT42" s="10"/>
      <c r="CU42" s="10"/>
      <c r="CV42" s="10"/>
      <c r="CW42" s="10"/>
      <c r="CX42" s="10">
        <v>2</v>
      </c>
      <c r="CY42" s="10">
        <v>3</v>
      </c>
      <c r="CZ42" s="10"/>
      <c r="DA42" s="10">
        <v>5</v>
      </c>
      <c r="DB42" s="10"/>
      <c r="DC42" s="10"/>
      <c r="DD42" s="10">
        <v>40</v>
      </c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>
        <v>10</v>
      </c>
      <c r="DS42" s="10">
        <v>3</v>
      </c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>
        <v>80</v>
      </c>
      <c r="EF42" s="10">
        <v>2</v>
      </c>
      <c r="EG42" s="10">
        <v>10</v>
      </c>
      <c r="EH42" s="10">
        <v>25</v>
      </c>
      <c r="EI42" s="10">
        <v>5</v>
      </c>
      <c r="EJ42" s="10"/>
      <c r="EK42" s="10"/>
      <c r="EL42" s="10"/>
      <c r="EM42" s="10"/>
      <c r="EN42" s="10"/>
      <c r="EO42" s="10"/>
      <c r="EP42" s="10">
        <v>10</v>
      </c>
      <c r="EQ42" s="10">
        <v>10</v>
      </c>
      <c r="ER42" s="10"/>
      <c r="ES42" s="10">
        <v>10</v>
      </c>
      <c r="ET42" s="10"/>
      <c r="EU42" s="10"/>
      <c r="EV42" s="10"/>
      <c r="EW42" s="10"/>
      <c r="EX42" s="10"/>
      <c r="EY42" s="10"/>
      <c r="EZ42" s="10"/>
      <c r="FA42" s="10"/>
      <c r="FB42" s="10">
        <v>20</v>
      </c>
      <c r="FC42" s="10"/>
      <c r="FD42" s="10">
        <v>5</v>
      </c>
      <c r="FE42" s="10"/>
      <c r="FF42" s="10"/>
      <c r="FG42" s="10"/>
      <c r="FH42" s="10"/>
      <c r="FI42" s="10"/>
      <c r="FJ42" s="10"/>
      <c r="FK42" s="10"/>
      <c r="FL42" s="10"/>
      <c r="FM42" s="10"/>
      <c r="FN42" s="10">
        <v>40</v>
      </c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>
        <v>20</v>
      </c>
      <c r="GA42" s="10"/>
      <c r="GB42" s="10"/>
      <c r="GC42" s="10"/>
      <c r="GD42" s="10"/>
      <c r="GE42" s="10">
        <v>5</v>
      </c>
      <c r="GF42" s="10"/>
      <c r="GG42" s="10">
        <v>5</v>
      </c>
      <c r="GH42" s="10"/>
      <c r="GI42" s="10"/>
      <c r="GJ42" s="10"/>
      <c r="GK42" s="10"/>
      <c r="GL42" s="10"/>
      <c r="GM42" s="10"/>
      <c r="GN42" s="10"/>
      <c r="GO42" s="10">
        <v>250</v>
      </c>
      <c r="GP42" s="10"/>
      <c r="GQ42" s="10"/>
      <c r="GR42" s="10">
        <v>100</v>
      </c>
      <c r="GS42" s="10"/>
      <c r="GT42" s="10"/>
      <c r="GU42" s="10">
        <v>200</v>
      </c>
      <c r="GV42" s="10"/>
      <c r="GW42" s="10">
        <v>30</v>
      </c>
      <c r="GX42" s="10"/>
      <c r="GY42" s="10"/>
      <c r="GZ42" s="10"/>
      <c r="HA42" s="10"/>
      <c r="HB42" s="10"/>
      <c r="HC42" s="10"/>
      <c r="HD42" s="10">
        <v>200</v>
      </c>
      <c r="HE42" s="10"/>
      <c r="HF42" s="10"/>
      <c r="HG42" s="10"/>
      <c r="HH42" s="10"/>
      <c r="HI42" s="10"/>
      <c r="HJ42" s="10">
        <v>500</v>
      </c>
      <c r="HK42" s="10"/>
      <c r="HL42" s="10"/>
      <c r="HM42" s="10"/>
      <c r="HN42" s="10"/>
      <c r="HO42" s="10"/>
      <c r="HP42" s="10">
        <v>6800</v>
      </c>
      <c r="HQ42" s="10">
        <v>20</v>
      </c>
      <c r="HR42" s="10"/>
      <c r="HS42" s="10"/>
      <c r="HT42" s="10"/>
      <c r="HU42" s="10"/>
      <c r="HV42" s="10"/>
      <c r="HW42" s="10"/>
      <c r="HX42" s="10"/>
      <c r="HY42" s="10">
        <v>10</v>
      </c>
      <c r="HZ42" s="10"/>
      <c r="IA42" s="10">
        <v>50</v>
      </c>
      <c r="IB42" s="10"/>
      <c r="IC42" s="10"/>
      <c r="ID42" s="10"/>
      <c r="IE42" s="10"/>
      <c r="IF42" s="10"/>
      <c r="IG42" s="10">
        <v>200</v>
      </c>
      <c r="IH42" s="10"/>
      <c r="II42" s="10"/>
      <c r="IJ42" s="10"/>
      <c r="IK42" s="10">
        <v>1000</v>
      </c>
      <c r="IL42" s="10"/>
      <c r="IM42" s="10"/>
      <c r="IN42" s="10">
        <v>700</v>
      </c>
      <c r="IO42" s="10"/>
      <c r="IP42" s="10"/>
      <c r="IQ42" s="10">
        <v>1000</v>
      </c>
      <c r="IR42" s="10"/>
      <c r="IS42" s="10"/>
      <c r="IT42" s="10"/>
      <c r="IU42" s="10"/>
      <c r="IV42" s="10">
        <v>500</v>
      </c>
      <c r="IW42" s="10"/>
      <c r="IX42" s="10">
        <v>100</v>
      </c>
      <c r="IY42" s="10"/>
      <c r="IZ42" s="10"/>
      <c r="JA42" s="10"/>
      <c r="JB42" s="10">
        <v>50</v>
      </c>
      <c r="JC42" s="10"/>
      <c r="JD42" s="10"/>
      <c r="JE42" s="10"/>
      <c r="JF42" s="10"/>
      <c r="JG42" s="10"/>
      <c r="JH42" s="10"/>
      <c r="JI42" s="16">
        <f t="shared" si="0"/>
        <v>13735</v>
      </c>
      <c r="JJ42" s="14">
        <v>12</v>
      </c>
      <c r="JK42">
        <f t="shared" si="1"/>
        <v>10</v>
      </c>
      <c r="JL42" s="18">
        <f t="shared" si="2"/>
        <v>137350</v>
      </c>
    </row>
    <row r="43" spans="1:272" ht="30" x14ac:dyDescent="0.25">
      <c r="A43">
        <v>26</v>
      </c>
      <c r="B43" s="3" t="s">
        <v>42</v>
      </c>
      <c r="C43" s="10">
        <v>0</v>
      </c>
      <c r="D43" s="10">
        <v>5</v>
      </c>
      <c r="E43" s="10"/>
      <c r="F43" s="10">
        <v>5</v>
      </c>
      <c r="G43" s="10"/>
      <c r="H43" s="10">
        <v>100</v>
      </c>
      <c r="I43" s="10"/>
      <c r="J43" s="10"/>
      <c r="K43" s="10">
        <v>0</v>
      </c>
      <c r="L43" s="10"/>
      <c r="M43" s="10"/>
      <c r="N43" s="10"/>
      <c r="O43" s="10"/>
      <c r="P43" s="10"/>
      <c r="Q43" s="10"/>
      <c r="R43" s="10"/>
      <c r="S43" s="10"/>
      <c r="T43" s="10">
        <v>2000</v>
      </c>
      <c r="U43" s="10"/>
      <c r="V43" s="10"/>
      <c r="W43" s="10"/>
      <c r="X43" s="10">
        <v>650</v>
      </c>
      <c r="Y43" s="10"/>
      <c r="Z43" s="10"/>
      <c r="AA43" s="10"/>
      <c r="AB43" s="10"/>
      <c r="AC43" s="10"/>
      <c r="AD43" s="10">
        <v>250</v>
      </c>
      <c r="AE43" s="10"/>
      <c r="AF43" s="10">
        <v>5</v>
      </c>
      <c r="AG43" s="10"/>
      <c r="AH43" s="10"/>
      <c r="AI43" s="10">
        <v>50</v>
      </c>
      <c r="AJ43" s="10"/>
      <c r="AK43" s="10"/>
      <c r="AL43" s="10">
        <v>10</v>
      </c>
      <c r="AM43" s="10"/>
      <c r="AN43" s="10"/>
      <c r="AO43" s="10"/>
      <c r="AP43" s="10"/>
      <c r="AQ43" s="13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>
        <v>22</v>
      </c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>
        <v>2</v>
      </c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>
        <v>10</v>
      </c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>
        <v>40</v>
      </c>
      <c r="EE43" s="10">
        <v>15</v>
      </c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>
        <v>20</v>
      </c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>
        <v>40</v>
      </c>
      <c r="GR43" s="10">
        <v>100</v>
      </c>
      <c r="GS43" s="10"/>
      <c r="GT43" s="10"/>
      <c r="GU43" s="10"/>
      <c r="GV43" s="10"/>
      <c r="GW43" s="10"/>
      <c r="GX43" s="10">
        <v>600</v>
      </c>
      <c r="GY43" s="10">
        <v>4000</v>
      </c>
      <c r="GZ43" s="10"/>
      <c r="HA43" s="10">
        <v>5000</v>
      </c>
      <c r="HB43" s="10">
        <v>24</v>
      </c>
      <c r="HC43" s="10">
        <v>40</v>
      </c>
      <c r="HD43" s="10">
        <v>200</v>
      </c>
      <c r="HE43" s="10"/>
      <c r="HF43" s="10"/>
      <c r="HG43" s="10"/>
      <c r="HH43" s="10">
        <v>300</v>
      </c>
      <c r="HI43" s="10">
        <v>200</v>
      </c>
      <c r="HJ43" s="10">
        <v>40</v>
      </c>
      <c r="HK43" s="10">
        <v>100</v>
      </c>
      <c r="HL43" s="10"/>
      <c r="HM43" s="10">
        <v>110</v>
      </c>
      <c r="HN43" s="10"/>
      <c r="HO43" s="10">
        <v>110</v>
      </c>
      <c r="HP43" s="10">
        <v>2000</v>
      </c>
      <c r="HQ43" s="10"/>
      <c r="HR43" s="10">
        <v>2000</v>
      </c>
      <c r="HS43" s="10">
        <v>792</v>
      </c>
      <c r="HT43" s="10">
        <v>2000</v>
      </c>
      <c r="HU43" s="10">
        <v>200</v>
      </c>
      <c r="HV43" s="10">
        <v>1500</v>
      </c>
      <c r="HW43" s="10"/>
      <c r="HX43" s="10"/>
      <c r="HY43" s="10"/>
      <c r="HZ43" s="10"/>
      <c r="IA43" s="10"/>
      <c r="IB43" s="10"/>
      <c r="IC43" s="10"/>
      <c r="ID43" s="10">
        <v>250</v>
      </c>
      <c r="IE43" s="10">
        <v>600</v>
      </c>
      <c r="IF43" s="10"/>
      <c r="IG43" s="10"/>
      <c r="IH43" s="10">
        <v>50</v>
      </c>
      <c r="II43" s="10"/>
      <c r="IJ43" s="10"/>
      <c r="IK43" s="10"/>
      <c r="IL43" s="10">
        <v>300</v>
      </c>
      <c r="IM43" s="10"/>
      <c r="IN43" s="10"/>
      <c r="IO43" s="10"/>
      <c r="IP43" s="10"/>
      <c r="IQ43" s="10"/>
      <c r="IR43" s="10">
        <v>700</v>
      </c>
      <c r="IS43" s="10">
        <v>300</v>
      </c>
      <c r="IT43" s="10">
        <v>1300</v>
      </c>
      <c r="IU43" s="10">
        <v>150</v>
      </c>
      <c r="IV43" s="10">
        <v>1000</v>
      </c>
      <c r="IW43" s="10"/>
      <c r="IX43" s="10">
        <v>100</v>
      </c>
      <c r="IY43" s="10"/>
      <c r="IZ43" s="10"/>
      <c r="JA43" s="10">
        <v>130</v>
      </c>
      <c r="JB43" s="10">
        <v>50</v>
      </c>
      <c r="JC43" s="10">
        <v>22</v>
      </c>
      <c r="JD43" s="10"/>
      <c r="JE43" s="10"/>
      <c r="JF43" s="10">
        <v>1500</v>
      </c>
      <c r="JG43" s="10">
        <v>400</v>
      </c>
      <c r="JH43" s="10"/>
      <c r="JI43" s="16">
        <f t="shared" si="0"/>
        <v>29392</v>
      </c>
      <c r="JJ43" s="14">
        <v>30</v>
      </c>
      <c r="JK43">
        <f t="shared" si="1"/>
        <v>25</v>
      </c>
      <c r="JL43" s="18">
        <f t="shared" si="2"/>
        <v>734800</v>
      </c>
    </row>
    <row r="44" spans="1:272" ht="30" hidden="1" x14ac:dyDescent="0.25">
      <c r="A44">
        <v>27</v>
      </c>
      <c r="B44" s="3" t="s">
        <v>43</v>
      </c>
      <c r="C44" s="10"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3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100</v>
      </c>
      <c r="GX44" s="10"/>
      <c r="GY44" s="10"/>
      <c r="GZ44" s="10"/>
      <c r="HA44" s="10">
        <v>200</v>
      </c>
      <c r="HB44" s="10">
        <v>600</v>
      </c>
      <c r="HC44" s="10"/>
      <c r="HD44" s="10"/>
      <c r="HE44" s="10"/>
      <c r="HF44" s="10"/>
      <c r="HG44" s="10"/>
      <c r="HH44" s="10"/>
      <c r="HI44" s="10"/>
      <c r="HJ44" s="10"/>
      <c r="HK44" s="10">
        <v>50</v>
      </c>
      <c r="HL44" s="10"/>
      <c r="HM44" s="10"/>
      <c r="HN44" s="10"/>
      <c r="HO44" s="10"/>
      <c r="HP44" s="10">
        <v>200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>
        <v>20</v>
      </c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6">
        <f t="shared" si="0"/>
        <v>1170</v>
      </c>
      <c r="JJ44" s="14">
        <v>898</v>
      </c>
      <c r="JK44">
        <f t="shared" si="1"/>
        <v>748.33333333333337</v>
      </c>
      <c r="JL44" s="18">
        <f t="shared" si="2"/>
        <v>875550</v>
      </c>
    </row>
    <row r="45" spans="1:272" ht="30" hidden="1" x14ac:dyDescent="0.25">
      <c r="A45">
        <v>28</v>
      </c>
      <c r="B45" s="3" t="s">
        <v>43</v>
      </c>
      <c r="C45" s="10"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3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>
        <v>5</v>
      </c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>
        <v>350</v>
      </c>
      <c r="GZ45" s="10"/>
      <c r="HA45" s="10"/>
      <c r="HB45" s="10"/>
      <c r="HC45" s="10"/>
      <c r="HD45" s="10"/>
      <c r="HE45" s="10"/>
      <c r="HF45" s="10">
        <v>100</v>
      </c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>
        <v>10</v>
      </c>
      <c r="JA45" s="10"/>
      <c r="JB45" s="10"/>
      <c r="JC45" s="10"/>
      <c r="JD45" s="10"/>
      <c r="JE45" s="10"/>
      <c r="JF45" s="10"/>
      <c r="JG45" s="10"/>
      <c r="JH45" s="10"/>
      <c r="JI45" s="16">
        <f t="shared" si="0"/>
        <v>465</v>
      </c>
      <c r="JJ45" s="14">
        <v>450</v>
      </c>
      <c r="JK45">
        <f t="shared" si="1"/>
        <v>375</v>
      </c>
      <c r="JL45" s="18">
        <f t="shared" si="2"/>
        <v>174375</v>
      </c>
    </row>
    <row r="46" spans="1:272" ht="30" x14ac:dyDescent="0.25">
      <c r="A46">
        <v>29</v>
      </c>
      <c r="B46" s="3" t="s">
        <v>44</v>
      </c>
      <c r="C46" s="10"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>
        <v>1000</v>
      </c>
      <c r="AP46" s="10"/>
      <c r="AQ46" s="13"/>
      <c r="AR46" s="10"/>
      <c r="AS46" s="10"/>
      <c r="AT46" s="10"/>
      <c r="AU46" s="10"/>
      <c r="AV46" s="10"/>
      <c r="AW46" s="10">
        <v>2000</v>
      </c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>
        <v>2000</v>
      </c>
      <c r="BO46" s="10"/>
      <c r="BP46" s="10">
        <v>1000</v>
      </c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>
        <v>1000</v>
      </c>
      <c r="CI46" s="10"/>
      <c r="CJ46" s="10"/>
      <c r="CK46" s="10"/>
      <c r="CL46" s="10"/>
      <c r="CM46" s="10"/>
      <c r="CN46" s="10">
        <v>1000</v>
      </c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>
        <v>1000</v>
      </c>
      <c r="DY46" s="10"/>
      <c r="DZ46" s="10"/>
      <c r="EA46" s="10">
        <v>1000</v>
      </c>
      <c r="EB46" s="10"/>
      <c r="EC46" s="10"/>
      <c r="ED46" s="10"/>
      <c r="EE46" s="10"/>
      <c r="EF46" s="10">
        <v>1000</v>
      </c>
      <c r="EG46" s="10">
        <v>1000</v>
      </c>
      <c r="EH46" s="10"/>
      <c r="EI46" s="10"/>
      <c r="EJ46" s="10"/>
      <c r="EK46" s="10"/>
      <c r="EL46" s="10"/>
      <c r="EM46" s="10">
        <v>1000</v>
      </c>
      <c r="EN46" s="10"/>
      <c r="EO46" s="10">
        <v>1000</v>
      </c>
      <c r="EP46" s="10"/>
      <c r="EQ46" s="10"/>
      <c r="ER46" s="10"/>
      <c r="ES46" s="10">
        <v>1000</v>
      </c>
      <c r="ET46" s="10"/>
      <c r="EU46" s="10"/>
      <c r="EV46" s="10">
        <v>1000</v>
      </c>
      <c r="EW46" s="10"/>
      <c r="EX46" s="10"/>
      <c r="EY46" s="10"/>
      <c r="EZ46" s="10"/>
      <c r="FA46" s="10"/>
      <c r="FB46" s="10">
        <v>1000</v>
      </c>
      <c r="FC46" s="10"/>
      <c r="FD46" s="10">
        <v>1000</v>
      </c>
      <c r="FE46" s="10"/>
      <c r="FF46" s="10">
        <v>1000</v>
      </c>
      <c r="FG46" s="10"/>
      <c r="FH46" s="10"/>
      <c r="FI46" s="10"/>
      <c r="FJ46" s="10"/>
      <c r="FK46" s="10"/>
      <c r="FL46" s="10"/>
      <c r="FM46" s="10"/>
      <c r="FN46" s="10">
        <v>2000</v>
      </c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>
        <v>4000</v>
      </c>
      <c r="FZ46" s="10">
        <v>1000</v>
      </c>
      <c r="GA46" s="10"/>
      <c r="GB46" s="10">
        <v>1000</v>
      </c>
      <c r="GC46" s="10"/>
      <c r="GD46" s="10"/>
      <c r="GE46" s="10"/>
      <c r="GF46" s="10">
        <v>1000</v>
      </c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>
        <v>2600</v>
      </c>
      <c r="HB46" s="10"/>
      <c r="HC46" s="10"/>
      <c r="HD46" s="10"/>
      <c r="HE46" s="10"/>
      <c r="HF46" s="10"/>
      <c r="HG46" s="10">
        <v>1000</v>
      </c>
      <c r="HH46" s="10">
        <v>5000</v>
      </c>
      <c r="HI46" s="10">
        <v>1000</v>
      </c>
      <c r="HJ46" s="10">
        <v>10000</v>
      </c>
      <c r="HK46" s="10"/>
      <c r="HL46" s="10"/>
      <c r="HM46" s="10"/>
      <c r="HN46" s="10"/>
      <c r="HO46" s="10"/>
      <c r="HP46" s="10"/>
      <c r="HQ46" s="10"/>
      <c r="HR46" s="10">
        <v>10000</v>
      </c>
      <c r="HS46" s="10"/>
      <c r="HT46" s="10"/>
      <c r="HU46" s="10">
        <v>4000</v>
      </c>
      <c r="HV46" s="10">
        <v>300000</v>
      </c>
      <c r="HW46" s="10"/>
      <c r="HX46" s="10"/>
      <c r="HY46" s="10">
        <v>1000</v>
      </c>
      <c r="HZ46" s="10">
        <v>1000</v>
      </c>
      <c r="IA46" s="10"/>
      <c r="IB46" s="10"/>
      <c r="IC46" s="10">
        <v>3000</v>
      </c>
      <c r="ID46" s="10"/>
      <c r="IE46" s="10"/>
      <c r="IF46" s="10"/>
      <c r="IG46" s="10"/>
      <c r="IH46" s="10">
        <v>1500</v>
      </c>
      <c r="II46" s="10">
        <v>10000</v>
      </c>
      <c r="IJ46" s="10">
        <v>20000</v>
      </c>
      <c r="IK46" s="10"/>
      <c r="IL46" s="10"/>
      <c r="IM46" s="10"/>
      <c r="IN46" s="10"/>
      <c r="IO46" s="10"/>
      <c r="IP46" s="10"/>
      <c r="IQ46" s="10"/>
      <c r="IR46" s="10"/>
      <c r="IS46" s="10"/>
      <c r="IT46" s="10">
        <v>1000</v>
      </c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>
        <v>1000</v>
      </c>
      <c r="JF46" s="10"/>
      <c r="JG46" s="10"/>
      <c r="JH46" s="10"/>
      <c r="JI46" s="16">
        <f t="shared" si="0"/>
        <v>400100</v>
      </c>
      <c r="JJ46" s="14">
        <v>0.6</v>
      </c>
      <c r="JK46">
        <f t="shared" si="1"/>
        <v>0.5</v>
      </c>
      <c r="JL46" s="18">
        <f t="shared" si="2"/>
        <v>200050</v>
      </c>
    </row>
    <row r="47" spans="1:272" ht="30" x14ac:dyDescent="0.25">
      <c r="A47">
        <v>30</v>
      </c>
      <c r="B47" s="3" t="s">
        <v>45</v>
      </c>
      <c r="C47" s="10">
        <v>0</v>
      </c>
      <c r="D47" s="10"/>
      <c r="E47" s="10"/>
      <c r="F47" s="10"/>
      <c r="G47" s="10"/>
      <c r="H47" s="10"/>
      <c r="I47" s="10"/>
      <c r="J47" s="10"/>
      <c r="K47" s="10">
        <v>54000</v>
      </c>
      <c r="L47" s="10"/>
      <c r="M47" s="10">
        <v>10000</v>
      </c>
      <c r="N47" s="10"/>
      <c r="O47" s="10"/>
      <c r="P47" s="10">
        <v>32000</v>
      </c>
      <c r="Q47" s="10">
        <v>16600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>
        <v>2000</v>
      </c>
      <c r="AQ47" s="13">
        <v>15000</v>
      </c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>
        <v>2000</v>
      </c>
      <c r="BY47" s="10"/>
      <c r="BZ47" s="10"/>
      <c r="CA47" s="10"/>
      <c r="CB47" s="10"/>
      <c r="CC47" s="10"/>
      <c r="CD47" s="10"/>
      <c r="CE47" s="10"/>
      <c r="CF47" s="10"/>
      <c r="CG47" s="10"/>
      <c r="CH47" s="10">
        <v>2000</v>
      </c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>
        <v>2000</v>
      </c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>
        <v>2000</v>
      </c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>
        <v>2000</v>
      </c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>
        <v>4000</v>
      </c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>
        <v>60000</v>
      </c>
      <c r="GW47" s="10">
        <v>60005</v>
      </c>
      <c r="GX47" s="10"/>
      <c r="GY47" s="10">
        <v>40000</v>
      </c>
      <c r="GZ47" s="10"/>
      <c r="HA47" s="10">
        <v>165300</v>
      </c>
      <c r="HB47" s="10"/>
      <c r="HC47" s="10"/>
      <c r="HD47" s="10"/>
      <c r="HE47" s="10"/>
      <c r="HF47" s="10"/>
      <c r="HG47" s="10"/>
      <c r="HH47" s="10">
        <v>6000</v>
      </c>
      <c r="HI47" s="10"/>
      <c r="HJ47" s="10"/>
      <c r="HK47" s="10"/>
      <c r="HL47" s="10"/>
      <c r="HM47" s="10">
        <v>10000</v>
      </c>
      <c r="HN47" s="10"/>
      <c r="HO47" s="10"/>
      <c r="HP47" s="10">
        <v>64000</v>
      </c>
      <c r="HQ47" s="10">
        <v>2000</v>
      </c>
      <c r="HR47" s="10">
        <v>90000</v>
      </c>
      <c r="HS47" s="10">
        <v>122000</v>
      </c>
      <c r="HT47" s="10"/>
      <c r="HU47" s="10">
        <v>200000</v>
      </c>
      <c r="HV47" s="10">
        <v>200000</v>
      </c>
      <c r="HW47" s="10"/>
      <c r="HX47" s="10"/>
      <c r="HY47" s="10">
        <v>16000</v>
      </c>
      <c r="HZ47" s="10"/>
      <c r="IA47" s="10"/>
      <c r="IB47" s="10"/>
      <c r="IC47" s="10"/>
      <c r="ID47" s="10"/>
      <c r="IE47" s="10"/>
      <c r="IF47" s="10">
        <v>10000</v>
      </c>
      <c r="IG47" s="10"/>
      <c r="IH47" s="10">
        <v>60000</v>
      </c>
      <c r="II47" s="10">
        <v>2000</v>
      </c>
      <c r="IJ47" s="10">
        <v>2000</v>
      </c>
      <c r="IK47" s="10">
        <v>10000</v>
      </c>
      <c r="IL47" s="10"/>
      <c r="IM47" s="10"/>
      <c r="IN47" s="10"/>
      <c r="IO47" s="10">
        <v>20000</v>
      </c>
      <c r="IP47" s="10">
        <v>5000</v>
      </c>
      <c r="IQ47" s="10"/>
      <c r="IR47" s="10">
        <v>20000</v>
      </c>
      <c r="IS47" s="10"/>
      <c r="IT47" s="10">
        <v>2000</v>
      </c>
      <c r="IU47" s="10"/>
      <c r="IV47" s="10">
        <v>40000</v>
      </c>
      <c r="IW47" s="10"/>
      <c r="IX47" s="10">
        <v>50000</v>
      </c>
      <c r="IY47" s="10"/>
      <c r="IZ47" s="10">
        <v>12000</v>
      </c>
      <c r="JA47" s="10">
        <v>40000</v>
      </c>
      <c r="JB47" s="10">
        <v>3000</v>
      </c>
      <c r="JC47" s="10"/>
      <c r="JD47" s="10"/>
      <c r="JE47" s="10">
        <v>2000</v>
      </c>
      <c r="JF47" s="10"/>
      <c r="JG47" s="10"/>
      <c r="JH47" s="10"/>
      <c r="JI47" s="16">
        <f t="shared" si="0"/>
        <v>1456905</v>
      </c>
      <c r="JJ47" s="14">
        <v>0.31319999999999998</v>
      </c>
      <c r="JK47">
        <f t="shared" si="1"/>
        <v>0.26100000000000001</v>
      </c>
      <c r="JL47" s="18">
        <f t="shared" si="2"/>
        <v>380252.20500000002</v>
      </c>
    </row>
    <row r="48" spans="1:272" x14ac:dyDescent="0.25">
      <c r="A48" t="s">
        <v>310</v>
      </c>
      <c r="B48" s="3" t="s">
        <v>310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3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>
        <v>0</v>
      </c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6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9CBC92-A430-4B0C-BA4A-8B87935E59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Lista de distribuție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2024-07-24T07:41:29Z</dcterms:created>
  <dcterms:modified xsi:type="dcterms:W3CDTF">2024-12-24T11:33:50Z</dcterms:modified>
</cp:coreProperties>
</file>