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<sst xmlns="http://schemas.openxmlformats.org/spreadsheetml/2006/main" count="162" uniqueCount="105">
  <si>
    <t>Nr.</t>
  </si>
  <si>
    <t>DCI</t>
  </si>
  <si>
    <t>Dozare</t>
  </si>
  <si>
    <t>Forma farmaceutică</t>
  </si>
  <si>
    <t>Mod de administrare</t>
  </si>
  <si>
    <t>Cantitate</t>
  </si>
  <si>
    <t>Unitatea de masură</t>
  </si>
  <si>
    <t>Cod ATC</t>
  </si>
  <si>
    <t xml:space="preserve">Preț fără TVA </t>
  </si>
  <si>
    <t>Suma fără TVA</t>
  </si>
  <si>
    <t>Medicamente solicitate de IMSP Institutul Oncologic pentru 2019 (au fost incluse medicamente fătă oferte la LP 18/03207- lista suplimetară)</t>
  </si>
  <si>
    <t>Amphotericinum B</t>
  </si>
  <si>
    <t>Suspensie orală</t>
  </si>
  <si>
    <t>per os</t>
  </si>
  <si>
    <t>flacon</t>
  </si>
  <si>
    <t>J02AA01</t>
  </si>
  <si>
    <t>50 mg</t>
  </si>
  <si>
    <t>Liof./sol.inj.</t>
  </si>
  <si>
    <t>i/v</t>
  </si>
  <si>
    <t>Barii sulfas</t>
  </si>
  <si>
    <t>100 g</t>
  </si>
  <si>
    <t>Pulbere/susp.orală</t>
  </si>
  <si>
    <t>plic</t>
  </si>
  <si>
    <t>V08BA02</t>
  </si>
  <si>
    <t>Calcii folinas</t>
  </si>
  <si>
    <t>30 mg/3 ml</t>
  </si>
  <si>
    <t>Soluție injectabilă</t>
  </si>
  <si>
    <t>fiolă</t>
  </si>
  <si>
    <t>V03AF03</t>
  </si>
  <si>
    <t>Cytarabinum</t>
  </si>
  <si>
    <t>s/cutan,i/v</t>
  </si>
  <si>
    <t>L01BC01</t>
  </si>
  <si>
    <t>Hydrochlorothiazidum+ Triamterenum</t>
  </si>
  <si>
    <t>25 mg + 12.5 mg</t>
  </si>
  <si>
    <t>Comprimate</t>
  </si>
  <si>
    <t>comprimat</t>
  </si>
  <si>
    <t>C03EA01</t>
  </si>
  <si>
    <t>Idarubicinum</t>
  </si>
  <si>
    <t>5 mg</t>
  </si>
  <si>
    <t>Pulbere/sol.inj.</t>
  </si>
  <si>
    <t>L01DB06</t>
  </si>
  <si>
    <t>Kalii aspartas + Magnesii aspartas</t>
  </si>
  <si>
    <t>A12CX</t>
  </si>
  <si>
    <t>Leuprorelinum</t>
  </si>
  <si>
    <t>3.75 mg + 1 ml</t>
  </si>
  <si>
    <t>pulb.+ solv./sol. inj. în seringă preump.</t>
  </si>
  <si>
    <t>s/cutan</t>
  </si>
  <si>
    <t>seringă preumplută</t>
  </si>
  <si>
    <t>L02AE02</t>
  </si>
  <si>
    <t>Lomustinum</t>
  </si>
  <si>
    <t>40 mg</t>
  </si>
  <si>
    <t>Capsule</t>
  </si>
  <si>
    <t>capsulă</t>
  </si>
  <si>
    <t>L01AD02</t>
  </si>
  <si>
    <t>Melphalanum</t>
  </si>
  <si>
    <t>2 mg</t>
  </si>
  <si>
    <t>L01AA03</t>
  </si>
  <si>
    <t>Metamizoli natrium + Pitofenonum + Fenpiverini bromidum</t>
  </si>
  <si>
    <t>i/v+i/m</t>
  </si>
  <si>
    <t>A03DA02</t>
  </si>
  <si>
    <t>Mitomycinum</t>
  </si>
  <si>
    <t>20 mg</t>
  </si>
  <si>
    <t>L01DC03</t>
  </si>
  <si>
    <t>Nitroglycerinum</t>
  </si>
  <si>
    <t>5 mg/ml 2 ml</t>
  </si>
  <si>
    <t>Soluție perfuzabilă</t>
  </si>
  <si>
    <t>C01DA02</t>
  </si>
  <si>
    <t>Pegaspargase</t>
  </si>
  <si>
    <t>750UI/ml 5ml</t>
  </si>
  <si>
    <t>L01XX24</t>
  </si>
  <si>
    <t>Phenindionum</t>
  </si>
  <si>
    <t>30 mg</t>
  </si>
  <si>
    <t>B01AA02</t>
  </si>
  <si>
    <t>Prednisolonum</t>
  </si>
  <si>
    <t>0.5% 10 g</t>
  </si>
  <si>
    <t>Unguent</t>
  </si>
  <si>
    <t>extern</t>
  </si>
  <si>
    <t>tub</t>
  </si>
  <si>
    <t>D07AA03</t>
  </si>
  <si>
    <t>Temozolomidum</t>
  </si>
  <si>
    <t>L01AX03</t>
  </si>
  <si>
    <t>Tetracyclinum</t>
  </si>
  <si>
    <t>1% 5 g</t>
  </si>
  <si>
    <t>Unguent oftalmic</t>
  </si>
  <si>
    <t>S01AA09</t>
  </si>
  <si>
    <t>Tioguaninum</t>
  </si>
  <si>
    <t>L01BB03</t>
  </si>
  <si>
    <t>Tretioninum</t>
  </si>
  <si>
    <t>10 mg</t>
  </si>
  <si>
    <t>L01XX14</t>
  </si>
  <si>
    <t>Bendamustinum</t>
  </si>
  <si>
    <t>100 mg</t>
  </si>
  <si>
    <t>Pulb./conc./sol. perf.</t>
  </si>
  <si>
    <t>L01AA09</t>
  </si>
  <si>
    <t>Trastuzumabum</t>
  </si>
  <si>
    <t>150 mg</t>
  </si>
  <si>
    <t>L01XC03</t>
  </si>
  <si>
    <t>Bevacizumabum</t>
  </si>
  <si>
    <t>400 mg/16 ml</t>
  </si>
  <si>
    <t>L01XC07</t>
  </si>
  <si>
    <t>Total</t>
  </si>
  <si>
    <t>100 mg/ml 20 ml</t>
  </si>
  <si>
    <t>1000 mg/10-20 ml</t>
  </si>
  <si>
    <t>175 mg + 175 mg sau 158 mg + 140 mg</t>
  </si>
  <si>
    <t>500 mg+2 mg+0.02 mg/ml 5 ml sau 500 mg+ 2 mg+ 0.01 mg/ml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</si>
</sst>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theme="1"/>
      <name val="Arial"/>
      <family val="2"/>
    </font>
    <font>
      <sz val="12"/>
      <color indexed="8"/>
      <name val="Arial"/>
      <family val="2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 topLeftCell="A1">
      <selection activeCell="L6" sqref="L6"/>
    </sheetView>
  </sheetViews>
  <sheetFormatPr defaultColWidth="9.140625" defaultRowHeight="15"/>
  <cols>
    <col min="3" max="3" width="15.00390625" style="0" customWidth="1"/>
    <col min="4" max="4" width="14.140625" style="0" customWidth="1"/>
    <col min="5" max="5" width="20.140625" style="0" customWidth="1"/>
    <col min="6" max="6" width="18.00390625" style="0" customWidth="1"/>
    <col min="7" max="7" width="14.8515625" style="0" customWidth="1"/>
    <col min="8" max="8" width="15.8515625" style="0" customWidth="1"/>
    <col min="9" max="9" width="12.8515625" style="0" customWidth="1"/>
    <col min="10" max="10" width="16.421875" style="0" customWidth="1"/>
    <col min="11" max="11" width="19.8515625" style="0" customWidth="1"/>
    <col min="12" max="12" width="34.28125" style="0" customWidth="1"/>
  </cols>
  <sheetData>
    <row r="1" spans="1:11" ht="54.7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4">
      <c r="A2" s="1" t="s">
        <v>0</v>
      </c>
      <c r="B2" s="5" t="s">
        <v>1</v>
      </c>
      <c r="C2" s="5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s="12" customFormat="1" ht="30">
      <c r="A3" s="2">
        <v>1</v>
      </c>
      <c r="B3" s="9" t="s">
        <v>11</v>
      </c>
      <c r="C3" s="9"/>
      <c r="D3" s="4" t="s">
        <v>101</v>
      </c>
      <c r="E3" s="4" t="s">
        <v>12</v>
      </c>
      <c r="F3" s="4" t="s">
        <v>13</v>
      </c>
      <c r="G3" s="3">
        <v>400</v>
      </c>
      <c r="H3" s="4" t="s">
        <v>14</v>
      </c>
      <c r="I3" s="4" t="s">
        <v>15</v>
      </c>
      <c r="J3" s="10">
        <v>150</v>
      </c>
      <c r="K3" s="11">
        <f>G3*J3</f>
        <v>60000</v>
      </c>
    </row>
    <row r="4" spans="1:11" s="12" customFormat="1" ht="15">
      <c r="A4" s="2">
        <v>2</v>
      </c>
      <c r="B4" s="7" t="s">
        <v>11</v>
      </c>
      <c r="C4" s="8"/>
      <c r="D4" s="4" t="s">
        <v>16</v>
      </c>
      <c r="E4" s="4" t="s">
        <v>17</v>
      </c>
      <c r="F4" s="4" t="s">
        <v>18</v>
      </c>
      <c r="G4" s="3">
        <v>100</v>
      </c>
      <c r="H4" s="4" t="s">
        <v>14</v>
      </c>
      <c r="I4" s="4" t="s">
        <v>15</v>
      </c>
      <c r="J4" s="10">
        <v>116.17</v>
      </c>
      <c r="K4" s="11">
        <f aca="true" t="shared" si="0" ref="K4:K27">G4*J4</f>
        <v>11617</v>
      </c>
    </row>
    <row r="5" spans="1:11" s="12" customFormat="1" ht="15">
      <c r="A5" s="2">
        <v>3</v>
      </c>
      <c r="B5" s="7" t="s">
        <v>19</v>
      </c>
      <c r="C5" s="8"/>
      <c r="D5" s="4" t="s">
        <v>20</v>
      </c>
      <c r="E5" s="4" t="s">
        <v>21</v>
      </c>
      <c r="F5" s="4" t="s">
        <v>13</v>
      </c>
      <c r="G5" s="3">
        <v>2880</v>
      </c>
      <c r="H5" s="4" t="s">
        <v>22</v>
      </c>
      <c r="I5" s="4" t="s">
        <v>23</v>
      </c>
      <c r="J5" s="10">
        <v>12.92</v>
      </c>
      <c r="K5" s="11">
        <f t="shared" si="0"/>
        <v>37209.6</v>
      </c>
    </row>
    <row r="6" spans="1:11" s="12" customFormat="1" ht="30">
      <c r="A6" s="2">
        <v>4</v>
      </c>
      <c r="B6" s="7" t="s">
        <v>90</v>
      </c>
      <c r="C6" s="8"/>
      <c r="D6" s="4" t="s">
        <v>91</v>
      </c>
      <c r="E6" s="4" t="s">
        <v>92</v>
      </c>
      <c r="F6" s="4" t="s">
        <v>18</v>
      </c>
      <c r="G6" s="3">
        <v>240</v>
      </c>
      <c r="H6" s="4" t="s">
        <v>14</v>
      </c>
      <c r="I6" s="4" t="s">
        <v>93</v>
      </c>
      <c r="J6" s="10">
        <v>7989.41</v>
      </c>
      <c r="K6" s="11">
        <f t="shared" si="0"/>
        <v>1917458.4</v>
      </c>
    </row>
    <row r="7" spans="1:11" s="12" customFormat="1" ht="30">
      <c r="A7" s="2">
        <v>5</v>
      </c>
      <c r="B7" s="7" t="s">
        <v>97</v>
      </c>
      <c r="C7" s="8"/>
      <c r="D7" s="4" t="s">
        <v>98</v>
      </c>
      <c r="E7" s="4" t="s">
        <v>65</v>
      </c>
      <c r="F7" s="4" t="s">
        <v>18</v>
      </c>
      <c r="G7" s="3">
        <v>431</v>
      </c>
      <c r="H7" s="4" t="s">
        <v>14</v>
      </c>
      <c r="I7" s="4" t="s">
        <v>99</v>
      </c>
      <c r="J7" s="10">
        <v>6076.466</v>
      </c>
      <c r="K7" s="11">
        <f t="shared" si="0"/>
        <v>2618956.8460000004</v>
      </c>
    </row>
    <row r="8" spans="1:11" s="12" customFormat="1" ht="15">
      <c r="A8" s="2">
        <v>6</v>
      </c>
      <c r="B8" s="7" t="s">
        <v>24</v>
      </c>
      <c r="C8" s="8"/>
      <c r="D8" s="4" t="s">
        <v>25</v>
      </c>
      <c r="E8" s="4" t="s">
        <v>26</v>
      </c>
      <c r="F8" s="4" t="s">
        <v>18</v>
      </c>
      <c r="G8" s="3">
        <v>4200</v>
      </c>
      <c r="H8" s="4" t="s">
        <v>27</v>
      </c>
      <c r="I8" s="4" t="s">
        <v>28</v>
      </c>
      <c r="J8" s="10">
        <v>25.76</v>
      </c>
      <c r="K8" s="11">
        <f t="shared" si="0"/>
        <v>108192</v>
      </c>
    </row>
    <row r="9" spans="1:11" s="12" customFormat="1" ht="30">
      <c r="A9" s="2">
        <v>7</v>
      </c>
      <c r="B9" s="7" t="s">
        <v>29</v>
      </c>
      <c r="C9" s="8"/>
      <c r="D9" s="4" t="s">
        <v>102</v>
      </c>
      <c r="E9" s="4" t="s">
        <v>26</v>
      </c>
      <c r="F9" s="4" t="s">
        <v>30</v>
      </c>
      <c r="G9" s="3">
        <v>480</v>
      </c>
      <c r="H9" s="4" t="s">
        <v>14</v>
      </c>
      <c r="I9" s="4" t="s">
        <v>31</v>
      </c>
      <c r="J9" s="10">
        <v>121.96</v>
      </c>
      <c r="K9" s="11">
        <f t="shared" si="0"/>
        <v>58540.799999999996</v>
      </c>
    </row>
    <row r="10" spans="1:11" s="12" customFormat="1" ht="30">
      <c r="A10" s="2">
        <v>8</v>
      </c>
      <c r="B10" s="9" t="s">
        <v>32</v>
      </c>
      <c r="C10" s="9"/>
      <c r="D10" s="4" t="s">
        <v>33</v>
      </c>
      <c r="E10" s="4" t="s">
        <v>34</v>
      </c>
      <c r="F10" s="4" t="s">
        <v>13</v>
      </c>
      <c r="G10" s="3">
        <v>600</v>
      </c>
      <c r="H10" s="4" t="s">
        <v>35</v>
      </c>
      <c r="I10" s="4" t="s">
        <v>36</v>
      </c>
      <c r="J10" s="10">
        <v>2.1362</v>
      </c>
      <c r="K10" s="11">
        <f t="shared" si="0"/>
        <v>1281.72</v>
      </c>
    </row>
    <row r="11" spans="1:11" s="12" customFormat="1" ht="15">
      <c r="A11" s="2">
        <v>9</v>
      </c>
      <c r="B11" s="9" t="s">
        <v>37</v>
      </c>
      <c r="C11" s="9"/>
      <c r="D11" s="4" t="s">
        <v>38</v>
      </c>
      <c r="E11" s="4" t="s">
        <v>39</v>
      </c>
      <c r="F11" s="4" t="s">
        <v>18</v>
      </c>
      <c r="G11" s="3">
        <v>120</v>
      </c>
      <c r="H11" s="4" t="s">
        <v>14</v>
      </c>
      <c r="I11" s="4" t="s">
        <v>40</v>
      </c>
      <c r="J11" s="10">
        <v>656.96</v>
      </c>
      <c r="K11" s="11">
        <f t="shared" si="0"/>
        <v>78835.20000000001</v>
      </c>
    </row>
    <row r="12" spans="1:11" s="12" customFormat="1" ht="60">
      <c r="A12" s="2">
        <v>10</v>
      </c>
      <c r="B12" s="9" t="s">
        <v>41</v>
      </c>
      <c r="C12" s="9"/>
      <c r="D12" s="4" t="s">
        <v>103</v>
      </c>
      <c r="E12" s="4" t="s">
        <v>34</v>
      </c>
      <c r="F12" s="4" t="s">
        <v>13</v>
      </c>
      <c r="G12" s="3">
        <v>72000</v>
      </c>
      <c r="H12" s="4" t="s">
        <v>35</v>
      </c>
      <c r="I12" s="4" t="s">
        <v>42</v>
      </c>
      <c r="J12" s="10">
        <v>0.565</v>
      </c>
      <c r="K12" s="11">
        <f t="shared" si="0"/>
        <v>40679.99999999999</v>
      </c>
    </row>
    <row r="13" spans="1:11" s="12" customFormat="1" ht="30">
      <c r="A13" s="2">
        <v>11</v>
      </c>
      <c r="B13" s="7" t="s">
        <v>43</v>
      </c>
      <c r="C13" s="8"/>
      <c r="D13" s="4" t="s">
        <v>44</v>
      </c>
      <c r="E13" s="4" t="s">
        <v>45</v>
      </c>
      <c r="F13" s="4" t="s">
        <v>46</v>
      </c>
      <c r="G13" s="3">
        <v>120</v>
      </c>
      <c r="H13" s="4" t="s">
        <v>47</v>
      </c>
      <c r="I13" s="4" t="s">
        <v>48</v>
      </c>
      <c r="J13" s="10">
        <v>2376.36</v>
      </c>
      <c r="K13" s="11">
        <f t="shared" si="0"/>
        <v>285163.2</v>
      </c>
    </row>
    <row r="14" spans="1:11" s="12" customFormat="1" ht="15">
      <c r="A14" s="2">
        <v>12</v>
      </c>
      <c r="B14" s="7" t="s">
        <v>49</v>
      </c>
      <c r="C14" s="8"/>
      <c r="D14" s="4" t="s">
        <v>50</v>
      </c>
      <c r="E14" s="4" t="s">
        <v>51</v>
      </c>
      <c r="F14" s="4" t="s">
        <v>13</v>
      </c>
      <c r="G14" s="3">
        <v>600</v>
      </c>
      <c r="H14" s="4" t="s">
        <v>52</v>
      </c>
      <c r="I14" s="4" t="s">
        <v>53</v>
      </c>
      <c r="J14" s="10">
        <v>39.71</v>
      </c>
      <c r="K14" s="11">
        <f t="shared" si="0"/>
        <v>23826</v>
      </c>
    </row>
    <row r="15" spans="1:11" s="12" customFormat="1" ht="15">
      <c r="A15" s="2">
        <v>13</v>
      </c>
      <c r="B15" s="7" t="s">
        <v>54</v>
      </c>
      <c r="C15" s="8"/>
      <c r="D15" s="4" t="s">
        <v>55</v>
      </c>
      <c r="E15" s="4" t="s">
        <v>34</v>
      </c>
      <c r="F15" s="4" t="s">
        <v>13</v>
      </c>
      <c r="G15" s="3">
        <v>5400</v>
      </c>
      <c r="H15" s="4" t="s">
        <v>35</v>
      </c>
      <c r="I15" s="4" t="s">
        <v>56</v>
      </c>
      <c r="J15" s="10">
        <v>10.26</v>
      </c>
      <c r="K15" s="11">
        <f t="shared" si="0"/>
        <v>55404</v>
      </c>
    </row>
    <row r="16" spans="1:11" s="12" customFormat="1" ht="105">
      <c r="A16" s="2">
        <v>14</v>
      </c>
      <c r="B16" s="9" t="s">
        <v>57</v>
      </c>
      <c r="C16" s="9"/>
      <c r="D16" s="4" t="s">
        <v>104</v>
      </c>
      <c r="E16" s="4" t="s">
        <v>26</v>
      </c>
      <c r="F16" s="4" t="s">
        <v>58</v>
      </c>
      <c r="G16" s="3">
        <v>36000</v>
      </c>
      <c r="H16" s="4" t="s">
        <v>27</v>
      </c>
      <c r="I16" s="4" t="s">
        <v>59</v>
      </c>
      <c r="J16" s="10">
        <v>12.1166</v>
      </c>
      <c r="K16" s="11">
        <f t="shared" si="0"/>
        <v>436197.6</v>
      </c>
    </row>
    <row r="17" spans="1:11" s="12" customFormat="1" ht="15">
      <c r="A17" s="2">
        <v>15</v>
      </c>
      <c r="B17" s="7" t="s">
        <v>60</v>
      </c>
      <c r="C17" s="8"/>
      <c r="D17" s="4" t="s">
        <v>61</v>
      </c>
      <c r="E17" s="4" t="s">
        <v>39</v>
      </c>
      <c r="F17" s="4" t="s">
        <v>18</v>
      </c>
      <c r="G17" s="3">
        <v>240</v>
      </c>
      <c r="H17" s="4" t="s">
        <v>14</v>
      </c>
      <c r="I17" s="4" t="s">
        <v>62</v>
      </c>
      <c r="J17" s="10">
        <v>464.1242</v>
      </c>
      <c r="K17" s="11">
        <f t="shared" si="0"/>
        <v>111389.80799999999</v>
      </c>
    </row>
    <row r="18" spans="1:11" s="12" customFormat="1" ht="15">
      <c r="A18" s="2">
        <v>16</v>
      </c>
      <c r="B18" s="7" t="s">
        <v>63</v>
      </c>
      <c r="C18" s="8"/>
      <c r="D18" s="4" t="s">
        <v>64</v>
      </c>
      <c r="E18" s="4" t="s">
        <v>65</v>
      </c>
      <c r="F18" s="4" t="s">
        <v>18</v>
      </c>
      <c r="G18" s="3">
        <v>60</v>
      </c>
      <c r="H18" s="4" t="s">
        <v>27</v>
      </c>
      <c r="I18" s="4" t="s">
        <v>66</v>
      </c>
      <c r="J18" s="10">
        <v>20.03</v>
      </c>
      <c r="K18" s="11">
        <f t="shared" si="0"/>
        <v>1201.8000000000002</v>
      </c>
    </row>
    <row r="19" spans="1:11" s="12" customFormat="1" ht="30">
      <c r="A19" s="2">
        <v>17</v>
      </c>
      <c r="B19" s="9" t="s">
        <v>67</v>
      </c>
      <c r="C19" s="9"/>
      <c r="D19" s="4" t="s">
        <v>68</v>
      </c>
      <c r="E19" s="4" t="s">
        <v>26</v>
      </c>
      <c r="F19" s="4" t="s">
        <v>58</v>
      </c>
      <c r="G19" s="3">
        <v>10</v>
      </c>
      <c r="H19" s="4" t="s">
        <v>14</v>
      </c>
      <c r="I19" s="4" t="s">
        <v>69</v>
      </c>
      <c r="J19" s="10">
        <v>34656.97</v>
      </c>
      <c r="K19" s="11">
        <f t="shared" si="0"/>
        <v>346569.7</v>
      </c>
    </row>
    <row r="20" spans="1:11" s="12" customFormat="1" ht="15">
      <c r="A20" s="2">
        <v>18</v>
      </c>
      <c r="B20" s="9" t="s">
        <v>70</v>
      </c>
      <c r="C20" s="9"/>
      <c r="D20" s="4" t="s">
        <v>71</v>
      </c>
      <c r="E20" s="4" t="s">
        <v>34</v>
      </c>
      <c r="F20" s="4" t="s">
        <v>13</v>
      </c>
      <c r="G20" s="3">
        <v>480</v>
      </c>
      <c r="H20" s="4" t="s">
        <v>35</v>
      </c>
      <c r="I20" s="4" t="s">
        <v>72</v>
      </c>
      <c r="J20" s="10">
        <v>1.0825</v>
      </c>
      <c r="K20" s="11">
        <f t="shared" si="0"/>
        <v>519.6</v>
      </c>
    </row>
    <row r="21" spans="1:11" s="12" customFormat="1" ht="15">
      <c r="A21" s="2">
        <v>19</v>
      </c>
      <c r="B21" s="9" t="s">
        <v>73</v>
      </c>
      <c r="C21" s="9"/>
      <c r="D21" s="4" t="s">
        <v>74</v>
      </c>
      <c r="E21" s="4" t="s">
        <v>75</v>
      </c>
      <c r="F21" s="4" t="s">
        <v>76</v>
      </c>
      <c r="G21" s="3">
        <v>1200</v>
      </c>
      <c r="H21" s="4" t="s">
        <v>77</v>
      </c>
      <c r="I21" s="4" t="s">
        <v>78</v>
      </c>
      <c r="J21" s="10">
        <v>8.565</v>
      </c>
      <c r="K21" s="11">
        <f t="shared" si="0"/>
        <v>10278</v>
      </c>
    </row>
    <row r="22" spans="1:11" s="12" customFormat="1" ht="15">
      <c r="A22" s="2">
        <v>20</v>
      </c>
      <c r="B22" s="9" t="s">
        <v>79</v>
      </c>
      <c r="C22" s="9"/>
      <c r="D22" s="4" t="s">
        <v>61</v>
      </c>
      <c r="E22" s="4" t="s">
        <v>51</v>
      </c>
      <c r="F22" s="4" t="s">
        <v>13</v>
      </c>
      <c r="G22" s="3">
        <v>840</v>
      </c>
      <c r="H22" s="4" t="s">
        <v>52</v>
      </c>
      <c r="I22" s="4" t="s">
        <v>80</v>
      </c>
      <c r="J22" s="10">
        <v>34.5369</v>
      </c>
      <c r="K22" s="11">
        <f t="shared" si="0"/>
        <v>29010.996000000003</v>
      </c>
    </row>
    <row r="23" spans="1:11" s="12" customFormat="1" ht="15">
      <c r="A23" s="2">
        <v>21</v>
      </c>
      <c r="B23" s="7" t="s">
        <v>79</v>
      </c>
      <c r="C23" s="8"/>
      <c r="D23" s="4" t="s">
        <v>38</v>
      </c>
      <c r="E23" s="4" t="s">
        <v>51</v>
      </c>
      <c r="F23" s="4" t="s">
        <v>13</v>
      </c>
      <c r="G23" s="3">
        <v>840</v>
      </c>
      <c r="H23" s="4" t="s">
        <v>52</v>
      </c>
      <c r="I23" s="4" t="s">
        <v>80</v>
      </c>
      <c r="J23" s="10">
        <v>21.23</v>
      </c>
      <c r="K23" s="11">
        <f t="shared" si="0"/>
        <v>17833.2</v>
      </c>
    </row>
    <row r="24" spans="1:11" s="12" customFormat="1" ht="15">
      <c r="A24" s="2">
        <v>22</v>
      </c>
      <c r="B24" s="7" t="s">
        <v>81</v>
      </c>
      <c r="C24" s="8"/>
      <c r="D24" s="4" t="s">
        <v>82</v>
      </c>
      <c r="E24" s="4" t="s">
        <v>83</v>
      </c>
      <c r="F24" s="4" t="s">
        <v>76</v>
      </c>
      <c r="G24" s="3">
        <v>84</v>
      </c>
      <c r="H24" s="4" t="s">
        <v>77</v>
      </c>
      <c r="I24" s="4" t="s">
        <v>84</v>
      </c>
      <c r="J24" s="10">
        <v>21.3388</v>
      </c>
      <c r="K24" s="11">
        <f t="shared" si="0"/>
        <v>1792.4592</v>
      </c>
    </row>
    <row r="25" spans="1:11" s="12" customFormat="1" ht="15">
      <c r="A25" s="2">
        <v>23</v>
      </c>
      <c r="B25" s="7" t="s">
        <v>85</v>
      </c>
      <c r="C25" s="8"/>
      <c r="D25" s="4" t="s">
        <v>50</v>
      </c>
      <c r="E25" s="4" t="s">
        <v>34</v>
      </c>
      <c r="F25" s="4" t="s">
        <v>13</v>
      </c>
      <c r="G25" s="3">
        <v>3750</v>
      </c>
      <c r="H25" s="4" t="s">
        <v>35</v>
      </c>
      <c r="I25" s="4" t="s">
        <v>86</v>
      </c>
      <c r="J25" s="10">
        <v>51</v>
      </c>
      <c r="K25" s="11">
        <f t="shared" si="0"/>
        <v>191250</v>
      </c>
    </row>
    <row r="26" spans="1:11" s="12" customFormat="1" ht="30">
      <c r="A26" s="2">
        <v>24</v>
      </c>
      <c r="B26" s="7" t="s">
        <v>94</v>
      </c>
      <c r="C26" s="8"/>
      <c r="D26" s="4" t="s">
        <v>95</v>
      </c>
      <c r="E26" s="4" t="s">
        <v>92</v>
      </c>
      <c r="F26" s="4" t="s">
        <v>18</v>
      </c>
      <c r="G26" s="3">
        <v>1726</v>
      </c>
      <c r="H26" s="4" t="s">
        <v>14</v>
      </c>
      <c r="I26" s="4" t="s">
        <v>96</v>
      </c>
      <c r="J26" s="10">
        <v>4386.6665</v>
      </c>
      <c r="K26" s="11">
        <f t="shared" si="0"/>
        <v>7571386.379000001</v>
      </c>
    </row>
    <row r="27" spans="1:11" s="12" customFormat="1" ht="15">
      <c r="A27" s="2">
        <v>25</v>
      </c>
      <c r="B27" s="7" t="s">
        <v>87</v>
      </c>
      <c r="C27" s="8"/>
      <c r="D27" s="4" t="s">
        <v>88</v>
      </c>
      <c r="E27" s="4" t="s">
        <v>51</v>
      </c>
      <c r="F27" s="4" t="s">
        <v>13</v>
      </c>
      <c r="G27" s="3">
        <v>6000</v>
      </c>
      <c r="H27" s="4" t="s">
        <v>52</v>
      </c>
      <c r="I27" s="4" t="s">
        <v>89</v>
      </c>
      <c r="J27" s="10">
        <v>31.06</v>
      </c>
      <c r="K27" s="11">
        <f t="shared" si="0"/>
        <v>186360</v>
      </c>
    </row>
    <row r="28" spans="9:11" s="12" customFormat="1" ht="18.75">
      <c r="I28" s="13" t="s">
        <v>100</v>
      </c>
      <c r="J28" s="13"/>
      <c r="K28" s="14">
        <f>SUM(K3:K27)</f>
        <v>14200954.308200002</v>
      </c>
    </row>
  </sheetData>
  <mergeCells count="28">
    <mergeCell ref="I28:J28"/>
    <mergeCell ref="B25:C25"/>
    <mergeCell ref="B27:C27"/>
    <mergeCell ref="B6:C6"/>
    <mergeCell ref="B26:C26"/>
    <mergeCell ref="B7:C7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  <mergeCell ref="B13:C13"/>
    <mergeCell ref="B2:C2"/>
    <mergeCell ref="A1:K1"/>
    <mergeCell ref="B3:C3"/>
    <mergeCell ref="B4:C4"/>
    <mergeCell ref="B5:C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 Golovei</dc:creator>
  <cp:keywords/>
  <dc:description/>
  <cp:lastModifiedBy>Raisa Golovei</cp:lastModifiedBy>
  <dcterms:created xsi:type="dcterms:W3CDTF">2019-01-24T10:40:56Z</dcterms:created>
  <dcterms:modified xsi:type="dcterms:W3CDTF">2019-01-28T11:30:49Z</dcterms:modified>
  <cp:category/>
  <cp:version/>
  <cp:contentType/>
  <cp:contentStatus/>
</cp:coreProperties>
</file>