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Spec Tehnice" sheetId="1" r:id="rId1"/>
    <sheet name="Spec de pret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<sst xmlns="http://schemas.openxmlformats.org/spreadsheetml/2006/main" count="92" uniqueCount="63">
  <si>
    <t>COMUNA SÎNGEREII NOI</t>
  </si>
  <si>
    <t>SPECIFICAȚII TEHNICE</t>
  </si>
  <si>
    <t>Numărul procedurii de achiziție ______ din ________</t>
  </si>
  <si>
    <t>Obiectul achiziției:   Achiziționarea produselor alimentare</t>
  </si>
  <si>
    <t xml:space="preserve">Denumirea bunurilor/serviciilor </t>
  </si>
  <si>
    <t>Țara de origine</t>
  </si>
  <si>
    <t>Producătorul</t>
  </si>
  <si>
    <t>Specificația tehnică deplină solicitată de către autoritatea contractantă</t>
  </si>
  <si>
    <t>Specificația tehnică deplină propusă de către ofertant</t>
  </si>
  <si>
    <t>Standarde de referință</t>
  </si>
  <si>
    <t>Bunuri</t>
  </si>
  <si>
    <t>Lapte pasterizat</t>
  </si>
  <si>
    <t>Moldova</t>
  </si>
  <si>
    <t xml:space="preserve">2,5 %  ambalat în pachet de 1lt </t>
  </si>
  <si>
    <t>Lichid netransparent, omogen fără sediment, nefilant</t>
  </si>
  <si>
    <t xml:space="preserve">Chefir Bifidoc </t>
  </si>
  <si>
    <t xml:space="preserve">Chefir </t>
  </si>
  <si>
    <t>2,5 %  ambalat în pachet de 0,5 kg</t>
  </si>
  <si>
    <t>Lapte acru, chefir, – lichidă omogenă, cu coagulul deteriorat la obţinerea prin procedeul cu fermentare în rezervor şi cu coagulul nedeteriorat – la obţinerea prin procedeul cu fermentare în termostat. Se admite formarea gazului în formă de bule unitare, condiţionată de  microflora normală. Pe suprafaţa produsului lactat acid se admite separarea neînsemnată a zerului, maximum 2 % din volumul produsului.</t>
  </si>
  <si>
    <t xml:space="preserve">Smîntîna </t>
  </si>
  <si>
    <t>15 %  ambalată în pachet de 0,5 kg</t>
  </si>
  <si>
    <t>Aspect exterior și consistența: Lichidă netransparentă, omogenă, potrivit de densă. Culoarea : Albă cu nuanţă cremă, uniformă în toată masa</t>
  </si>
  <si>
    <t xml:space="preserve">Brînza de vaci </t>
  </si>
  <si>
    <t>9 %  ambalat în pachet de 0,5 kg</t>
  </si>
  <si>
    <t>Aspect şi consistenţa: Moale, onctuasă sau fărămicioasă cu sau fără  particule perceptibile de proteină. Culoare: De la albă pînă la galben deschis</t>
  </si>
  <si>
    <t xml:space="preserve">Brînza cu cheag tare </t>
  </si>
  <si>
    <t>40-45% /kg</t>
  </si>
  <si>
    <t>Coaja curată, netedă, fără strat gros sub coajă, fără deteriorări, acoperită cu compoziţie de parafină, polimerică sau mixtă (polimerică cu parafină) sau acoperită cu folie din material polimeric.  Culoare:De la albă pînă la galben deschis, uniformă în toată masa</t>
  </si>
  <si>
    <t xml:space="preserve">Unt țărănesc </t>
  </si>
  <si>
    <t>82 %  pachet de 0,200 kg</t>
  </si>
  <si>
    <t>2%  ambalat în pachet de 1,0 kg -0,5 kg</t>
  </si>
  <si>
    <t>Unt fabricat din smîntînă dulce sau fermentată obţinută din lapte de vacă; fără gust şi miros străin.</t>
  </si>
  <si>
    <t>Consistența lichidă omogenă; culoarea puţin cremă sau corespunzătoare culorii ingredientului  introdus, uniformă în întreaga masă a produsului;    cu gust şi aromă a componentului introdus</t>
  </si>
  <si>
    <t>15511100-4</t>
  </si>
  <si>
    <t>litri</t>
  </si>
  <si>
    <t>2 ori pe săptîmînă, luni și miercuri pînă la ora 09.00</t>
  </si>
  <si>
    <t>15551320-4</t>
  </si>
  <si>
    <t>kg</t>
  </si>
  <si>
    <t>1 dată la 2 săptămâni, luni până la orele 12.00</t>
  </si>
  <si>
    <t>15512100-1</t>
  </si>
  <si>
    <t>15542000-9</t>
  </si>
  <si>
    <t>1 dată pe săptîmînă, luni pînă la ora 09.00</t>
  </si>
  <si>
    <t>15544000-3</t>
  </si>
  <si>
    <t>15530000-2</t>
  </si>
  <si>
    <t>TOTAL</t>
  </si>
  <si>
    <r>
      <t xml:space="preserve">Obiectul achiziției:   </t>
    </r>
    <r>
      <rPr>
        <sz val="9"/>
        <color rgb="FF000000"/>
        <rFont val="Arial"/>
        <family val="2"/>
      </rPr>
      <t>Achiziționarea produselor alimentare</t>
    </r>
  </si>
  <si>
    <t>SPECIFICAȚII DE PREȚ</t>
  </si>
  <si>
    <t>Cod CPV</t>
  </si>
  <si>
    <t>Denumirea bunurilor/serviciilor</t>
  </si>
  <si>
    <t>Unitatea de măsură</t>
  </si>
  <si>
    <t>Cantitatea</t>
  </si>
  <si>
    <t>Preț unitar (cu TVA)</t>
  </si>
  <si>
    <t>Suma fără TVA</t>
  </si>
  <si>
    <t>Cantitatea    total</t>
  </si>
  <si>
    <t>Preț unitar  (fără TVA)</t>
  </si>
  <si>
    <t>Termenul de livrare/prestare</t>
  </si>
  <si>
    <t>Clasificație bugetară(IBAN)</t>
  </si>
  <si>
    <t>Discount%</t>
  </si>
  <si>
    <t>IET Sîngereii Noi</t>
  </si>
  <si>
    <t>IET Mărinești</t>
  </si>
  <si>
    <t>Suma cu TVA</t>
  </si>
  <si>
    <t>Suma cu  TVA</t>
  </si>
  <si>
    <t>Preț unitar  (cu TVA)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</si>
</sst>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4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5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/>
    <xf numFmtId="0" fontId="4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4" fillId="0" borderId="2" xfId="0" applyFont="1" applyBorder="1"/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4" fillId="0" borderId="4" xfId="0" applyFont="1" applyBorder="1"/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8" fillId="3" borderId="3" xfId="0" applyFont="1" applyFill="1" applyBorder="1"/>
    <xf numFmtId="0" fontId="8" fillId="3" borderId="4" xfId="0" applyFont="1" applyFill="1" applyBorder="1"/>
    <xf numFmtId="2" fontId="8" fillId="3" borderId="4" xfId="0" applyNumberFormat="1" applyFont="1" applyFill="1" applyBorder="1"/>
    <xf numFmtId="0" fontId="8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1" fillId="0" borderId="1" xfId="20" applyFont="1" applyBorder="1" applyAlignment="1">
      <alignment horizontal="center" vertical="center" wrapText="1"/>
      <protection/>
    </xf>
    <xf numFmtId="0" fontId="8" fillId="3" borderId="1" xfId="0" applyFont="1" applyFill="1" applyBorder="1" applyAlignment="1">
      <alignment horizontal="center" vertical="center" wrapText="1"/>
    </xf>
    <xf numFmtId="0" fontId="11" fillId="0" borderId="2" xfId="20" applyFont="1" applyBorder="1" applyAlignment="1">
      <alignment horizontal="center" vertical="center" wrapText="1"/>
      <protection/>
    </xf>
    <xf numFmtId="0" fontId="11" fillId="2" borderId="1" xfId="20" applyFont="1" applyFill="1" applyBorder="1" applyAlignment="1">
      <alignment horizontal="center" vertical="center" wrapText="1"/>
      <protection/>
    </xf>
    <xf numFmtId="2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0">
      <selection activeCell="H31" sqref="H31"/>
    </sheetView>
  </sheetViews>
  <sheetFormatPr defaultColWidth="9.140625" defaultRowHeight="15"/>
  <cols>
    <col min="1" max="1" width="19.00390625" style="0" customWidth="1"/>
    <col min="4" max="4" width="21.8515625" style="0" customWidth="1"/>
    <col min="6" max="6" width="45.00390625" style="0" customWidth="1"/>
  </cols>
  <sheetData>
    <row r="2" spans="1:6" ht="15">
      <c r="A2" s="1"/>
      <c r="B2" s="1"/>
      <c r="C2" s="2" t="s">
        <v>0</v>
      </c>
      <c r="D2" s="2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1"/>
      <c r="C5" s="1" t="s">
        <v>1</v>
      </c>
      <c r="D5" s="1"/>
      <c r="E5" s="1"/>
      <c r="F5" s="1"/>
    </row>
    <row r="6" spans="1:6" ht="15">
      <c r="A6" s="1"/>
      <c r="B6" s="1" t="s">
        <v>2</v>
      </c>
      <c r="C6" s="1"/>
      <c r="D6" s="1"/>
      <c r="E6" s="1"/>
      <c r="F6" s="1"/>
    </row>
    <row r="7" spans="1:6" ht="15">
      <c r="A7" s="1"/>
      <c r="B7" s="1" t="s">
        <v>3</v>
      </c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05">
      <c r="A9" s="3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4" t="s">
        <v>9</v>
      </c>
    </row>
    <row r="10" spans="1:6" ht="15.75" thickBot="1">
      <c r="A10" s="5" t="s">
        <v>10</v>
      </c>
      <c r="B10" s="6"/>
      <c r="C10" s="6"/>
      <c r="D10" s="6"/>
      <c r="E10" s="6"/>
      <c r="F10" s="6"/>
    </row>
    <row r="11" spans="1:6" ht="32.25" thickBot="1">
      <c r="A11" s="7" t="s">
        <v>11</v>
      </c>
      <c r="B11" s="8" t="s">
        <v>12</v>
      </c>
      <c r="C11" s="8"/>
      <c r="D11" s="9" t="s">
        <v>13</v>
      </c>
      <c r="E11" s="10"/>
      <c r="F11" s="11" t="s">
        <v>14</v>
      </c>
    </row>
    <row r="12" spans="1:6" ht="75.75" thickBot="1">
      <c r="A12" s="7" t="s">
        <v>15</v>
      </c>
      <c r="B12" s="8" t="s">
        <v>12</v>
      </c>
      <c r="C12" s="8"/>
      <c r="D12" s="12" t="s">
        <v>30</v>
      </c>
      <c r="E12" s="10"/>
      <c r="F12" s="14" t="s">
        <v>32</v>
      </c>
    </row>
    <row r="13" spans="1:6" ht="158.25" thickBot="1">
      <c r="A13" s="7" t="s">
        <v>16</v>
      </c>
      <c r="B13" s="8" t="s">
        <v>12</v>
      </c>
      <c r="C13" s="8"/>
      <c r="D13" s="12" t="s">
        <v>17</v>
      </c>
      <c r="E13" s="10"/>
      <c r="F13" s="13" t="s">
        <v>18</v>
      </c>
    </row>
    <row r="14" spans="1:6" ht="60.75" thickBot="1">
      <c r="A14" s="7" t="s">
        <v>19</v>
      </c>
      <c r="B14" s="8" t="s">
        <v>12</v>
      </c>
      <c r="C14" s="8"/>
      <c r="D14" s="12" t="s">
        <v>20</v>
      </c>
      <c r="E14" s="10"/>
      <c r="F14" s="14" t="s">
        <v>21</v>
      </c>
    </row>
    <row r="15" spans="1:6" ht="63.75" thickBot="1">
      <c r="A15" s="7" t="s">
        <v>22</v>
      </c>
      <c r="B15" s="8" t="s">
        <v>12</v>
      </c>
      <c r="C15" s="8"/>
      <c r="D15" s="12" t="s">
        <v>23</v>
      </c>
      <c r="E15" s="10"/>
      <c r="F15" s="11" t="s">
        <v>24</v>
      </c>
    </row>
    <row r="16" spans="1:6" ht="111" thickBot="1">
      <c r="A16" s="7" t="s">
        <v>25</v>
      </c>
      <c r="B16" s="8" t="s">
        <v>12</v>
      </c>
      <c r="C16" s="8"/>
      <c r="D16" s="12" t="s">
        <v>26</v>
      </c>
      <c r="E16" s="10"/>
      <c r="F16" s="13" t="s">
        <v>27</v>
      </c>
    </row>
    <row r="17" spans="1:6" ht="48" thickBot="1">
      <c r="A17" s="16" t="s">
        <v>28</v>
      </c>
      <c r="B17" s="14" t="s">
        <v>12</v>
      </c>
      <c r="C17" s="14"/>
      <c r="D17" s="17" t="s">
        <v>29</v>
      </c>
      <c r="E17" s="15"/>
      <c r="F17" s="13" t="s">
        <v>31</v>
      </c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9"/>
  <sheetViews>
    <sheetView tabSelected="1" workbookViewId="0" topLeftCell="A1">
      <selection activeCell="M24" sqref="M24"/>
    </sheetView>
  </sheetViews>
  <sheetFormatPr defaultColWidth="9.140625" defaultRowHeight="15"/>
  <cols>
    <col min="1" max="1" width="12.421875" style="0" customWidth="1"/>
    <col min="2" max="2" width="18.8515625" style="0" customWidth="1"/>
    <col min="3" max="3" width="14.140625" style="0" customWidth="1"/>
    <col min="4" max="4" width="13.421875" style="0" customWidth="1"/>
    <col min="6" max="6" width="11.28125" style="0" customWidth="1"/>
    <col min="9" max="9" width="9.28125" style="0" bestFit="1" customWidth="1"/>
    <col min="12" max="12" width="9.57421875" style="0" bestFit="1" customWidth="1"/>
    <col min="14" max="14" width="9.57421875" style="0" bestFit="1" customWidth="1"/>
    <col min="15" max="15" width="19.28125" style="0" customWidth="1"/>
  </cols>
  <sheetData>
    <row r="3" ht="15">
      <c r="D3" s="38" t="s">
        <v>46</v>
      </c>
    </row>
    <row r="4" spans="3:8" ht="15">
      <c r="C4" s="38" t="s">
        <v>2</v>
      </c>
      <c r="D4" s="38"/>
      <c r="E4" s="38"/>
      <c r="F4" s="38"/>
      <c r="G4" s="38"/>
      <c r="H4" s="38"/>
    </row>
    <row r="5" spans="3:8" ht="15">
      <c r="C5" s="38" t="s">
        <v>45</v>
      </c>
      <c r="D5" s="38"/>
      <c r="E5" s="38"/>
      <c r="F5" s="38"/>
      <c r="G5" s="38"/>
      <c r="H5" s="38"/>
    </row>
    <row r="6" spans="3:8" ht="15">
      <c r="C6" s="38"/>
      <c r="D6" s="38"/>
      <c r="E6" s="38"/>
      <c r="F6" s="38"/>
      <c r="G6" s="38"/>
      <c r="H6" s="38"/>
    </row>
    <row r="7" spans="3:8" ht="15">
      <c r="C7" s="38"/>
      <c r="D7" s="38"/>
      <c r="E7" s="38"/>
      <c r="F7" s="38"/>
      <c r="G7" s="38"/>
      <c r="H7" s="38"/>
    </row>
    <row r="8" spans="3:8" ht="15">
      <c r="C8" s="38"/>
      <c r="D8" s="38"/>
      <c r="E8" s="38"/>
      <c r="F8" s="38"/>
      <c r="G8" s="38"/>
      <c r="H8" s="38"/>
    </row>
    <row r="9" spans="1:17" ht="48">
      <c r="A9" s="41" t="s">
        <v>47</v>
      </c>
      <c r="B9" s="41" t="s">
        <v>48</v>
      </c>
      <c r="C9" s="41" t="s">
        <v>49</v>
      </c>
      <c r="D9" s="41" t="s">
        <v>50</v>
      </c>
      <c r="E9" s="41" t="s">
        <v>51</v>
      </c>
      <c r="F9" s="42" t="s">
        <v>60</v>
      </c>
      <c r="G9" s="43" t="s">
        <v>50</v>
      </c>
      <c r="H9" s="41" t="s">
        <v>51</v>
      </c>
      <c r="I9" s="42" t="s">
        <v>60</v>
      </c>
      <c r="J9" s="43" t="s">
        <v>53</v>
      </c>
      <c r="K9" s="41" t="s">
        <v>54</v>
      </c>
      <c r="L9" s="44" t="s">
        <v>52</v>
      </c>
      <c r="M9" s="51" t="s">
        <v>62</v>
      </c>
      <c r="N9" s="44" t="s">
        <v>61</v>
      </c>
      <c r="O9" s="41" t="s">
        <v>55</v>
      </c>
      <c r="P9" s="41" t="s">
        <v>56</v>
      </c>
      <c r="Q9" s="41" t="s">
        <v>57</v>
      </c>
    </row>
    <row r="10" spans="1:17" ht="15">
      <c r="A10" s="46"/>
      <c r="B10" s="47" t="s">
        <v>10</v>
      </c>
      <c r="C10" s="47"/>
      <c r="D10" s="48"/>
      <c r="E10" s="48" t="s">
        <v>58</v>
      </c>
      <c r="F10" s="48"/>
      <c r="G10" s="48"/>
      <c r="H10" s="48" t="s">
        <v>59</v>
      </c>
      <c r="I10" s="48"/>
      <c r="J10" s="49"/>
      <c r="K10" s="49"/>
      <c r="L10" s="50"/>
      <c r="M10" s="52"/>
      <c r="N10" s="50"/>
      <c r="O10" s="49"/>
      <c r="P10" s="49"/>
      <c r="Q10" s="49"/>
    </row>
    <row r="11" spans="1:17" ht="24">
      <c r="A11" s="18" t="s">
        <v>33</v>
      </c>
      <c r="B11" s="39" t="s">
        <v>11</v>
      </c>
      <c r="C11" s="19" t="s">
        <v>34</v>
      </c>
      <c r="D11" s="19">
        <v>3000</v>
      </c>
      <c r="E11" s="20"/>
      <c r="F11" s="21"/>
      <c r="G11" s="19">
        <v>2000</v>
      </c>
      <c r="H11" s="20"/>
      <c r="I11" s="22"/>
      <c r="J11" s="23">
        <f>D11+G11</f>
        <v>5000</v>
      </c>
      <c r="K11" s="24"/>
      <c r="L11" s="25">
        <f>J11*K11</f>
        <v>0</v>
      </c>
      <c r="M11" s="53"/>
      <c r="N11" s="25">
        <f>J11*M11</f>
        <v>0</v>
      </c>
      <c r="O11" s="26" t="s">
        <v>35</v>
      </c>
      <c r="P11" s="27"/>
      <c r="Q11" s="27"/>
    </row>
    <row r="12" spans="1:17" ht="24">
      <c r="A12" s="18" t="s">
        <v>36</v>
      </c>
      <c r="B12" s="40" t="s">
        <v>15</v>
      </c>
      <c r="C12" s="28" t="s">
        <v>37</v>
      </c>
      <c r="D12" s="28">
        <v>300</v>
      </c>
      <c r="E12" s="29"/>
      <c r="F12" s="30"/>
      <c r="G12" s="28">
        <v>150</v>
      </c>
      <c r="H12" s="29"/>
      <c r="I12" s="22"/>
      <c r="J12" s="23">
        <f>D12+G12</f>
        <v>450</v>
      </c>
      <c r="K12" s="24"/>
      <c r="L12" s="25">
        <f>J12*K12</f>
        <v>0</v>
      </c>
      <c r="M12" s="53"/>
      <c r="N12" s="25">
        <f>J12*L12</f>
        <v>0</v>
      </c>
      <c r="O12" s="31" t="s">
        <v>38</v>
      </c>
      <c r="P12" s="32"/>
      <c r="Q12" s="32"/>
    </row>
    <row r="13" spans="1:17" ht="24">
      <c r="A13" s="33" t="s">
        <v>36</v>
      </c>
      <c r="B13" s="40" t="s">
        <v>16</v>
      </c>
      <c r="C13" s="28" t="s">
        <v>37</v>
      </c>
      <c r="D13" s="28"/>
      <c r="E13" s="29"/>
      <c r="F13" s="21"/>
      <c r="G13" s="28">
        <v>100</v>
      </c>
      <c r="H13" s="29"/>
      <c r="I13" s="22"/>
      <c r="J13" s="23">
        <f aca="true" t="shared" si="0" ref="J13:J17">D13+G13</f>
        <v>100</v>
      </c>
      <c r="K13" s="24"/>
      <c r="L13" s="25">
        <f aca="true" t="shared" si="1" ref="L13:L17">J13*K13</f>
        <v>0</v>
      </c>
      <c r="M13" s="53"/>
      <c r="N13" s="25">
        <f aca="true" t="shared" si="2" ref="N13">J13*M13</f>
        <v>0</v>
      </c>
      <c r="O13" s="31" t="s">
        <v>38</v>
      </c>
      <c r="P13" s="32"/>
      <c r="Q13" s="32"/>
    </row>
    <row r="14" spans="1:17" ht="24">
      <c r="A14" s="18" t="s">
        <v>39</v>
      </c>
      <c r="B14" s="40" t="s">
        <v>19</v>
      </c>
      <c r="C14" s="28" t="s">
        <v>37</v>
      </c>
      <c r="D14" s="28">
        <v>60</v>
      </c>
      <c r="E14" s="29"/>
      <c r="F14" s="30"/>
      <c r="G14" s="28">
        <v>40</v>
      </c>
      <c r="H14" s="29"/>
      <c r="I14" s="22"/>
      <c r="J14" s="23">
        <f t="shared" si="0"/>
        <v>100</v>
      </c>
      <c r="K14" s="24"/>
      <c r="L14" s="25">
        <f t="shared" si="1"/>
        <v>0</v>
      </c>
      <c r="M14" s="53"/>
      <c r="N14" s="25">
        <f aca="true" t="shared" si="3" ref="N14">J14*L14</f>
        <v>0</v>
      </c>
      <c r="O14" s="31" t="s">
        <v>35</v>
      </c>
      <c r="P14" s="32"/>
      <c r="Q14" s="32"/>
    </row>
    <row r="15" spans="1:17" ht="24">
      <c r="A15" s="18" t="s">
        <v>40</v>
      </c>
      <c r="B15" s="40" t="s">
        <v>22</v>
      </c>
      <c r="C15" s="28" t="s">
        <v>37</v>
      </c>
      <c r="D15" s="28">
        <v>250</v>
      </c>
      <c r="E15" s="29"/>
      <c r="F15" s="21"/>
      <c r="G15" s="28">
        <v>150</v>
      </c>
      <c r="H15" s="29"/>
      <c r="I15" s="22"/>
      <c r="J15" s="23">
        <f t="shared" si="0"/>
        <v>400</v>
      </c>
      <c r="K15" s="24"/>
      <c r="L15" s="25">
        <f t="shared" si="1"/>
        <v>0</v>
      </c>
      <c r="M15" s="53"/>
      <c r="N15" s="25">
        <f aca="true" t="shared" si="4" ref="N15">J15*M15</f>
        <v>0</v>
      </c>
      <c r="O15" s="31" t="s">
        <v>41</v>
      </c>
      <c r="P15" s="32"/>
      <c r="Q15" s="32"/>
    </row>
    <row r="16" spans="1:17" ht="24">
      <c r="A16" s="18" t="s">
        <v>42</v>
      </c>
      <c r="B16" s="40" t="s">
        <v>25</v>
      </c>
      <c r="C16" s="28" t="s">
        <v>37</v>
      </c>
      <c r="D16" s="28">
        <v>80</v>
      </c>
      <c r="E16" s="29"/>
      <c r="F16" s="30"/>
      <c r="G16" s="28">
        <v>50</v>
      </c>
      <c r="H16" s="29"/>
      <c r="I16" s="22"/>
      <c r="J16" s="23">
        <f t="shared" si="0"/>
        <v>130</v>
      </c>
      <c r="K16" s="24"/>
      <c r="L16" s="25">
        <f t="shared" si="1"/>
        <v>0</v>
      </c>
      <c r="M16" s="53"/>
      <c r="N16" s="25">
        <f aca="true" t="shared" si="5" ref="N16">J16*L16</f>
        <v>0</v>
      </c>
      <c r="O16" s="31" t="s">
        <v>41</v>
      </c>
      <c r="P16" s="32"/>
      <c r="Q16" s="32"/>
    </row>
    <row r="17" spans="1:17" ht="24">
      <c r="A17" s="18" t="s">
        <v>43</v>
      </c>
      <c r="B17" s="40" t="s">
        <v>28</v>
      </c>
      <c r="C17" s="28" t="s">
        <v>37</v>
      </c>
      <c r="D17" s="28">
        <v>100</v>
      </c>
      <c r="E17" s="29"/>
      <c r="F17" s="21"/>
      <c r="G17" s="28">
        <v>60</v>
      </c>
      <c r="H17" s="29"/>
      <c r="I17" s="22"/>
      <c r="J17" s="23">
        <f t="shared" si="0"/>
        <v>160</v>
      </c>
      <c r="K17" s="24"/>
      <c r="L17" s="25">
        <f t="shared" si="1"/>
        <v>0</v>
      </c>
      <c r="M17" s="53"/>
      <c r="N17" s="25">
        <f aca="true" t="shared" si="6" ref="N17">J17*M17</f>
        <v>0</v>
      </c>
      <c r="O17" s="31" t="s">
        <v>35</v>
      </c>
      <c r="P17" s="32"/>
      <c r="Q17" s="32"/>
    </row>
    <row r="18" spans="1:17" ht="15">
      <c r="A18" s="34"/>
      <c r="B18" s="35" t="s">
        <v>44</v>
      </c>
      <c r="C18" s="36"/>
      <c r="D18" s="36"/>
      <c r="E18" s="36"/>
      <c r="F18" s="37">
        <f>SUM(F11:F17)</f>
        <v>0</v>
      </c>
      <c r="G18" s="36"/>
      <c r="H18" s="36"/>
      <c r="I18" s="37">
        <f>SUM(I11:I17)</f>
        <v>0</v>
      </c>
      <c r="J18" s="36"/>
      <c r="K18" s="36"/>
      <c r="L18" s="37">
        <f>SUM(L11:L17)</f>
        <v>0</v>
      </c>
      <c r="M18" s="36"/>
      <c r="N18" s="37">
        <f>SUM(N11:N17)</f>
        <v>0</v>
      </c>
      <c r="O18" s="36"/>
      <c r="P18" s="36"/>
      <c r="Q18" s="36"/>
    </row>
    <row r="19" spans="1:17" ht="15">
      <c r="A19" s="34"/>
      <c r="B19" s="39" t="s">
        <v>44</v>
      </c>
      <c r="C19" s="34"/>
      <c r="D19" s="34"/>
      <c r="E19" s="34"/>
      <c r="F19" s="45"/>
      <c r="G19" s="45"/>
      <c r="H19" s="45"/>
      <c r="I19" s="45"/>
      <c r="J19" s="45"/>
      <c r="K19" s="45"/>
      <c r="L19" s="45">
        <v>145460</v>
      </c>
      <c r="M19" s="45"/>
      <c r="N19" s="45"/>
      <c r="O19" s="34"/>
      <c r="P19" s="34"/>
      <c r="Q19" s="34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2023-03-17T14:52:47Z</dcterms:modified>
  <cp:category/>
  <cp:version/>
  <cp:contentType/>
  <cp:contentStatus/>
</cp:coreProperties>
</file>