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OFTALMOLOGIE 2025\Demarare\"/>
    </mc:Choice>
  </mc:AlternateContent>
  <xr:revisionPtr revIDLastSave="0" documentId="13_ncr:1_{D72A6FC9-C8D0-4678-855B-E07414425865}"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6" i="5" l="1"/>
  <c r="J116" i="5"/>
  <c r="M115"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66" i="5"/>
  <c r="K66" i="5"/>
  <c r="J67" i="5"/>
  <c r="K67" i="5"/>
  <c r="J68" i="5"/>
  <c r="K68" i="5"/>
  <c r="J69" i="5"/>
  <c r="K69" i="5"/>
  <c r="J70" i="5"/>
  <c r="K70" i="5"/>
  <c r="J71" i="5"/>
  <c r="K71" i="5"/>
  <c r="J72" i="5"/>
  <c r="K72" i="5"/>
  <c r="J73" i="5"/>
  <c r="K73" i="5"/>
  <c r="J74" i="5"/>
  <c r="K74" i="5"/>
  <c r="J75" i="5"/>
  <c r="K75" i="5"/>
  <c r="J76" i="5"/>
  <c r="K76" i="5"/>
  <c r="J61" i="5"/>
  <c r="J53" i="5"/>
  <c r="J46" i="5"/>
  <c r="J45" i="5"/>
  <c r="J38" i="5"/>
  <c r="K37" i="5"/>
  <c r="J30" i="5"/>
  <c r="J29" i="5"/>
  <c r="J22" i="5"/>
  <c r="J21" i="5"/>
  <c r="J15" i="5"/>
  <c r="K13" i="5"/>
  <c r="J62" i="5"/>
  <c r="J54" i="5"/>
  <c r="J14" i="5"/>
  <c r="J12" i="5"/>
  <c r="J9" i="5"/>
  <c r="K9" i="5"/>
  <c r="J10" i="5"/>
  <c r="K10" i="5"/>
  <c r="J11" i="5"/>
  <c r="K11" i="5"/>
  <c r="K12" i="5"/>
  <c r="J13" i="5"/>
  <c r="J16" i="5"/>
  <c r="K16" i="5"/>
  <c r="J17" i="5"/>
  <c r="K17" i="5"/>
  <c r="J18" i="5"/>
  <c r="K18" i="5"/>
  <c r="J19" i="5"/>
  <c r="K19" i="5"/>
  <c r="J20" i="5"/>
  <c r="K20" i="5"/>
  <c r="J23" i="5"/>
  <c r="K23" i="5"/>
  <c r="J24" i="5"/>
  <c r="K24" i="5"/>
  <c r="J25" i="5"/>
  <c r="K25" i="5"/>
  <c r="J26" i="5"/>
  <c r="K26" i="5"/>
  <c r="J27" i="5"/>
  <c r="K27" i="5"/>
  <c r="J28" i="5"/>
  <c r="K28" i="5"/>
  <c r="J31" i="5"/>
  <c r="K31" i="5"/>
  <c r="J32" i="5"/>
  <c r="K32" i="5"/>
  <c r="J33" i="5"/>
  <c r="K33" i="5"/>
  <c r="J34" i="5"/>
  <c r="K34" i="5"/>
  <c r="J35" i="5"/>
  <c r="K35" i="5"/>
  <c r="J36" i="5"/>
  <c r="K36" i="5"/>
  <c r="J37" i="5"/>
  <c r="J39" i="5"/>
  <c r="K39" i="5"/>
  <c r="J40" i="5"/>
  <c r="K40" i="5"/>
  <c r="J41" i="5"/>
  <c r="K41" i="5"/>
  <c r="J42" i="5"/>
  <c r="K42" i="5"/>
  <c r="J43" i="5"/>
  <c r="K43" i="5"/>
  <c r="J44" i="5"/>
  <c r="K44" i="5"/>
  <c r="J47" i="5"/>
  <c r="K47" i="5"/>
  <c r="J48" i="5"/>
  <c r="K48" i="5"/>
  <c r="J49" i="5"/>
  <c r="K49" i="5"/>
  <c r="J50" i="5"/>
  <c r="K50" i="5"/>
  <c r="J51" i="5"/>
  <c r="K51" i="5"/>
  <c r="J52" i="5"/>
  <c r="K52" i="5"/>
  <c r="J55" i="5"/>
  <c r="K55" i="5"/>
  <c r="J56" i="5"/>
  <c r="K56" i="5"/>
  <c r="J57" i="5"/>
  <c r="K57" i="5"/>
  <c r="J58" i="5"/>
  <c r="K58" i="5"/>
  <c r="J59" i="5"/>
  <c r="K59" i="5"/>
  <c r="J60" i="5"/>
  <c r="K60" i="5"/>
  <c r="J63" i="5"/>
  <c r="K63" i="5"/>
  <c r="J64" i="5"/>
  <c r="K64" i="5"/>
  <c r="J65" i="5"/>
  <c r="K65" i="5"/>
  <c r="K8" i="5"/>
  <c r="J8" i="5"/>
  <c r="K45" i="5" l="1"/>
  <c r="K53" i="5"/>
  <c r="K21" i="5"/>
  <c r="K61" i="5"/>
  <c r="K29" i="5"/>
  <c r="K15" i="5"/>
  <c r="K62" i="5"/>
  <c r="K54" i="5"/>
  <c r="K46" i="5"/>
  <c r="K38" i="5"/>
  <c r="K30" i="5"/>
  <c r="K22" i="5"/>
  <c r="K14" i="5"/>
  <c r="K12" i="7"/>
  <c r="J12" i="7"/>
</calcChain>
</file>

<file path=xl/sharedStrings.xml><?xml version="1.0" encoding="utf-8"?>
<sst xmlns="http://schemas.openxmlformats.org/spreadsheetml/2006/main" count="1008" uniqueCount="266">
  <si>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</si>
  <si>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</si>
  <si>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</si>
  <si>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</si>
  <si>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</si>
  <si>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</si>
  <si>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</si>
  <si>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</si>
  <si>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</si>
  <si>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</si>
  <si>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</si>
  <si>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</si>
  <si>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</si>
  <si>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</si>
  <si>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</si>
  <si>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</si>
  <si>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</si>
  <si>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</si>
  <si>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</si>
  <si>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</si>
  <si>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</si>
  <si>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</si>
  <si>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</si>
  <si>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</si>
  <si>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</si>
  <si>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</si>
  <si>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</si>
  <si>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</si>
  <si>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</si>
  <si>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</si>
  <si>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</si>
  <si>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</si>
  <si>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</si>
  <si>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</si>
  <si>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</si>
  <si>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[Acest tabel va fi completat de către ofertant în coloanele 3, 4, 5, 7, iar de către autoritatea contractantă – în coloanele 1, 2, 6,]</t>
  </si>
  <si>
    <t>Achiziționarea centralizată de implanturi oftalmologice (cristaline) și consumabile oftalmologice, conform necesităților IMSP - beneficiari pentru anul 2025</t>
  </si>
  <si>
    <t>Aspiratoare (extrudă) pentru vitrectomie</t>
  </si>
  <si>
    <t>Banda Shirmer nr.100</t>
  </si>
  <si>
    <t>Bastonase igienice auriculare N100</t>
  </si>
  <si>
    <t>Bastonase igienice auriculare pe lemn N100</t>
  </si>
  <si>
    <t>Burete absorbant oftalmic</t>
  </si>
  <si>
    <t>Benzi de silicon</t>
  </si>
  <si>
    <t>Tub de silicon pentru fixarea benzii de silicon</t>
  </si>
  <si>
    <t>Tub de silicon</t>
  </si>
  <si>
    <t xml:space="preserve">Brilliant blue </t>
  </si>
  <si>
    <t>Butelie de gas C3F8 pentru uz intraocular</t>
  </si>
  <si>
    <t>Butelie de gas SF6 pentru uz intraocular</t>
  </si>
  <si>
    <t>Câmpuri operatorii pentru chirurgia globului ocular 6x4 cm, SMS</t>
  </si>
  <si>
    <t>Câmpuri operatorii pentruchirurgia globului ocular, 10x12 cm, SMS</t>
  </si>
  <si>
    <t>Canula cu vârf moale la polisare 25G</t>
  </si>
  <si>
    <t>Canula cu vârf moale la polisare 27G</t>
  </si>
  <si>
    <t>Canula getabila 23G, angulată</t>
  </si>
  <si>
    <t>Canula getabila 25G, angulată</t>
  </si>
  <si>
    <t>Canula getabila 27G, angulată</t>
  </si>
  <si>
    <t>Canula getabila 27G, dreapta</t>
  </si>
  <si>
    <t>Canula oftalmic getabil pentru hidrodisecția</t>
  </si>
  <si>
    <t>Canula oftalmic getabil pentru polisarea capsulei cristalinului</t>
  </si>
  <si>
    <t xml:space="preserve">Capsuloretractor </t>
  </si>
  <si>
    <t>Cartridj  p/u operatii oftalmologice compatibil cu aparatul ALCON INFINITI</t>
  </si>
  <si>
    <t>Casete  facoemulsificatie pentru aparatul Centurion Alcon</t>
  </si>
  <si>
    <t xml:space="preserve">Casete combinate pentru cataracta şi vitrectomie Constellation </t>
  </si>
  <si>
    <t>Casete pentru facoemulsificare Constellation</t>
  </si>
  <si>
    <t xml:space="preserve">Chandelier compatibil cu Alcon Constellation 25G </t>
  </si>
  <si>
    <t>Cirlige iriene (Iris retractors)</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</si>
  <si>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</si>
  <si>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</si>
  <si>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</si>
  <si>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 xml:space="preserve">Cristalin artificial camera posterioară foldabil, monobloc, cu patru piciorușe preincarcat in injector </t>
  </si>
  <si>
    <t>Cristalin artificial camera posterioara, fixare, foramen in haptica</t>
  </si>
  <si>
    <t>Cristalin artificial camera posterioara, foldabil, cu trei piese. Cartuș inclus</t>
  </si>
  <si>
    <t>Cristalin artificial camera posterioare foldabil cu injector unica folosință</t>
  </si>
  <si>
    <t xml:space="preserve">Cristalin artificial camera posterioare foldabil preincarcat in injector </t>
  </si>
  <si>
    <t>Cristalin artificial camera posterioare, foldabil, cu 4 puncte de fixare. Cartuș inclus.</t>
  </si>
  <si>
    <t>Cristalin artificial multifocal</t>
  </si>
  <si>
    <t>Cristalin artificial, camera posterioara, foldabil, monobloc, toric asferic</t>
  </si>
  <si>
    <t>Cristalin artificial, forma S, foldabil, preincarcat</t>
  </si>
  <si>
    <t>Cutit microchirurgical (pentru incizie corneana, sclerala)</t>
  </si>
  <si>
    <t>Cutit oftalmic chirurgical 45 grade</t>
  </si>
  <si>
    <t>Cutit oftalmic chirurgical model crescent 60 grade</t>
  </si>
  <si>
    <t>Cutit oftalmic pentru incizia de bază chirurugia cataractei lama de 1.2 mm</t>
  </si>
  <si>
    <t>Cutit oftalmic pentru incizia de bază chirurugia cataractei lama de 2.6 mm</t>
  </si>
  <si>
    <t>Cutit oftalmic pentru incizia de bază chirurugia cataractei lama de 2.75 mm</t>
  </si>
  <si>
    <t>Cutit oftalmic pentru incizie corneară de baza 2.2 mm</t>
  </si>
  <si>
    <t>Cuțit oftalmic pentru largirea inciziei de baza 5.5 mm</t>
  </si>
  <si>
    <t>Dispozitive intubatie lacrimala</t>
  </si>
  <si>
    <t>Foarfece endooculare cu tăiere vertical</t>
  </si>
  <si>
    <t>Foarfece endooculare Curved</t>
  </si>
  <si>
    <t>Hialuronat de sodiu 1%</t>
  </si>
  <si>
    <t xml:space="preserve">Hialuronat de sodiu 1,4% </t>
  </si>
  <si>
    <t>Implant pentru chirurgia filtranta a glaucomului</t>
  </si>
  <si>
    <t>Inel capsular de tensiune, 12 mm, tip Cionni</t>
  </si>
  <si>
    <t>Inel intracapsular steril 10/11</t>
  </si>
  <si>
    <t>Inel intracapsular steril 12/13</t>
  </si>
  <si>
    <t>Manson de silicon pentru facoemulsificare p-u aparatul Constellation Vision System</t>
  </si>
  <si>
    <t>Marcher chirurgical</t>
  </si>
  <si>
    <t>Pense endooculare ILA</t>
  </si>
  <si>
    <t>Pense endooculare Tips: MAX Grip</t>
  </si>
  <si>
    <t xml:space="preserve">Perfluoro-decalin </t>
  </si>
  <si>
    <t>Piesa pentru vitrectomie anterioara compatibil cu Constellation Vision System</t>
  </si>
  <si>
    <t>PIESE p/u irigatie-aspiratie compatibil cu aparatul ALCON INFINITI</t>
  </si>
  <si>
    <t>Proba endodiatermo 25 GA compatibil pentru aparatul Constellation Alcon</t>
  </si>
  <si>
    <t>Proba endoiluminator compatibil cu Alcon Constellation</t>
  </si>
  <si>
    <t>Proba vitrectomie anterioara pentru aparatul Centurion Alcon</t>
  </si>
  <si>
    <t>Set pentru injectarea uleiului de silicon</t>
  </si>
  <si>
    <t>Solutie irigare-aspirare pentru aparatul Centurion Alcon</t>
  </si>
  <si>
    <t>Sonda endolaser</t>
  </si>
  <si>
    <t>Sonda endolaser 25 g,  curbata</t>
  </si>
  <si>
    <t xml:space="preserve">Trepane pentru transplant de cornee jetabile </t>
  </si>
  <si>
    <t xml:space="preserve">Trepane pentru transplant de cornee jetabile  </t>
  </si>
  <si>
    <t>Trocare pentru chirurgia vitreoretiniana 25G</t>
  </si>
  <si>
    <t>Ulei de Silicon 1300 cSt</t>
  </si>
  <si>
    <t>Ulei de Silicon 5700</t>
  </si>
  <si>
    <t>Vârf endodiatermo compatibil  cu  aparatul ALCON INFINITI</t>
  </si>
  <si>
    <t>Vîrf pentru facoemulsificare p-u aparatul Constellation Vision System</t>
  </si>
  <si>
    <t xml:space="preserve">Viscoelastic Chondroitin sulfat in seringa 0.3 - 0.5 ml </t>
  </si>
  <si>
    <t>Viscoelastic în seringă 1ml</t>
  </si>
  <si>
    <t>Viscoelastic methylcelluloza 2% in seringa 2ml</t>
  </si>
  <si>
    <t>Viscoelastic methylcelluloza 2%, 5 ml</t>
  </si>
  <si>
    <t>Vopsea pentru capsula anterioara</t>
  </si>
  <si>
    <t>Cristalin artificial, forma patrat (square form), foldabil, preincarcat cu filtru galben si UV</t>
  </si>
  <si>
    <t>Cristalin  artificial foldabil (EDOF)  progresiv preincarcat.</t>
  </si>
  <si>
    <t>Cristalin progresiv toric (EDOF) preincarcat</t>
  </si>
  <si>
    <t>Cristalin toric, preincarcat</t>
  </si>
  <si>
    <t>Cristalin multifocal toric (S forma).</t>
  </si>
  <si>
    <t>cutit 2,2 incizia de baza</t>
  </si>
  <si>
    <t>cutit 2,6 incizia de baza</t>
  </si>
  <si>
    <t xml:space="preserve">cristalin artificial forma 4 picioruse preincarcat </t>
  </si>
  <si>
    <t>Canula hidrodisectie getabila 25G</t>
  </si>
  <si>
    <t>Canula discizor 23G (cistotom)</t>
  </si>
  <si>
    <t>Cutit oftalmic pentru incizia de bază chirurugia cataractei lama de 2.65 mm</t>
  </si>
  <si>
    <t>Cablu bipolar silicon pentru diatermocoagulare compatibil cu aparatul Centurion Alcon</t>
  </si>
  <si>
    <t>Virf endodiatermo pentru diatermocoagulare compatibil cu cablul  diatermie compatibil cu aparatul Centurion Alcon N6 (cutie cu 6 buc)</t>
  </si>
  <si>
    <t xml:space="preserve">Set piese de Irigare si aspirare bimanuala </t>
  </si>
  <si>
    <t>Injector pentru implantarea lentilelor intraoculare cu o singura mina</t>
  </si>
  <si>
    <t>Ocluzor rigid (pansament ocular rigid)</t>
  </si>
  <si>
    <t>Cristalin multifocal, toric</t>
  </si>
  <si>
    <t>Cristalin toric</t>
  </si>
  <si>
    <t>Cristalin preincarcat</t>
  </si>
  <si>
    <t>Canula polisher, getabila 21-23G (capsule polisher)</t>
  </si>
  <si>
    <t xml:space="preserve">Câmpuri operatorii pentruchirurgia globului ocular </t>
  </si>
  <si>
    <t>Canula getabila 23G</t>
  </si>
  <si>
    <t>Canula getabila 25G</t>
  </si>
  <si>
    <t>Canula getabila 27G</t>
  </si>
  <si>
    <t>Capsuloretractor, set din 5</t>
  </si>
  <si>
    <t>Casete facoemulsificatie pentru aparatul Centurion Alcon</t>
  </si>
  <si>
    <t>Casete combinate pentru cataracta şi vitrectomie</t>
  </si>
  <si>
    <t>Casete pentru facoemulsificare C</t>
  </si>
  <si>
    <t>Cutit oftalmic chirurgical model crescent</t>
  </si>
  <si>
    <t>Inel capsular de tensiune, 12 mm, tip CionniInel capsular de tensiune</t>
  </si>
  <si>
    <t>Inel intracapsular steril</t>
  </si>
  <si>
    <t>PIESE p/u irigatie-aspiratie tehnica bimanuală compatibil cu aparatul ALCON INFINITI</t>
  </si>
  <si>
    <t>Trepane pentru transplant de cornee jetabile donor</t>
  </si>
  <si>
    <t>Trepane pentru transplant de cornee jetabile  recipient</t>
  </si>
  <si>
    <t xml:space="preserve">Viscoelastic in seringa 0.3 - 0.5 ml </t>
  </si>
  <si>
    <t>Viscoelastic methylcelluloza 2% in seringa 5 ml</t>
  </si>
  <si>
    <t>Canula discizor 23G</t>
  </si>
  <si>
    <t>Virf endodiatermo pentru diatermocoagulare compatibil cu cablul  diatermie compatibil cu aparatul Centurion Alcon</t>
  </si>
  <si>
    <t xml:space="preserve">Aspiratoare (extrudă) pentru vitrectomie 25G cu vârf silicon
De unică folosință, steril
Pentru manipularea țesuturilor, hemoragiei și sângerării (echivalent cu  GRIESHABER® Backflush)
</t>
  </si>
  <si>
    <t>Benzi oftalmice Schirmer pentru măsurarea producției lacrimale, folii gradate în ambalaj steril individual (ambalate în cutie până la 100 bucăți)</t>
  </si>
  <si>
    <t>Bastonase igienice auriculare pe băț de plastic. Ambalare până la 200 bucăți</t>
  </si>
  <si>
    <t>Bastonase igienice auriculare pe băț de Lemn. Ambalare până la 200 bucăți</t>
  </si>
  <si>
    <t xml:space="preserve">Bureti absorbanti fara scame (Bastonase tupfer oftalmologice), din celuloza comprimata cu proprietati inalt absorbante, sponge, steril, cu miner de plastic si buretele fixat in forma de triunghi,  </t>
  </si>
  <si>
    <t>Benzi de silicon pentru chirurgia dezlipirii de retina,  circlaj 2 mm latimea, steril (echivalent G-34620 Geuder)</t>
  </si>
  <si>
    <t>1) Tub de silicon pentru fixarea benzii de silicon (sleeve); 2)  Diametru 2,0 - 2,1  x  0,75 - 1,0 mm; 3)steril; 4) Din silicon; (echivalent G-34642 Geuder)</t>
  </si>
  <si>
    <t>1) Tub de silicon pentru intubare nazolacrimala; 2)  Ø 0.94 mm silicon tube/ 53mm &amp; 0.8 mmØ metallic probe - 53 mm; / + inca un  Ø 1,18mm silicon tube / 40 mm long &amp; 0.7mm Ø  metallic probe</t>
  </si>
  <si>
    <t xml:space="preserve"> solutie Brilliant blue G 0,025%, in ambalaj steril, (0,5 ml- 1,0 ml ),  colorant pentru uz intraocular  seringa preumpluta cu canula</t>
  </si>
  <si>
    <t>Butelie de gas expansiv C3F8 pentru uz intraocular pentru tamponada retinei, volum 30-40 ml</t>
  </si>
  <si>
    <t>Butelie de gas expansiv SF6 pentru uz intraocular pentru tamponada retinei, volum 30-40 ml</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</si>
  <si>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</si>
  <si>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</si>
  <si>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Canula cu vârf moale la polisare 25 G, angulata la 7-8 mm de la varf, 50 mm, steril, Pentru lustruirea și curățarea cortexului rezidual din punga capsulară în pregătirea pentru introducerea lentilei intraoculare.</t>
  </si>
  <si>
    <t>Canula cu vârf moale la polisare 27 G, angulata la 7-10 mm de la varf, 40 mm, steril, Pentru lustruirea și curățarea cortexului rezidual din punga capsulară în pregătirea pentru introducerea lentilei intraoculare.</t>
  </si>
  <si>
    <t xml:space="preserve">Canula viscoelastic 23 G (60mm) (23x 7/8 in), 0,64x22mm, angulata 45 la 8- 10 mm de la varf. Varf rotunjit si extrapolisat, steril.
</t>
  </si>
  <si>
    <t xml:space="preserve">Canula viscoelastic 25 G (50 mm) (25x 7/8 in) angulata la 8-10 mm de varf. Varf rotunjit si extrapolisat, steril. 
</t>
  </si>
  <si>
    <t xml:space="preserve">Canula viscoelastic 27 G (40 mm) (27x 7/8 in) angulata la 8-9 mm de varf. Varf rotunjit si extrapolisat, steril. 
</t>
  </si>
  <si>
    <t xml:space="preserve">Canula viscoelastic 27 G , dreapta, soft tip (virf de silicon) . Vârfuri flexibile din silicon cu flux mare, care oferă acces blând la retină. 
</t>
  </si>
  <si>
    <t xml:space="preserve">Canula oftalmic getabil pentru hidrodisecția 27 G,40mm, angulata  la 6-8 mm, BOND, steril  </t>
  </si>
  <si>
    <t xml:space="preserve">Canula oftalmic getabil pentru polisarea capsulei cristalinului - Kratz- 23 G, angulata la 8-9 mm de la varf, 60 mm, cu orificiu din partea superioara, steril, bent. </t>
  </si>
  <si>
    <t xml:space="preserve">Flexibil, din polypropilen sau nylon,  cu stopper ajustabil din silicon, steril , set din 4-5 dispozitive pentru stabilizarea capsulei, capete rotunjite pentru marirea ariei de suport. </t>
  </si>
  <si>
    <t>cartridj III D p/u aparatul  ALCON INFINITI</t>
  </si>
  <si>
    <t xml:space="preserve">1) Pentru Constellation Vision System: 25 g; 2) Sterile; </t>
  </si>
  <si>
    <t xml:space="preserve">1) Casete pentru  facoemulsificare la  Constellation Vision System Alcon; 2)Sterile;  </t>
  </si>
  <si>
    <t xml:space="preserve">Chandelier compatibil cu Alcon Constellation, 25 G, Include trocar/canula, Permite ajustarea nivelului de iluminare, Steril </t>
  </si>
  <si>
    <t xml:space="preserve">Flexibile, din polypropilen albastru sau nylon, sterile, cu stopper ajustabil din silicon. </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</si>
  <si>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</si>
  <si>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</si>
  <si>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</si>
  <si>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</si>
  <si>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</si>
  <si>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</si>
  <si>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</si>
  <si>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</si>
  <si>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</si>
  <si>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</si>
  <si>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</si>
  <si>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</si>
  <si>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</si>
  <si>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 Lama de 1.2-1.3 mm (20 G) cu tăiş bilateral, drept, steril. Material - otel inoxidabil. (Scleral Knife)</t>
  </si>
  <si>
    <t>Cutit de unica folosinta, pentru interventii microchirurgicale, miner complet, lama din otel inoxidabil dur, lama dreapta, cu tais lateral sub unghi  45 grade, satinat, steril (echivalent cu cuțitul MST45) Disecție sclerală lamelară (Stab/Side port)</t>
  </si>
  <si>
    <t>Cutit de unica folosinta, pentru interventii microchirurgicale, miner complet, lama din otel inoxidabil dur, lama pentru incizie crescenta, 2.2- 2.3 mm, angulat , teșita în sus,  satinat, steril</t>
  </si>
  <si>
    <t>Cutit microchirurgical (pentru incizia de baza in chirurgia cataractei). Lama de 1.2-1.4 mm cu tăiş lateral, steril.  Material - otel inoxidabil (aliaj- austenit) forma conică, lungime cap 6,5mm +  0,2 , unghi 45grade, lama bilaterală, lungime lama 2,0 +  0,2mm, lațimea tăietoare - 0,2-0,3mm (Slit Knife)</t>
  </si>
  <si>
    <t>Cutit oftalmic pentru chirurgia globului ocular (incizie de baza in chirurgia cataractei), 2.6 mm. Cutit cu miner complet, latimea lamei 2.6 mm, satinat, angulat sub unghi de 45 grade, cu tais lateral, cu marker de 2 mm. Material - otel inoxidabil (aleaj - austenit</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</si>
  <si>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(echivalent CLEAR CORNEAL KNIVES)
</t>
  </si>
  <si>
    <t>Cutit microchirurgical oftalmic pentru chirurgia globului ocular, ( pentru incizie corneeană de baza) 2,2 mm. Cutit cu miner complet, cu lățimea lamei de 2.2 mm, satinat, angulat sub unghi 45 grade, cu tăiş lateral.   Dual bevel. Steril. Material - otel inoxidabil (aliaj- austenit). (Slit knife 2.2 mm angled double bevel)</t>
  </si>
  <si>
    <t xml:space="preserve">Cuțit oftalmic, pentru chirurgia globului ocular (pentru largirea inciziei de baza in chirurgia cataractei). Cutit satinat, angulat, cu lățimea lamei  de 5,5 mm, cu tăiș lateral, dublu teșit, cu unghi 45 grade, steril. Miner complet. (Implant Knife)
</t>
  </si>
  <si>
    <t xml:space="preserve">Dispozitive intubatie lacrimala cu  2 probe, 23 G x 11 cm, varfuri in oliva, tub silicon 300-350 mm, in set,  
Proiectat pentru tratamentul chirurgical, repararea și irigarea sistemului nazolacrimal
</t>
  </si>
  <si>
    <t xml:space="preserve">Foarfece endooculare 25 G cu tăiere verticala, mobila partea proximala, steril
</t>
  </si>
  <si>
    <t xml:space="preserve">Foarfece endooculare 25 G Curved, steril
</t>
  </si>
  <si>
    <t xml:space="preserve">Hialuronat de sodiu 1% - 1.0 ml (menținerea spațiului, manipulare ușoară).  în seringa sterilă de 1.0 ml, cu canulă 27 G de unică folosință, sterila, apirogena. Viscozitate circa 30.000 mPas           osmolitate 270-400mOsm/kg
</t>
  </si>
  <si>
    <t xml:space="preserve">Hialuronat de sodiu 1,4% - 1.0 ml (menținerea spațiului camerei anterioare globului ocular intraoperator, posedă viscozitatea  400 000 - 600 000 mPas, manipulare ușoară.  în seringa sterilă de 1.0 ml, cu canulă 27 G de unică folosință, sterila. </t>
  </si>
  <si>
    <t>Implant oftalmic biocompatibil, sistemul de drenaj, lungimea 2,64mm.
Diametrul lumenului 50 μm, diametrul extern 0,4mm; 27G, preloaded.</t>
  </si>
  <si>
    <t>Inel capsular de tensiune, 12 mm, tip Cionni, cu 2 inele de fixare, dreapta si stinga, material PMMA, steril</t>
  </si>
  <si>
    <t xml:space="preserve">Inel intracapsular steril: oval, policarbonatmetacrilat dimensiuni: 10/11 mm
</t>
  </si>
  <si>
    <t xml:space="preserve">Inel intracapsular steril: oval, policarbonatmetacrilat dimensiuni: 12/13 mm
</t>
  </si>
  <si>
    <t xml:space="preserve">1) Pentru aparatul Constellation Vision System; 2) Manson de silicon, steril, de unica folosinta, 0,9 mm, Ultra, pentru incizia 2.2-2.5 mm. </t>
  </si>
  <si>
    <t>Marcher chirurgical (carioca pentru marcare în chirurgia oftalmică, fiecare ambalată sterilă) cu vârf Tip Ultra fin (0,5 mm)</t>
  </si>
  <si>
    <t xml:space="preserve">Pense endooculare pentru intervenții Grieshaber DSP Tips: ILA 25 G pentru pilingul membrane limitante, steril
</t>
  </si>
  <si>
    <t xml:space="preserve">Pense endooculare pentru intervenții Grieshaber DSP Tips: MAX Grip 25 G pentru membrane gliale, steril
</t>
  </si>
  <si>
    <t xml:space="preserve">sol. perfluorocarbon sterila, preincarcata in seringa de 7 ml. </t>
  </si>
  <si>
    <t xml:space="preserve">Piesa pentru vitrectomie anterioara compatibil cu Constellation Vision System 1)Sterila; 2) Unica folosinta; 3) 20GA; </t>
  </si>
  <si>
    <t>PIESE p/u irigatie-aspiratie compatibil cu aparatul ALCON INFINITI, STERIL,unica folosinta</t>
  </si>
  <si>
    <t>Vârf endodiatermo compatibil pentru aparatul Constellation Alcon,  DSP 25G, steril,unica folosinta</t>
  </si>
  <si>
    <t>"Proba endoiluminator compatibil cu Alcon Constellation, Forma dreapta (liniara), Tip: widefield (camp larg), Steril</t>
  </si>
  <si>
    <t>Proba vitrectomie anterioara pentru aparatul Centurion Alcon, 23 GA  steril,unica folosinta</t>
  </si>
  <si>
    <t>Set pentru injectarea uleiului de silicon, Compatibil cu Alcon Constellation Vision System, Steril. Seringa pentru injectarea / extractia uleiului de silicon compatibila la Alcon Constellation Vision System. Canule 23G / 25G / 27G</t>
  </si>
  <si>
    <t>Solutie irigare-aspirare, in pungi de 500 ml, sterila, pentru facoemulsificatorul Centurion Alcon</t>
  </si>
  <si>
    <t xml:space="preserve">1) Pentru aparatul Constellation Vision System; 2) 25G; 3) Steril. </t>
  </si>
  <si>
    <t xml:space="preserve">1) Pentru aparatul Constellation Vision System; 2) 25G; curbata; 3) Steril. </t>
  </si>
  <si>
    <t xml:space="preserve">Trepane pentru transplant de cornee jetabile (de unica folosință) cu set de vacuum de diferite dimensiuni de la 7,0-9,0 – cu pasul 0,25 – pentru donor (dimensiuni suplimentare se accepa).
</t>
  </si>
  <si>
    <t xml:space="preserve">Trepane pentru transplant de cornee jetabile (de unica folosință) cu set de vacuum de diferite dimensiuni de la 6,0-8,0 – cu pasul 0,25– pentru recipient (dimensiuni suplimentare se accepta). </t>
  </si>
  <si>
    <t xml:space="preserve">25G Trocare pentru chirurgia vitreoretiniana, Cu valva, Set de 3 trocare, Steril </t>
  </si>
  <si>
    <t xml:space="preserve">Ulei de silicon 1300 cSt (densitatea relativa 0,96-0,98 g/cm3), in seringa preincarcata sterila de 10 ml
</t>
  </si>
  <si>
    <t xml:space="preserve">Ulei de silicon 5700 (indexul de refracție 1,40, densitatea relativa 0,96-0,98 g/cm3), preinjectat în seringă, steril 10 ml. Flacon- Bucată
</t>
  </si>
  <si>
    <t>Vârf endodiatermo compatibil  cu  aparatul ALCON INFINITI,  DSP 25G steril,unica folosinta</t>
  </si>
  <si>
    <t>1) Pentru aparatul Constellation Vision System; 2) Steril; diametru de 0, 9 mm, curbat, 45 ˚, jentabil  de unică folosință, steril .  Analog cu modelul: Kelman turbosonica ABS Mini Tip</t>
  </si>
  <si>
    <t xml:space="preserve">Viscoelastic (sol.Sodium Chondroitin Sulfat sau compoziție din Sodium Hyaluronate 2% si Sodium Chondroitin Sulphate 2%), seringa 0.3 - 0.5 ml cu canula 27 G, steril, pentru uz intraocular </t>
  </si>
  <si>
    <t xml:space="preserve">Sol. Sodium hyaluronate 20mg combinat cu  solutie chondroitin sulfat 20mg, in seringa de 1 ml si canula 27G, steril, apirogen, pentru uz intraocular.
</t>
  </si>
  <si>
    <t xml:space="preserve">Hydroxypropyl methylcellulosa 2%, solutie oftalmica in seringa 2ml, sterila, apirogena, cu canula 23 G.   Viscozitatea minima  4500 cPs. 
</t>
  </si>
  <si>
    <t>Hydroxypropyl methylcellulose 2%  -  soluție viscoelastică  oftalmica, transparentă, isotona, apirogena, in seringa de 5 ml.  Sterilă. Viscozitatea NLT 4500-5500 cPs</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</si>
  <si>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</si>
  <si>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Cristalin monofocal  foldabil, asferic, preincarcat, cu filtru galben si UV, copolimer acrilic hidrofil- 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</si>
  <si>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progresiv  (EDOF) foldabil  preincarcat, copolimer acrilic hidrofil-hidrofob.  Asferic biconvex, pentru incizii de 2,2 mm. Diametrul opticii 6,0 mm, diametrul total 10,75- 11,0 mm, angulatia 5 gr. Indicele de refractie 1, 46. Constanta A 118,6 biometrica. Gama dioptrica: de la 
+ 0 D la +30D . pasul 0,5 D la dioptriile +10 D - +30D; pasul 1,0 la dioptriile 0D - +10D.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</si>
  <si>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progresiv  (EDOF) toric, foldabil  preincarcat, copolimer acrilic hidrofil-hidrofob.  Asferic biconvex, pentru incizii de 2,2 mm. Diametrul opecii 6,0 mm, diametrul total 10,75- 11,0 mm, angulatia 5 gr. Indicele de refractie 1, 46. Gama dioptrica: de la  +7 D la +32 . pasul 0,5D, cyl: 1- 4,5D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</si>
  <si>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toric, foldabil,  preincarcat, copolimer acrilic hidrofil-hidrofob.  Asferic biconvex, pentru incizii de 2,2 mm. Constanta A 118,6 biometrica.,  Indicele de refractie 1, 46. Diametrul opecii 6,0 mm.  Gama dioptrica: + 0 D la +30D . pasul 0,5 D la dioptriile +10 D - +30D; pasul 1,0 la dioptriile 0D - +10D.  Cyl: 1,5 - 4,5D cu pasul 0,5D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</si>
  <si>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</si>
  <si>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oftalmic pentru chirurgia globului ocular, ( pentru incizie corneeană de baza) 2,2 mm. Cutit cu miner complet, cu lățimea lamei de 2.2 mm, satinat, angulat sub unghi 45 grade, cu tăiş lateral cu marcher de 2 mm.   Dual bevel. Steril. Material - otel inoxidabil (aliaj- austenit). (Slit knife 2.2 mm angled double bevel)</t>
  </si>
  <si>
    <t>Cutit microchirurgical oftalmic pentru chirurgia globului ocular, ( pentru incizie corneeană de baza) 2,6 mm. Cutit cu miner complet, cu lățimea lamei de 2,6 mm, satinat, angulat sub unghi 45 grade, cu tăiş lateral, cu marcher de 2 mm.   Dual bevel. Steril. Material - otel inoxidabil (aliaj- austenit). (Slit knife 2.2 mm angled double bevel) (analog cu )</t>
  </si>
  <si>
    <t>Cristalin artificial camera posterioară foldabil, monobloc, cu patru piciorușe, acrilic, hidrofilic,  asferic.D=6.0 - 6,2 mm, haptica 10,5 - 11.0. Constanta A  metoda biometrica 118.5 , metoda prin imersie 119.1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</si>
  <si>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Canula pentru hidrodisectie, angulata la 8 mm de virf, aplatisata perpendicular pe planul angulatiei,  sterila</t>
  </si>
  <si>
    <t>Canula discizor, 23G, angulata, sterila</t>
  </si>
  <si>
    <t>Cutit oftalmic, pentru chirurgia globului ocular (pentru incizia de baza in chirurgia cataractei). Cutit cu miner complet, cu lățimea lamei de 2.65 mm, satinat, angulat sub unghi 45 grade, cu tăiş lateral, dublu teșit, lungime cap 8 mm, lungime lamă 3,2 mm, lățimea tăietoare 0.35 + 0,2 mm, steril. Material - otel inoxidabil. (echivalent CLEAR CORNEAL KNIVES)</t>
  </si>
  <si>
    <t>Include doua piese - una pentru irigare, cu 2 orificii laterale, calibru 21G, alta pentru aspirare cu un orificiu cu port superior, calibru 21G</t>
  </si>
  <si>
    <t>Sistem de implantare din titan, de multipla folosinta, autoclavabil, cu mecanism tip piston, cu arc interior pentru implantare usoara, precisa si eficienta</t>
  </si>
  <si>
    <t>Ocluzor rigid nesteril, transparent, opt orificii</t>
  </si>
  <si>
    <t xml:space="preserve">Cristalin multifocal, toric,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</si>
  <si>
    <t>Cristalin toric, pliabil, material copolimer, acrilat metacrilat, hidrofob, cu filtru pentru UV si lumina albastra. Optic assymetric X-Wave biconvex wavefront-shaping, asfericitate -0,2 μm.</t>
  </si>
  <si>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</si>
  <si>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t xml:space="preserve">Vopsea pentru marcarea capsulei anterioare și hialoidei posterioare, uz intraocular – flacon  1,0 ml 0,06%, steril. pH 7.3-7.6, cu osmolitatea 270-400 mOsm/kg. Fiecare flacon  este ambalată într-un blister de calitate medicală cu canula 27G (sterilizare ETO ). Flacon= Bucată
</t>
  </si>
  <si>
    <t>Câmpuri operatorii pentru chirurgia globului ocular (câmp operator de unica folosință, steril, dimensiune 102x122 cm (+/- 2 cm), Material SMS, cu punga de colectare a fluidelor, cu apertura ovală (suprafata de lucru) cu dimensiunea 6x4 cm, acoperita integral cu pelicula adezivă.</t>
  </si>
  <si>
    <t>Canula pentru polisare capsula si aspirare cortex, getabila, 21-23G, angulat la 8-9 mm , cu port superior 0.4 mm, cu virf rotunjit, sterila</t>
  </si>
  <si>
    <t>Cutit de unica folosinta, pentru interventii microchirurgicale, miner complet, lama din otel inoxidabil dur, lama pentru incizie crescenta, 2.2- 2.3 mm, angulat , dublu teșita în sus,  satinat, steril</t>
  </si>
  <si>
    <t>Bucata</t>
  </si>
  <si>
    <t>Mililitru</t>
  </si>
  <si>
    <t>Set</t>
  </si>
  <si>
    <t>flacon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</si>
</sst>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7">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0"/>
      <name val="Times New Roman"/>
      <family val="1"/>
    </font>
    <font>
      <b/>
      <sz val="10"/>
      <color theme="1"/>
      <name val="Times New Roman"/>
      <family val="1"/>
    </font>
    <font>
      <b/>
      <sz val="10"/>
      <name val="Times New Roman"/>
      <family val="1"/>
    </font>
    <font>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3">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43" fontId="32" fillId="0" borderId="1" xfId="70" applyFont="1" applyBorder="1" applyAlignment="1">
      <alignment horizontal="center" vertical="center"/>
    </xf>
    <xf numFmtId="39" fontId="30" fillId="0" borderId="0" xfId="70" applyNumberFormat="1" applyFont="1" applyProtection="1">
      <protection locked="0"/>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43" fontId="30" fillId="0" borderId="0" xfId="1" applyNumberFormat="1" applyFont="1" applyProtection="1">
      <protection locked="0"/>
    </xf>
    <xf numFmtId="0" fontId="7" fillId="2" borderId="1" xfId="1" applyFont="1" applyFill="1" applyBorder="1" applyAlignment="1" applyProtection="1">
      <alignment horizontal="center" vertical="center" wrapText="1"/>
    </xf>
    <xf numFmtId="0" fontId="33" fillId="0" borderId="1" xfId="1" applyFont="1" applyBorder="1" applyProtection="1">
      <protection locked="0"/>
    </xf>
    <xf numFmtId="43" fontId="34" fillId="0" borderId="1" xfId="70" applyFont="1" applyBorder="1" applyAlignment="1">
      <alignment horizontal="center" vertical="center"/>
    </xf>
    <xf numFmtId="43" fontId="35" fillId="0" borderId="1" xfId="1" applyNumberFormat="1" applyFont="1" applyBorder="1" applyProtection="1">
      <protection locked="0"/>
    </xf>
    <xf numFmtId="0" fontId="7" fillId="2" borderId="3" xfId="0" applyFont="1" applyFill="1" applyBorder="1" applyAlignment="1" applyProtection="1">
      <alignment horizontal="center" vertical="top" wrapText="1"/>
    </xf>
    <xf numFmtId="0" fontId="7" fillId="2" borderId="6" xfId="0" applyFont="1" applyFill="1" applyBorder="1" applyAlignment="1" applyProtection="1">
      <alignment horizontal="center" vertical="top" wrapText="1"/>
    </xf>
    <xf numFmtId="0" fontId="7" fillId="2" borderId="4" xfId="0" applyFont="1" applyFill="1" applyBorder="1" applyAlignment="1" applyProtection="1">
      <alignment horizontal="center" vertical="top"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wrapText="1"/>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1" xfId="0" applyFont="1" applyBorder="1" applyAlignment="1">
      <alignment wrapText="1"/>
    </xf>
    <xf numFmtId="0" fontId="30" fillId="0" borderId="0" xfId="1" applyFont="1" applyProtection="1">
      <protection locked="0"/>
    </xf>
    <xf numFmtId="0" fontId="36" fillId="3" borderId="1" xfId="1" applyFont="1" applyFill="1" applyBorder="1" applyAlignment="1">
      <alignment horizontal="center" vertical="center"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4"/>
  <sheetViews>
    <sheetView zoomScaleNormal="100" workbookViewId="0">
      <selection activeCell="F9" sqref="F9"/>
    </sheetView>
  </sheetViews>
  <sheetFormatPr defaultRowHeight="15.75"/>
  <cols>
    <col min="1" max="1" width="5.7109375" style="13" customWidth="1"/>
    <col min="2" max="2" width="4.42578125" style="13" customWidth="1"/>
    <col min="3" max="4" width="25.85546875" style="21" customWidth="1"/>
    <col min="5" max="5" width="10.5703125" style="13" customWidth="1"/>
    <col min="6" max="6" width="11.28515625" style="13" customWidth="1"/>
    <col min="7" max="7" width="10.7109375" style="13" customWidth="1"/>
    <col min="8" max="8" width="49.140625" style="49" customWidth="1"/>
    <col min="9" max="9" width="30.42578125" style="13" customWidth="1"/>
    <col min="10" max="10" width="30" style="21" customWidth="1"/>
    <col min="11" max="11" width="1.7109375" style="13" customWidth="1"/>
    <col min="12" max="16384" width="9.140625" style="13"/>
  </cols>
  <sheetData>
    <row r="1" spans="1:11">
      <c r="C1" s="58" t="s">
        <v>26</v>
      </c>
      <c r="D1" s="59"/>
      <c r="E1" s="59"/>
      <c r="F1" s="59"/>
      <c r="G1" s="59"/>
      <c r="H1" s="59"/>
      <c r="I1" s="59"/>
      <c r="J1" s="59"/>
      <c r="K1" s="60"/>
    </row>
    <row r="2" spans="1:11">
      <c r="D2" s="64" t="s">
        <v>35</v>
      </c>
      <c r="E2" s="65"/>
      <c r="F2" s="65"/>
      <c r="G2" s="65"/>
      <c r="H2" s="66"/>
    </row>
    <row r="3" spans="1:11">
      <c r="A3" s="67" t="s">
        <v>9</v>
      </c>
      <c r="B3" s="68"/>
      <c r="C3" s="69"/>
      <c r="D3" s="70" t="s">
        <v>28</v>
      </c>
      <c r="E3" s="71"/>
      <c r="F3" s="71"/>
      <c r="G3" s="71"/>
      <c r="H3" s="72"/>
      <c r="I3" s="13" t="s">
        <v>10</v>
      </c>
      <c r="J3" s="21" t="s">
        <v>12</v>
      </c>
    </row>
    <row r="4" spans="1:11" s="19" customFormat="1">
      <c r="A4" s="73" t="s">
        <v>8</v>
      </c>
      <c r="B4" s="74"/>
      <c r="C4" s="75"/>
      <c r="D4" s="76" t="s">
        <v>36</v>
      </c>
      <c r="E4" s="77"/>
      <c r="F4" s="77"/>
      <c r="G4" s="77"/>
      <c r="H4" s="77"/>
      <c r="I4" s="78"/>
      <c r="J4" s="17" t="s">
        <v>13</v>
      </c>
      <c r="K4" s="18"/>
    </row>
    <row r="5" spans="1:11" s="20" customFormat="1">
      <c r="C5" s="19"/>
      <c r="D5" s="61"/>
      <c r="E5" s="62"/>
      <c r="F5" s="62"/>
      <c r="G5" s="62"/>
      <c r="H5" s="63"/>
      <c r="I5" s="61"/>
      <c r="J5" s="63"/>
      <c r="K5" s="18"/>
    </row>
    <row r="6" spans="1:11" ht="47.25">
      <c r="A6" s="27" t="s">
        <v>2</v>
      </c>
      <c r="B6" s="27" t="s">
        <v>0</v>
      </c>
      <c r="C6" s="27" t="s">
        <v>1</v>
      </c>
      <c r="D6" s="27" t="s">
        <v>3</v>
      </c>
      <c r="E6" s="45" t="s">
        <v>4</v>
      </c>
      <c r="F6" s="45" t="s">
        <v>5</v>
      </c>
      <c r="G6" s="45" t="s">
        <v>6</v>
      </c>
      <c r="H6" s="48" t="s">
        <v>7</v>
      </c>
      <c r="I6" s="31" t="s">
        <v>27</v>
      </c>
      <c r="J6" s="31" t="s">
        <v>31</v>
      </c>
      <c r="K6" s="12"/>
    </row>
    <row r="7" spans="1:11">
      <c r="A7" s="31">
        <v>1</v>
      </c>
      <c r="B7" s="55">
        <v>2</v>
      </c>
      <c r="C7" s="56"/>
      <c r="D7" s="57"/>
      <c r="E7" s="31">
        <v>3</v>
      </c>
      <c r="F7" s="31">
        <v>4</v>
      </c>
      <c r="G7" s="31">
        <v>5</v>
      </c>
      <c r="H7" s="31">
        <v>6</v>
      </c>
      <c r="I7" s="23">
        <v>7</v>
      </c>
      <c r="J7" s="31"/>
      <c r="K7" s="12"/>
    </row>
    <row r="8" spans="1:11" ht="90">
      <c r="A8" s="32" t="s">
        <v>29</v>
      </c>
      <c r="B8" s="88">
        <v>1</v>
      </c>
      <c r="C8" s="89" t="s">
        <v>37</v>
      </c>
      <c r="D8" s="89" t="s">
        <v>37</v>
      </c>
      <c r="E8" s="24"/>
      <c r="F8" s="24"/>
      <c r="G8" s="28"/>
      <c r="H8" s="90" t="s">
        <v>158</v>
      </c>
      <c r="I8" s="29"/>
      <c r="J8" s="30"/>
      <c r="K8" s="34"/>
    </row>
    <row r="9" spans="1:11" ht="45">
      <c r="A9" s="32" t="s">
        <v>29</v>
      </c>
      <c r="B9" s="88">
        <v>2</v>
      </c>
      <c r="C9" s="89" t="s">
        <v>38</v>
      </c>
      <c r="D9" s="89" t="s">
        <v>38</v>
      </c>
      <c r="E9" s="24"/>
      <c r="F9" s="24"/>
      <c r="G9" s="28"/>
      <c r="H9" s="90" t="s">
        <v>159</v>
      </c>
      <c r="I9" s="29"/>
      <c r="J9" s="30"/>
      <c r="K9" s="36"/>
    </row>
    <row r="10" spans="1:11" ht="30">
      <c r="A10" s="32" t="s">
        <v>29</v>
      </c>
      <c r="B10" s="88">
        <v>3</v>
      </c>
      <c r="C10" s="89" t="s">
        <v>39</v>
      </c>
      <c r="D10" s="89" t="s">
        <v>39</v>
      </c>
      <c r="H10" s="90" t="s">
        <v>160</v>
      </c>
    </row>
    <row r="11" spans="1:11" ht="30">
      <c r="A11" s="32" t="s">
        <v>29</v>
      </c>
      <c r="B11" s="88">
        <v>4</v>
      </c>
      <c r="C11" s="89" t="s">
        <v>40</v>
      </c>
      <c r="D11" s="89" t="s">
        <v>40</v>
      </c>
      <c r="H11" s="90" t="s">
        <v>161</v>
      </c>
    </row>
    <row r="12" spans="1:11" ht="60">
      <c r="A12" s="32" t="s">
        <v>29</v>
      </c>
      <c r="B12" s="88">
        <v>5</v>
      </c>
      <c r="C12" s="89" t="s">
        <v>41</v>
      </c>
      <c r="D12" s="89" t="s">
        <v>41</v>
      </c>
      <c r="H12" s="90" t="s">
        <v>162</v>
      </c>
    </row>
    <row r="13" spans="1:11" ht="45">
      <c r="A13" s="32" t="s">
        <v>29</v>
      </c>
      <c r="B13" s="88">
        <v>6</v>
      </c>
      <c r="C13" s="89" t="s">
        <v>42</v>
      </c>
      <c r="D13" s="89" t="s">
        <v>42</v>
      </c>
      <c r="H13" s="90" t="s">
        <v>163</v>
      </c>
    </row>
    <row r="14" spans="1:11" ht="45">
      <c r="A14" s="32" t="s">
        <v>29</v>
      </c>
      <c r="B14" s="88">
        <v>7</v>
      </c>
      <c r="C14" s="89" t="s">
        <v>43</v>
      </c>
      <c r="D14" s="89" t="s">
        <v>43</v>
      </c>
      <c r="H14" s="90" t="s">
        <v>164</v>
      </c>
    </row>
    <row r="15" spans="1:11" ht="60">
      <c r="A15" s="32" t="s">
        <v>29</v>
      </c>
      <c r="B15" s="88">
        <v>8</v>
      </c>
      <c r="C15" s="89" t="s">
        <v>44</v>
      </c>
      <c r="D15" s="89" t="s">
        <v>44</v>
      </c>
      <c r="H15" s="90" t="s">
        <v>165</v>
      </c>
    </row>
    <row r="16" spans="1:11" ht="45">
      <c r="A16" s="32" t="s">
        <v>29</v>
      </c>
      <c r="B16" s="88">
        <v>9</v>
      </c>
      <c r="C16" s="89" t="s">
        <v>45</v>
      </c>
      <c r="D16" s="89" t="s">
        <v>45</v>
      </c>
      <c r="H16" s="90" t="s">
        <v>166</v>
      </c>
    </row>
    <row r="17" spans="1:8" ht="30">
      <c r="A17" s="32" t="s">
        <v>29</v>
      </c>
      <c r="B17" s="88">
        <v>10</v>
      </c>
      <c r="C17" s="89" t="s">
        <v>46</v>
      </c>
      <c r="D17" s="89" t="s">
        <v>46</v>
      </c>
      <c r="H17" s="90" t="s">
        <v>167</v>
      </c>
    </row>
    <row r="18" spans="1:8" ht="30">
      <c r="A18" s="32" t="s">
        <v>29</v>
      </c>
      <c r="B18" s="88">
        <v>11</v>
      </c>
      <c r="C18" s="89" t="s">
        <v>47</v>
      </c>
      <c r="D18" s="89" t="s">
        <v>47</v>
      </c>
      <c r="H18" s="90" t="s">
        <v>168</v>
      </c>
    </row>
    <row r="19" spans="1:8" ht="90">
      <c r="A19" s="32" t="s">
        <v>29</v>
      </c>
      <c r="B19" s="88">
        <v>12</v>
      </c>
      <c r="C19" s="89" t="s">
        <v>48</v>
      </c>
      <c r="D19" s="89" t="s">
        <v>140</v>
      </c>
      <c r="H19" s="90" t="s">
        <v>169</v>
      </c>
    </row>
    <row r="20" spans="1:8" ht="90">
      <c r="A20" s="32" t="s">
        <v>29</v>
      </c>
      <c r="B20" s="88">
        <v>13</v>
      </c>
      <c r="C20" s="89" t="s">
        <v>49</v>
      </c>
      <c r="D20" s="89" t="s">
        <v>140</v>
      </c>
      <c r="H20" s="90" t="s">
        <v>170</v>
      </c>
    </row>
    <row r="21" spans="1:8" ht="60">
      <c r="A21" s="32" t="s">
        <v>29</v>
      </c>
      <c r="B21" s="88">
        <v>14</v>
      </c>
      <c r="C21" s="89" t="s">
        <v>50</v>
      </c>
      <c r="D21" s="89" t="s">
        <v>50</v>
      </c>
      <c r="H21" s="90" t="s">
        <v>171</v>
      </c>
    </row>
    <row r="22" spans="1:8" ht="60">
      <c r="A22" s="32" t="s">
        <v>29</v>
      </c>
      <c r="B22" s="88">
        <v>15</v>
      </c>
      <c r="C22" s="89" t="s">
        <v>51</v>
      </c>
      <c r="D22" s="89" t="s">
        <v>51</v>
      </c>
      <c r="H22" s="90" t="s">
        <v>172</v>
      </c>
    </row>
    <row r="23" spans="1:8" ht="60">
      <c r="A23" s="32" t="s">
        <v>29</v>
      </c>
      <c r="B23" s="88">
        <v>16</v>
      </c>
      <c r="C23" s="89" t="s">
        <v>52</v>
      </c>
      <c r="D23" s="89" t="s">
        <v>141</v>
      </c>
      <c r="H23" s="90" t="s">
        <v>173</v>
      </c>
    </row>
    <row r="24" spans="1:8" ht="45">
      <c r="A24" s="32" t="s">
        <v>29</v>
      </c>
      <c r="B24" s="88">
        <v>17</v>
      </c>
      <c r="C24" s="89" t="s">
        <v>53</v>
      </c>
      <c r="D24" s="89" t="s">
        <v>142</v>
      </c>
      <c r="H24" s="90" t="s">
        <v>174</v>
      </c>
    </row>
    <row r="25" spans="1:8" ht="45">
      <c r="A25" s="32" t="s">
        <v>29</v>
      </c>
      <c r="B25" s="88">
        <v>18</v>
      </c>
      <c r="C25" s="89" t="s">
        <v>54</v>
      </c>
      <c r="D25" s="89" t="s">
        <v>143</v>
      </c>
      <c r="H25" s="90" t="s">
        <v>175</v>
      </c>
    </row>
    <row r="26" spans="1:8" ht="60">
      <c r="A26" s="32" t="s">
        <v>29</v>
      </c>
      <c r="B26" s="88">
        <v>19</v>
      </c>
      <c r="C26" s="89" t="s">
        <v>55</v>
      </c>
      <c r="D26" s="89" t="s">
        <v>55</v>
      </c>
      <c r="H26" s="90" t="s">
        <v>176</v>
      </c>
    </row>
    <row r="27" spans="1:8" ht="30">
      <c r="A27" s="32" t="s">
        <v>29</v>
      </c>
      <c r="B27" s="88">
        <v>20</v>
      </c>
      <c r="C27" s="89" t="s">
        <v>56</v>
      </c>
      <c r="D27" s="89" t="s">
        <v>56</v>
      </c>
      <c r="H27" s="90" t="s">
        <v>177</v>
      </c>
    </row>
    <row r="28" spans="1:8" ht="60">
      <c r="A28" s="32" t="s">
        <v>29</v>
      </c>
      <c r="B28" s="88">
        <v>21</v>
      </c>
      <c r="C28" s="89" t="s">
        <v>57</v>
      </c>
      <c r="D28" s="89" t="s">
        <v>57</v>
      </c>
      <c r="H28" s="90" t="s">
        <v>178</v>
      </c>
    </row>
    <row r="29" spans="1:8" ht="60">
      <c r="A29" s="32" t="s">
        <v>29</v>
      </c>
      <c r="B29" s="88">
        <v>22</v>
      </c>
      <c r="C29" s="89" t="s">
        <v>58</v>
      </c>
      <c r="D29" s="89" t="s">
        <v>144</v>
      </c>
      <c r="H29" s="90" t="s">
        <v>179</v>
      </c>
    </row>
    <row r="30" spans="1:8" ht="45">
      <c r="A30" s="32" t="s">
        <v>29</v>
      </c>
      <c r="B30" s="88">
        <v>23</v>
      </c>
      <c r="C30" s="89" t="s">
        <v>59</v>
      </c>
      <c r="D30" s="89" t="s">
        <v>59</v>
      </c>
      <c r="H30" s="90" t="s">
        <v>180</v>
      </c>
    </row>
    <row r="31" spans="1:8" ht="45">
      <c r="A31" s="32" t="s">
        <v>29</v>
      </c>
      <c r="B31" s="88">
        <v>24</v>
      </c>
      <c r="C31" s="89" t="s">
        <v>60</v>
      </c>
      <c r="D31" s="89" t="s">
        <v>145</v>
      </c>
      <c r="H31" s="90" t="s">
        <v>145</v>
      </c>
    </row>
    <row r="32" spans="1:8" ht="45">
      <c r="A32" s="32" t="s">
        <v>29</v>
      </c>
      <c r="B32" s="88">
        <v>25</v>
      </c>
      <c r="C32" s="89" t="s">
        <v>61</v>
      </c>
      <c r="D32" s="89" t="s">
        <v>146</v>
      </c>
      <c r="H32" s="90" t="s">
        <v>181</v>
      </c>
    </row>
    <row r="33" spans="1:8" ht="45">
      <c r="A33" s="32" t="s">
        <v>29</v>
      </c>
      <c r="B33" s="88">
        <v>26</v>
      </c>
      <c r="C33" s="89" t="s">
        <v>62</v>
      </c>
      <c r="D33" s="89" t="s">
        <v>147</v>
      </c>
      <c r="H33" s="90" t="s">
        <v>182</v>
      </c>
    </row>
    <row r="34" spans="1:8" ht="45">
      <c r="A34" s="32" t="s">
        <v>29</v>
      </c>
      <c r="B34" s="88">
        <v>27</v>
      </c>
      <c r="C34" s="89" t="s">
        <v>63</v>
      </c>
      <c r="D34" s="89" t="s">
        <v>63</v>
      </c>
      <c r="H34" s="90" t="s">
        <v>183</v>
      </c>
    </row>
    <row r="35" spans="1:8" ht="30">
      <c r="A35" s="32" t="s">
        <v>29</v>
      </c>
      <c r="B35" s="88">
        <v>28</v>
      </c>
      <c r="C35" s="89" t="s">
        <v>64</v>
      </c>
      <c r="D35" s="89" t="s">
        <v>64</v>
      </c>
      <c r="H35" s="90" t="s">
        <v>184</v>
      </c>
    </row>
    <row r="36" spans="1:8" ht="300">
      <c r="A36" s="32" t="s">
        <v>29</v>
      </c>
      <c r="B36" s="88">
        <v>29</v>
      </c>
      <c r="C36" s="89" t="s">
        <v>65</v>
      </c>
      <c r="D36" s="89" t="s">
        <v>65</v>
      </c>
      <c r="H36" s="90" t="s">
        <v>185</v>
      </c>
    </row>
    <row r="37" spans="1:8" ht="345">
      <c r="A37" s="32" t="s">
        <v>29</v>
      </c>
      <c r="B37" s="88">
        <v>30</v>
      </c>
      <c r="C37" s="89" t="s">
        <v>66</v>
      </c>
      <c r="D37" s="89" t="s">
        <v>66</v>
      </c>
      <c r="H37" s="90" t="s">
        <v>186</v>
      </c>
    </row>
    <row r="38" spans="1:8" ht="285">
      <c r="A38" s="32" t="s">
        <v>29</v>
      </c>
      <c r="B38" s="88">
        <v>31</v>
      </c>
      <c r="C38" s="89" t="s">
        <v>67</v>
      </c>
      <c r="D38" s="89" t="s">
        <v>67</v>
      </c>
      <c r="H38" s="90" t="s">
        <v>187</v>
      </c>
    </row>
    <row r="39" spans="1:8" ht="270">
      <c r="A39" s="32" t="s">
        <v>29</v>
      </c>
      <c r="B39" s="88">
        <v>32</v>
      </c>
      <c r="C39" s="89" t="s">
        <v>68</v>
      </c>
      <c r="D39" s="89" t="s">
        <v>68</v>
      </c>
      <c r="H39" s="90" t="s">
        <v>188</v>
      </c>
    </row>
    <row r="40" spans="1:8" ht="210">
      <c r="A40" s="32" t="s">
        <v>29</v>
      </c>
      <c r="B40" s="88">
        <v>33</v>
      </c>
      <c r="C40" s="89" t="s">
        <v>69</v>
      </c>
      <c r="D40" s="89" t="s">
        <v>69</v>
      </c>
      <c r="H40" s="90" t="s">
        <v>189</v>
      </c>
    </row>
    <row r="41" spans="1:8" ht="345">
      <c r="A41" s="32" t="s">
        <v>29</v>
      </c>
      <c r="B41" s="88">
        <v>34</v>
      </c>
      <c r="C41" s="89" t="s">
        <v>70</v>
      </c>
      <c r="D41" s="89" t="s">
        <v>70</v>
      </c>
      <c r="H41" s="90" t="s">
        <v>190</v>
      </c>
    </row>
    <row r="42" spans="1:8" ht="315">
      <c r="A42" s="32" t="s">
        <v>29</v>
      </c>
      <c r="B42" s="88">
        <v>35</v>
      </c>
      <c r="C42" s="89" t="s">
        <v>71</v>
      </c>
      <c r="D42" s="89" t="s">
        <v>71</v>
      </c>
      <c r="H42" s="90" t="s">
        <v>191</v>
      </c>
    </row>
    <row r="43" spans="1:8" ht="300">
      <c r="A43" s="32" t="s">
        <v>29</v>
      </c>
      <c r="B43" s="88">
        <v>36</v>
      </c>
      <c r="C43" s="89" t="s">
        <v>72</v>
      </c>
      <c r="D43" s="89" t="s">
        <v>72</v>
      </c>
      <c r="H43" s="90" t="s">
        <v>192</v>
      </c>
    </row>
    <row r="44" spans="1:8" ht="345">
      <c r="A44" s="32" t="s">
        <v>29</v>
      </c>
      <c r="B44" s="88">
        <v>37</v>
      </c>
      <c r="C44" s="89" t="s">
        <v>73</v>
      </c>
      <c r="D44" s="89" t="s">
        <v>73</v>
      </c>
      <c r="H44" s="90" t="s">
        <v>193</v>
      </c>
    </row>
    <row r="45" spans="1:8" ht="300">
      <c r="A45" s="32" t="s">
        <v>29</v>
      </c>
      <c r="B45" s="88">
        <v>38</v>
      </c>
      <c r="C45" s="89" t="s">
        <v>73</v>
      </c>
      <c r="D45" s="89" t="s">
        <v>73</v>
      </c>
      <c r="H45" s="90" t="s">
        <v>194</v>
      </c>
    </row>
    <row r="46" spans="1:8" ht="330">
      <c r="A46" s="32" t="s">
        <v>29</v>
      </c>
      <c r="B46" s="88">
        <v>39</v>
      </c>
      <c r="C46" s="89" t="s">
        <v>74</v>
      </c>
      <c r="D46" s="89" t="s">
        <v>74</v>
      </c>
      <c r="H46" s="90" t="s">
        <v>195</v>
      </c>
    </row>
    <row r="47" spans="1:8" ht="135">
      <c r="A47" s="32" t="s">
        <v>29</v>
      </c>
      <c r="B47" s="88">
        <v>40</v>
      </c>
      <c r="C47" s="89" t="s">
        <v>75</v>
      </c>
      <c r="D47" s="89" t="s">
        <v>75</v>
      </c>
      <c r="H47" s="90" t="s">
        <v>196</v>
      </c>
    </row>
    <row r="48" spans="1:8" ht="315">
      <c r="A48" s="32" t="s">
        <v>29</v>
      </c>
      <c r="B48" s="88">
        <v>41</v>
      </c>
      <c r="C48" s="89" t="s">
        <v>76</v>
      </c>
      <c r="D48" s="89" t="s">
        <v>76</v>
      </c>
      <c r="H48" s="90" t="s">
        <v>197</v>
      </c>
    </row>
    <row r="49" spans="1:8" ht="45">
      <c r="A49" s="32" t="s">
        <v>29</v>
      </c>
      <c r="B49" s="88">
        <v>42</v>
      </c>
      <c r="C49" s="89" t="s">
        <v>77</v>
      </c>
      <c r="D49" s="89" t="s">
        <v>77</v>
      </c>
      <c r="H49" s="90" t="s">
        <v>198</v>
      </c>
    </row>
    <row r="50" spans="1:8" ht="75">
      <c r="A50" s="32" t="s">
        <v>29</v>
      </c>
      <c r="B50" s="88">
        <v>43</v>
      </c>
      <c r="C50" s="89" t="s">
        <v>78</v>
      </c>
      <c r="D50" s="89" t="s">
        <v>78</v>
      </c>
      <c r="H50" s="90" t="s">
        <v>199</v>
      </c>
    </row>
    <row r="51" spans="1:8" ht="60">
      <c r="A51" s="32" t="s">
        <v>29</v>
      </c>
      <c r="B51" s="88">
        <v>44</v>
      </c>
      <c r="C51" s="89" t="s">
        <v>79</v>
      </c>
      <c r="D51" s="89" t="s">
        <v>148</v>
      </c>
      <c r="H51" s="90" t="s">
        <v>200</v>
      </c>
    </row>
    <row r="52" spans="1:8" ht="90">
      <c r="A52" s="32" t="s">
        <v>29</v>
      </c>
      <c r="B52" s="88">
        <v>45</v>
      </c>
      <c r="C52" s="89" t="s">
        <v>80</v>
      </c>
      <c r="D52" s="89" t="s">
        <v>80</v>
      </c>
      <c r="H52" s="90" t="s">
        <v>201</v>
      </c>
    </row>
    <row r="53" spans="1:8" ht="75">
      <c r="A53" s="32" t="s">
        <v>29</v>
      </c>
      <c r="B53" s="88">
        <v>46</v>
      </c>
      <c r="C53" s="89" t="s">
        <v>81</v>
      </c>
      <c r="D53" s="89" t="s">
        <v>81</v>
      </c>
      <c r="H53" s="90" t="s">
        <v>202</v>
      </c>
    </row>
    <row r="54" spans="1:8" ht="120">
      <c r="A54" s="32" t="s">
        <v>29</v>
      </c>
      <c r="B54" s="88">
        <v>47</v>
      </c>
      <c r="C54" s="89" t="s">
        <v>82</v>
      </c>
      <c r="D54" s="89" t="s">
        <v>82</v>
      </c>
      <c r="H54" s="90" t="s">
        <v>203</v>
      </c>
    </row>
    <row r="55" spans="1:8" ht="90">
      <c r="A55" s="32" t="s">
        <v>29</v>
      </c>
      <c r="B55" s="88">
        <v>48</v>
      </c>
      <c r="C55" s="89" t="s">
        <v>83</v>
      </c>
      <c r="D55" s="89" t="s">
        <v>83</v>
      </c>
      <c r="H55" s="90" t="s">
        <v>204</v>
      </c>
    </row>
    <row r="56" spans="1:8" ht="90">
      <c r="A56" s="32" t="s">
        <v>29</v>
      </c>
      <c r="B56" s="88">
        <v>49</v>
      </c>
      <c r="C56" s="89" t="s">
        <v>84</v>
      </c>
      <c r="D56" s="89" t="s">
        <v>84</v>
      </c>
      <c r="H56" s="90" t="s">
        <v>205</v>
      </c>
    </row>
    <row r="57" spans="1:8" ht="75">
      <c r="A57" s="32" t="s">
        <v>29</v>
      </c>
      <c r="B57" s="88">
        <v>50</v>
      </c>
      <c r="C57" s="89" t="s">
        <v>85</v>
      </c>
      <c r="D57" s="89" t="s">
        <v>85</v>
      </c>
      <c r="H57" s="90" t="s">
        <v>206</v>
      </c>
    </row>
    <row r="58" spans="1:8" ht="45">
      <c r="A58" s="32" t="s">
        <v>29</v>
      </c>
      <c r="B58" s="88">
        <v>51</v>
      </c>
      <c r="C58" s="89" t="s">
        <v>86</v>
      </c>
      <c r="D58" s="89" t="s">
        <v>86</v>
      </c>
      <c r="H58" s="90" t="s">
        <v>207</v>
      </c>
    </row>
    <row r="59" spans="1:8" ht="30">
      <c r="A59" s="32" t="s">
        <v>29</v>
      </c>
      <c r="B59" s="88">
        <v>52</v>
      </c>
      <c r="C59" s="89" t="s">
        <v>87</v>
      </c>
      <c r="D59" s="89" t="s">
        <v>87</v>
      </c>
      <c r="H59" s="90" t="s">
        <v>208</v>
      </c>
    </row>
    <row r="60" spans="1:8" ht="90">
      <c r="A60" s="32" t="s">
        <v>29</v>
      </c>
      <c r="B60" s="88">
        <v>53</v>
      </c>
      <c r="C60" s="89" t="s">
        <v>88</v>
      </c>
      <c r="D60" s="89" t="s">
        <v>88</v>
      </c>
      <c r="H60" s="90" t="s">
        <v>209</v>
      </c>
    </row>
    <row r="61" spans="1:8" ht="75">
      <c r="A61" s="32" t="s">
        <v>29</v>
      </c>
      <c r="B61" s="88">
        <v>54</v>
      </c>
      <c r="C61" s="89" t="s">
        <v>89</v>
      </c>
      <c r="D61" s="89" t="s">
        <v>89</v>
      </c>
      <c r="H61" s="90" t="s">
        <v>210</v>
      </c>
    </row>
    <row r="62" spans="1:8" ht="75">
      <c r="A62" s="32" t="s">
        <v>29</v>
      </c>
      <c r="B62" s="88">
        <v>55</v>
      </c>
      <c r="C62" s="89" t="s">
        <v>90</v>
      </c>
      <c r="D62" s="89" t="s">
        <v>90</v>
      </c>
      <c r="H62" s="90" t="s">
        <v>211</v>
      </c>
    </row>
    <row r="63" spans="1:8" ht="45">
      <c r="A63" s="32" t="s">
        <v>29</v>
      </c>
      <c r="B63" s="88">
        <v>56</v>
      </c>
      <c r="C63" s="89" t="s">
        <v>91</v>
      </c>
      <c r="D63" s="89" t="s">
        <v>149</v>
      </c>
      <c r="H63" s="90" t="s">
        <v>212</v>
      </c>
    </row>
    <row r="64" spans="1:8" ht="45">
      <c r="A64" s="32" t="s">
        <v>29</v>
      </c>
      <c r="B64" s="88">
        <v>57</v>
      </c>
      <c r="C64" s="89" t="s">
        <v>92</v>
      </c>
      <c r="D64" s="89" t="s">
        <v>150</v>
      </c>
      <c r="H64" s="90" t="s">
        <v>213</v>
      </c>
    </row>
    <row r="65" spans="1:8" ht="45">
      <c r="A65" s="32" t="s">
        <v>29</v>
      </c>
      <c r="B65" s="88">
        <v>58</v>
      </c>
      <c r="C65" s="89" t="s">
        <v>93</v>
      </c>
      <c r="D65" s="89" t="s">
        <v>150</v>
      </c>
      <c r="H65" s="90" t="s">
        <v>214</v>
      </c>
    </row>
    <row r="66" spans="1:8" ht="60">
      <c r="A66" s="32" t="s">
        <v>29</v>
      </c>
      <c r="B66" s="88">
        <v>59</v>
      </c>
      <c r="C66" s="89" t="s">
        <v>94</v>
      </c>
      <c r="D66" s="89" t="s">
        <v>94</v>
      </c>
      <c r="H66" s="90" t="s">
        <v>215</v>
      </c>
    </row>
    <row r="67" spans="1:8" ht="45">
      <c r="A67" s="32" t="s">
        <v>29</v>
      </c>
      <c r="B67" s="88">
        <v>60</v>
      </c>
      <c r="C67" s="89" t="s">
        <v>95</v>
      </c>
      <c r="D67" s="89" t="s">
        <v>95</v>
      </c>
      <c r="H67" s="90" t="s">
        <v>216</v>
      </c>
    </row>
    <row r="68" spans="1:8" ht="60">
      <c r="A68" s="32" t="s">
        <v>29</v>
      </c>
      <c r="B68" s="88">
        <v>61</v>
      </c>
      <c r="C68" s="89" t="s">
        <v>96</v>
      </c>
      <c r="D68" s="89" t="s">
        <v>96</v>
      </c>
      <c r="H68" s="90" t="s">
        <v>217</v>
      </c>
    </row>
    <row r="69" spans="1:8" ht="45">
      <c r="A69" s="32" t="s">
        <v>29</v>
      </c>
      <c r="B69" s="88">
        <v>62</v>
      </c>
      <c r="C69" s="89" t="s">
        <v>97</v>
      </c>
      <c r="D69" s="89" t="s">
        <v>97</v>
      </c>
      <c r="H69" s="90" t="s">
        <v>218</v>
      </c>
    </row>
    <row r="70" spans="1:8" ht="30">
      <c r="A70" s="32" t="s">
        <v>29</v>
      </c>
      <c r="B70" s="88">
        <v>63</v>
      </c>
      <c r="C70" s="89" t="s">
        <v>98</v>
      </c>
      <c r="D70" s="89" t="s">
        <v>98</v>
      </c>
      <c r="H70" s="90" t="s">
        <v>219</v>
      </c>
    </row>
    <row r="71" spans="1:8" ht="45">
      <c r="A71" s="32" t="s">
        <v>29</v>
      </c>
      <c r="B71" s="88">
        <v>64</v>
      </c>
      <c r="C71" s="89" t="s">
        <v>99</v>
      </c>
      <c r="D71" s="89" t="s">
        <v>99</v>
      </c>
      <c r="H71" s="90" t="s">
        <v>220</v>
      </c>
    </row>
    <row r="72" spans="1:8" ht="60">
      <c r="A72" s="32" t="s">
        <v>29</v>
      </c>
      <c r="B72" s="88">
        <v>65</v>
      </c>
      <c r="C72" s="89" t="s">
        <v>100</v>
      </c>
      <c r="D72" s="89" t="s">
        <v>151</v>
      </c>
      <c r="H72" s="90" t="s">
        <v>221</v>
      </c>
    </row>
    <row r="73" spans="1:8" ht="45">
      <c r="A73" s="32" t="s">
        <v>29</v>
      </c>
      <c r="B73" s="88">
        <v>66</v>
      </c>
      <c r="C73" s="89" t="s">
        <v>101</v>
      </c>
      <c r="D73" s="89" t="s">
        <v>101</v>
      </c>
      <c r="H73" s="90" t="s">
        <v>222</v>
      </c>
    </row>
    <row r="74" spans="1:8" ht="45">
      <c r="A74" s="32" t="s">
        <v>29</v>
      </c>
      <c r="B74" s="88">
        <v>67</v>
      </c>
      <c r="C74" s="89" t="s">
        <v>102</v>
      </c>
      <c r="D74" s="89" t="s">
        <v>102</v>
      </c>
      <c r="H74" s="90" t="s">
        <v>223</v>
      </c>
    </row>
    <row r="75" spans="1:8" ht="45">
      <c r="A75" s="32" t="s">
        <v>29</v>
      </c>
      <c r="B75" s="88">
        <v>68</v>
      </c>
      <c r="C75" s="89" t="s">
        <v>103</v>
      </c>
      <c r="D75" s="89" t="s">
        <v>103</v>
      </c>
      <c r="H75" s="90" t="s">
        <v>224</v>
      </c>
    </row>
    <row r="76" spans="1:8" ht="75">
      <c r="A76" s="32" t="s">
        <v>29</v>
      </c>
      <c r="B76" s="88">
        <v>69</v>
      </c>
      <c r="C76" s="89" t="s">
        <v>104</v>
      </c>
      <c r="D76" s="89" t="s">
        <v>104</v>
      </c>
      <c r="H76" s="90" t="s">
        <v>225</v>
      </c>
    </row>
    <row r="77" spans="1:8" ht="45">
      <c r="A77" s="32" t="s">
        <v>29</v>
      </c>
      <c r="B77" s="88">
        <v>70</v>
      </c>
      <c r="C77" s="89" t="s">
        <v>105</v>
      </c>
      <c r="D77" s="89" t="s">
        <v>105</v>
      </c>
      <c r="H77" s="90" t="s">
        <v>226</v>
      </c>
    </row>
    <row r="78" spans="1:8" ht="30">
      <c r="A78" s="32" t="s">
        <v>29</v>
      </c>
      <c r="B78" s="88">
        <v>71</v>
      </c>
      <c r="C78" s="89" t="s">
        <v>106</v>
      </c>
      <c r="D78" s="89" t="s">
        <v>106</v>
      </c>
      <c r="H78" s="90" t="s">
        <v>227</v>
      </c>
    </row>
    <row r="79" spans="1:8" ht="30">
      <c r="A79" s="32" t="s">
        <v>29</v>
      </c>
      <c r="B79" s="88">
        <v>72</v>
      </c>
      <c r="C79" s="89" t="s">
        <v>107</v>
      </c>
      <c r="D79" s="89" t="s">
        <v>107</v>
      </c>
      <c r="H79" s="90" t="s">
        <v>228</v>
      </c>
    </row>
    <row r="80" spans="1:8" ht="75">
      <c r="A80" s="32" t="s">
        <v>29</v>
      </c>
      <c r="B80" s="88">
        <v>73</v>
      </c>
      <c r="C80" s="89" t="s">
        <v>108</v>
      </c>
      <c r="D80" s="89" t="s">
        <v>152</v>
      </c>
      <c r="H80" s="90" t="s">
        <v>229</v>
      </c>
    </row>
    <row r="81" spans="1:8" ht="60">
      <c r="A81" s="32" t="s">
        <v>29</v>
      </c>
      <c r="B81" s="88">
        <v>74</v>
      </c>
      <c r="C81" s="89" t="s">
        <v>109</v>
      </c>
      <c r="D81" s="89" t="s">
        <v>153</v>
      </c>
      <c r="H81" s="90" t="s">
        <v>230</v>
      </c>
    </row>
    <row r="82" spans="1:8" ht="30">
      <c r="A82" s="32" t="s">
        <v>29</v>
      </c>
      <c r="B82" s="88">
        <v>75</v>
      </c>
      <c r="C82" s="89" t="s">
        <v>110</v>
      </c>
      <c r="D82" s="89" t="s">
        <v>110</v>
      </c>
      <c r="H82" s="90" t="s">
        <v>231</v>
      </c>
    </row>
    <row r="83" spans="1:8" ht="45">
      <c r="A83" s="32" t="s">
        <v>29</v>
      </c>
      <c r="B83" s="88">
        <v>76</v>
      </c>
      <c r="C83" s="89" t="s">
        <v>111</v>
      </c>
      <c r="D83" s="89" t="s">
        <v>111</v>
      </c>
      <c r="H83" s="90" t="s">
        <v>232</v>
      </c>
    </row>
    <row r="84" spans="1:8" ht="60">
      <c r="A84" s="32" t="s">
        <v>29</v>
      </c>
      <c r="B84" s="88">
        <v>77</v>
      </c>
      <c r="C84" s="89" t="s">
        <v>112</v>
      </c>
      <c r="D84" s="89" t="s">
        <v>112</v>
      </c>
      <c r="H84" s="90" t="s">
        <v>233</v>
      </c>
    </row>
    <row r="85" spans="1:8" ht="45">
      <c r="A85" s="32" t="s">
        <v>29</v>
      </c>
      <c r="B85" s="88">
        <v>78</v>
      </c>
      <c r="C85" s="89" t="s">
        <v>113</v>
      </c>
      <c r="D85" s="89" t="s">
        <v>113</v>
      </c>
      <c r="H85" s="90" t="s">
        <v>234</v>
      </c>
    </row>
    <row r="86" spans="1:8" ht="60">
      <c r="A86" s="32" t="s">
        <v>29</v>
      </c>
      <c r="B86" s="88">
        <v>79</v>
      </c>
      <c r="C86" s="89" t="s">
        <v>114</v>
      </c>
      <c r="D86" s="89" t="s">
        <v>114</v>
      </c>
      <c r="H86" s="90" t="s">
        <v>235</v>
      </c>
    </row>
    <row r="87" spans="1:8" ht="60">
      <c r="A87" s="32" t="s">
        <v>29</v>
      </c>
      <c r="B87" s="88">
        <v>80</v>
      </c>
      <c r="C87" s="89" t="s">
        <v>115</v>
      </c>
      <c r="D87" s="89" t="s">
        <v>154</v>
      </c>
      <c r="H87" s="90" t="s">
        <v>236</v>
      </c>
    </row>
    <row r="88" spans="1:8" ht="60">
      <c r="A88" s="32" t="s">
        <v>29</v>
      </c>
      <c r="B88" s="88">
        <v>81</v>
      </c>
      <c r="C88" s="89" t="s">
        <v>116</v>
      </c>
      <c r="D88" s="89" t="s">
        <v>116</v>
      </c>
      <c r="H88" s="90" t="s">
        <v>237</v>
      </c>
    </row>
    <row r="89" spans="1:8" ht="60">
      <c r="A89" s="32" t="s">
        <v>29</v>
      </c>
      <c r="B89" s="88">
        <v>82</v>
      </c>
      <c r="C89" s="89" t="s">
        <v>117</v>
      </c>
      <c r="D89" s="89" t="s">
        <v>117</v>
      </c>
      <c r="H89" s="90" t="s">
        <v>238</v>
      </c>
    </row>
    <row r="90" spans="1:8" ht="60">
      <c r="A90" s="32" t="s">
        <v>29</v>
      </c>
      <c r="B90" s="88">
        <v>83</v>
      </c>
      <c r="C90" s="89" t="s">
        <v>118</v>
      </c>
      <c r="D90" s="89" t="s">
        <v>155</v>
      </c>
      <c r="H90" s="90" t="s">
        <v>239</v>
      </c>
    </row>
    <row r="91" spans="1:8" ht="120">
      <c r="A91" s="32" t="s">
        <v>29</v>
      </c>
      <c r="B91" s="88">
        <v>84</v>
      </c>
      <c r="C91" s="89" t="s">
        <v>119</v>
      </c>
      <c r="D91" s="89" t="s">
        <v>119</v>
      </c>
      <c r="H91" s="90" t="s">
        <v>240</v>
      </c>
    </row>
    <row r="92" spans="1:8" ht="255">
      <c r="A92" s="32" t="s">
        <v>29</v>
      </c>
      <c r="B92" s="88">
        <v>85</v>
      </c>
      <c r="C92" s="89" t="s">
        <v>120</v>
      </c>
      <c r="D92" s="89" t="s">
        <v>120</v>
      </c>
      <c r="H92" s="90" t="s">
        <v>241</v>
      </c>
    </row>
    <row r="93" spans="1:8" ht="285">
      <c r="A93" s="32" t="s">
        <v>29</v>
      </c>
      <c r="B93" s="88">
        <v>86</v>
      </c>
      <c r="C93" s="89" t="s">
        <v>121</v>
      </c>
      <c r="D93" s="89" t="s">
        <v>121</v>
      </c>
      <c r="H93" s="90" t="s">
        <v>242</v>
      </c>
    </row>
    <row r="94" spans="1:8" ht="240">
      <c r="A94" s="32" t="s">
        <v>29</v>
      </c>
      <c r="B94" s="88">
        <v>87</v>
      </c>
      <c r="C94" s="89" t="s">
        <v>122</v>
      </c>
      <c r="D94" s="89" t="s">
        <v>122</v>
      </c>
      <c r="H94" s="90" t="s">
        <v>243</v>
      </c>
    </row>
    <row r="95" spans="1:8" ht="270">
      <c r="A95" s="32" t="s">
        <v>29</v>
      </c>
      <c r="B95" s="88">
        <v>88</v>
      </c>
      <c r="C95" s="89" t="s">
        <v>123</v>
      </c>
      <c r="D95" s="89" t="s">
        <v>123</v>
      </c>
      <c r="H95" s="90" t="s">
        <v>244</v>
      </c>
    </row>
    <row r="96" spans="1:8" ht="360">
      <c r="A96" s="32" t="s">
        <v>29</v>
      </c>
      <c r="B96" s="88">
        <v>89</v>
      </c>
      <c r="C96" s="89" t="s">
        <v>124</v>
      </c>
      <c r="D96" s="89" t="s">
        <v>124</v>
      </c>
      <c r="H96" s="90" t="s">
        <v>245</v>
      </c>
    </row>
    <row r="97" spans="1:8" ht="105">
      <c r="A97" s="32" t="s">
        <v>29</v>
      </c>
      <c r="B97" s="88">
        <v>90</v>
      </c>
      <c r="C97" s="89" t="s">
        <v>125</v>
      </c>
      <c r="D97" s="89" t="s">
        <v>125</v>
      </c>
      <c r="H97" s="90" t="s">
        <v>246</v>
      </c>
    </row>
    <row r="98" spans="1:8" ht="105">
      <c r="A98" s="32" t="s">
        <v>29</v>
      </c>
      <c r="B98" s="88">
        <v>91</v>
      </c>
      <c r="C98" s="89" t="s">
        <v>126</v>
      </c>
      <c r="D98" s="89" t="s">
        <v>126</v>
      </c>
      <c r="H98" s="90" t="s">
        <v>247</v>
      </c>
    </row>
    <row r="99" spans="1:8" ht="270">
      <c r="A99" s="32" t="s">
        <v>29</v>
      </c>
      <c r="B99" s="88">
        <v>92</v>
      </c>
      <c r="C99" s="89" t="s">
        <v>127</v>
      </c>
      <c r="D99" s="89" t="s">
        <v>127</v>
      </c>
      <c r="H99" s="90" t="s">
        <v>248</v>
      </c>
    </row>
    <row r="100" spans="1:8" ht="30">
      <c r="A100" s="32" t="s">
        <v>29</v>
      </c>
      <c r="B100" s="88">
        <v>93</v>
      </c>
      <c r="C100" s="89" t="s">
        <v>128</v>
      </c>
      <c r="D100" s="89" t="s">
        <v>128</v>
      </c>
      <c r="H100" s="90" t="s">
        <v>249</v>
      </c>
    </row>
    <row r="101" spans="1:8" ht="30">
      <c r="A101" s="32" t="s">
        <v>29</v>
      </c>
      <c r="B101" s="88">
        <v>94</v>
      </c>
      <c r="C101" s="89" t="s">
        <v>129</v>
      </c>
      <c r="D101" s="89" t="s">
        <v>156</v>
      </c>
      <c r="H101" s="90" t="s">
        <v>250</v>
      </c>
    </row>
    <row r="102" spans="1:8" ht="105">
      <c r="A102" s="32" t="s">
        <v>29</v>
      </c>
      <c r="B102" s="88">
        <v>95</v>
      </c>
      <c r="C102" s="89" t="s">
        <v>130</v>
      </c>
      <c r="D102" s="89" t="s">
        <v>130</v>
      </c>
      <c r="H102" s="90" t="s">
        <v>251</v>
      </c>
    </row>
    <row r="103" spans="1:8" ht="60">
      <c r="A103" s="32" t="s">
        <v>29</v>
      </c>
      <c r="B103" s="88">
        <v>96</v>
      </c>
      <c r="C103" s="89" t="s">
        <v>131</v>
      </c>
      <c r="D103" s="89" t="s">
        <v>131</v>
      </c>
      <c r="H103" s="90" t="s">
        <v>131</v>
      </c>
    </row>
    <row r="104" spans="1:8" ht="90">
      <c r="A104" s="32" t="s">
        <v>29</v>
      </c>
      <c r="B104" s="88">
        <v>97</v>
      </c>
      <c r="C104" s="89" t="s">
        <v>132</v>
      </c>
      <c r="D104" s="89" t="s">
        <v>157</v>
      </c>
      <c r="H104" s="90" t="s">
        <v>157</v>
      </c>
    </row>
    <row r="105" spans="1:8" ht="45">
      <c r="A105" s="32" t="s">
        <v>29</v>
      </c>
      <c r="B105" s="88">
        <v>98</v>
      </c>
      <c r="C105" s="89" t="s">
        <v>133</v>
      </c>
      <c r="D105" s="89" t="s">
        <v>133</v>
      </c>
      <c r="H105" s="90" t="s">
        <v>252</v>
      </c>
    </row>
    <row r="106" spans="1:8" ht="45">
      <c r="A106" s="32" t="s">
        <v>29</v>
      </c>
      <c r="B106" s="88">
        <v>99</v>
      </c>
      <c r="C106" s="89" t="s">
        <v>134</v>
      </c>
      <c r="D106" s="89" t="s">
        <v>134</v>
      </c>
      <c r="H106" s="90" t="s">
        <v>253</v>
      </c>
    </row>
    <row r="107" spans="1:8" ht="30">
      <c r="A107" s="32" t="s">
        <v>29</v>
      </c>
      <c r="B107" s="88">
        <v>100</v>
      </c>
      <c r="C107" s="89" t="s">
        <v>135</v>
      </c>
      <c r="D107" s="89" t="s">
        <v>135</v>
      </c>
      <c r="H107" s="90" t="s">
        <v>254</v>
      </c>
    </row>
    <row r="108" spans="1:8" ht="180">
      <c r="A108" s="32" t="s">
        <v>29</v>
      </c>
      <c r="B108" s="88">
        <v>101</v>
      </c>
      <c r="C108" s="89" t="s">
        <v>136</v>
      </c>
      <c r="D108" s="89" t="s">
        <v>136</v>
      </c>
      <c r="H108" s="90" t="s">
        <v>255</v>
      </c>
    </row>
    <row r="109" spans="1:8" ht="60">
      <c r="A109" s="32" t="s">
        <v>29</v>
      </c>
      <c r="B109" s="88">
        <v>102</v>
      </c>
      <c r="C109" s="89" t="s">
        <v>137</v>
      </c>
      <c r="D109" s="89" t="s">
        <v>137</v>
      </c>
      <c r="H109" s="90" t="s">
        <v>256</v>
      </c>
    </row>
    <row r="110" spans="1:8" ht="225">
      <c r="A110" s="32" t="s">
        <v>29</v>
      </c>
      <c r="B110" s="88">
        <v>103</v>
      </c>
      <c r="C110" s="89" t="s">
        <v>138</v>
      </c>
      <c r="D110" s="89" t="s">
        <v>138</v>
      </c>
      <c r="H110" s="90" t="s">
        <v>257</v>
      </c>
    </row>
    <row r="111" spans="1:8" ht="90">
      <c r="A111" s="32" t="s">
        <v>29</v>
      </c>
      <c r="B111" s="88">
        <v>104</v>
      </c>
      <c r="C111" s="89" t="s">
        <v>119</v>
      </c>
      <c r="D111" s="89" t="s">
        <v>119</v>
      </c>
      <c r="H111" s="90" t="s">
        <v>258</v>
      </c>
    </row>
    <row r="112" spans="1:8" ht="90">
      <c r="A112" s="32" t="s">
        <v>29</v>
      </c>
      <c r="B112" s="88">
        <v>105</v>
      </c>
      <c r="C112" s="89" t="s">
        <v>48</v>
      </c>
      <c r="D112" s="89" t="s">
        <v>140</v>
      </c>
      <c r="H112" s="90" t="s">
        <v>259</v>
      </c>
    </row>
    <row r="113" spans="1:8" ht="45">
      <c r="A113" s="32" t="s">
        <v>29</v>
      </c>
      <c r="B113" s="88">
        <v>106</v>
      </c>
      <c r="C113" s="89" t="s">
        <v>139</v>
      </c>
      <c r="D113" s="89" t="s">
        <v>139</v>
      </c>
      <c r="H113" s="90" t="s">
        <v>260</v>
      </c>
    </row>
    <row r="114" spans="1:8" ht="60">
      <c r="A114" s="32" t="s">
        <v>29</v>
      </c>
      <c r="B114" s="88">
        <v>107</v>
      </c>
      <c r="C114" s="89" t="s">
        <v>79</v>
      </c>
      <c r="D114" s="89" t="s">
        <v>148</v>
      </c>
      <c r="H114" s="90" t="s">
        <v>261</v>
      </c>
    </row>
  </sheetData>
  <autoFilter ref="A6:P9" xr:uid="{00000000-0001-0000-0000-000000000000}"/>
  <mergeCells count="9">
    <mergeCell ref="B7:D7"/>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6"/>
  <sheetViews>
    <sheetView tabSelected="1" zoomScale="85" zoomScaleNormal="85" workbookViewId="0">
      <selection activeCell="L8" sqref="L8:L114"/>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6" style="1" customWidth="1"/>
    <col min="11" max="11" width="17" style="1" customWidth="1"/>
    <col min="12" max="12" width="30" style="1" customWidth="1"/>
    <col min="13" max="13" width="16.7109375" style="1" customWidth="1"/>
    <col min="14" max="16384" width="9.140625" style="1"/>
  </cols>
  <sheetData>
    <row r="1" spans="1:21">
      <c r="D1" s="81" t="s">
        <v>25</v>
      </c>
      <c r="E1" s="81"/>
      <c r="F1" s="81"/>
      <c r="G1" s="81"/>
      <c r="H1" s="81"/>
      <c r="I1" s="81"/>
      <c r="J1" s="81"/>
      <c r="K1" s="81"/>
      <c r="L1" s="81"/>
      <c r="M1" s="35"/>
    </row>
    <row r="2" spans="1:21" ht="33.75" customHeight="1">
      <c r="D2" s="82" t="s">
        <v>16</v>
      </c>
      <c r="E2" s="82"/>
      <c r="F2" s="82"/>
      <c r="G2" s="82"/>
      <c r="H2" s="82"/>
      <c r="I2" s="82"/>
      <c r="J2" s="82"/>
      <c r="K2" s="14"/>
    </row>
    <row r="3" spans="1:21">
      <c r="B3" s="83" t="s">
        <v>9</v>
      </c>
      <c r="C3" s="83"/>
      <c r="D3" s="83"/>
      <c r="E3" s="84" t="s">
        <v>28</v>
      </c>
      <c r="F3" s="84"/>
      <c r="G3" s="84"/>
      <c r="H3" s="84"/>
      <c r="I3" s="84"/>
      <c r="K3" s="1" t="s">
        <v>10</v>
      </c>
      <c r="L3" s="1" t="s">
        <v>12</v>
      </c>
    </row>
    <row r="4" spans="1:21" s="3" customFormat="1" ht="31.5">
      <c r="A4" s="2"/>
      <c r="B4" s="85" t="s">
        <v>8</v>
      </c>
      <c r="C4" s="85"/>
      <c r="D4" s="85"/>
      <c r="E4" s="86" t="s">
        <v>36</v>
      </c>
      <c r="F4" s="86"/>
      <c r="G4" s="86"/>
      <c r="H4" s="86"/>
      <c r="I4" s="86"/>
      <c r="J4" s="86"/>
      <c r="K4" s="26" t="s">
        <v>11</v>
      </c>
      <c r="L4" s="26" t="s">
        <v>13</v>
      </c>
      <c r="M4" s="37"/>
    </row>
    <row r="5" spans="1:21" s="4" customFormat="1">
      <c r="A5" s="2"/>
      <c r="E5" s="79"/>
      <c r="F5" s="79"/>
      <c r="G5" s="79"/>
      <c r="H5" s="79"/>
      <c r="I5" s="79"/>
      <c r="J5" s="25"/>
      <c r="K5" s="25"/>
      <c r="L5" s="25"/>
      <c r="M5" s="38"/>
    </row>
    <row r="6" spans="1:21" ht="47.25">
      <c r="A6" s="5"/>
      <c r="B6" s="42" t="s">
        <v>2</v>
      </c>
      <c r="C6" s="42" t="s">
        <v>0</v>
      </c>
      <c r="D6" s="42" t="s">
        <v>1</v>
      </c>
      <c r="E6" s="42" t="s">
        <v>3</v>
      </c>
      <c r="F6" s="42" t="s">
        <v>17</v>
      </c>
      <c r="G6" s="15" t="s">
        <v>18</v>
      </c>
      <c r="H6" s="42" t="s">
        <v>19</v>
      </c>
      <c r="I6" s="42" t="s">
        <v>20</v>
      </c>
      <c r="J6" s="42" t="s">
        <v>21</v>
      </c>
      <c r="K6" s="42" t="s">
        <v>22</v>
      </c>
      <c r="L6" s="42" t="s">
        <v>23</v>
      </c>
      <c r="M6" s="39" t="s">
        <v>30</v>
      </c>
    </row>
    <row r="7" spans="1:21">
      <c r="A7" s="5"/>
      <c r="B7" s="42">
        <v>1</v>
      </c>
      <c r="C7" s="80">
        <v>2</v>
      </c>
      <c r="D7" s="80"/>
      <c r="E7" s="80"/>
      <c r="F7" s="42">
        <v>3</v>
      </c>
      <c r="G7" s="51">
        <v>4</v>
      </c>
      <c r="H7" s="42">
        <v>5</v>
      </c>
      <c r="I7" s="42">
        <v>6</v>
      </c>
      <c r="J7" s="42">
        <v>7</v>
      </c>
      <c r="K7" s="42">
        <v>8</v>
      </c>
      <c r="L7" s="23">
        <v>9</v>
      </c>
      <c r="M7" s="40"/>
    </row>
    <row r="8" spans="1:21" ht="60">
      <c r="A8" s="33"/>
      <c r="B8" s="32" t="s">
        <v>29</v>
      </c>
      <c r="C8" s="88">
        <v>1</v>
      </c>
      <c r="D8" s="89" t="s">
        <v>37</v>
      </c>
      <c r="E8" s="89" t="s">
        <v>37</v>
      </c>
      <c r="F8" s="88" t="s">
        <v>33</v>
      </c>
      <c r="G8" s="88">
        <v>12</v>
      </c>
      <c r="H8" s="44"/>
      <c r="I8" s="43"/>
      <c r="J8" s="43">
        <f>H8*G8</f>
        <v>0</v>
      </c>
      <c r="K8" s="43">
        <f>I8*G8</f>
        <v>0</v>
      </c>
      <c r="L8" s="92" t="s">
        <v>32</v>
      </c>
      <c r="M8" s="46">
        <v>18900</v>
      </c>
      <c r="N8" s="41"/>
      <c r="O8" s="41"/>
      <c r="P8" s="41"/>
      <c r="Q8" s="41"/>
      <c r="R8" s="41"/>
      <c r="S8" s="41"/>
      <c r="T8" s="41"/>
      <c r="U8" s="41"/>
    </row>
    <row r="9" spans="1:21" ht="60">
      <c r="B9" s="32" t="s">
        <v>29</v>
      </c>
      <c r="C9" s="88">
        <v>2</v>
      </c>
      <c r="D9" s="89" t="s">
        <v>38</v>
      </c>
      <c r="E9" s="89" t="s">
        <v>38</v>
      </c>
      <c r="F9" s="88" t="s">
        <v>33</v>
      </c>
      <c r="G9" s="88">
        <v>500</v>
      </c>
      <c r="H9" s="44"/>
      <c r="I9" s="43"/>
      <c r="J9" s="43">
        <f t="shared" ref="J9:J65" si="0">H9*G9</f>
        <v>0</v>
      </c>
      <c r="K9" s="43">
        <f t="shared" ref="K9:K65" si="1">I9*G9</f>
        <v>0</v>
      </c>
      <c r="L9" s="92" t="s">
        <v>32</v>
      </c>
      <c r="M9" s="46">
        <v>2200</v>
      </c>
      <c r="N9" s="41"/>
      <c r="O9" s="41"/>
      <c r="P9" s="41"/>
      <c r="Q9" s="41"/>
      <c r="R9" s="41"/>
      <c r="S9" s="41"/>
      <c r="T9" s="41"/>
      <c r="U9" s="41"/>
    </row>
    <row r="10" spans="1:21" ht="60">
      <c r="B10" s="32" t="s">
        <v>29</v>
      </c>
      <c r="C10" s="88">
        <v>3</v>
      </c>
      <c r="D10" s="89" t="s">
        <v>39</v>
      </c>
      <c r="E10" s="89" t="s">
        <v>39</v>
      </c>
      <c r="F10" s="88" t="s">
        <v>33</v>
      </c>
      <c r="G10" s="88">
        <v>1250</v>
      </c>
      <c r="H10" s="44"/>
      <c r="I10" s="44"/>
      <c r="J10" s="43">
        <f t="shared" si="0"/>
        <v>0</v>
      </c>
      <c r="K10" s="43">
        <f t="shared" si="1"/>
        <v>0</v>
      </c>
      <c r="L10" s="92" t="s">
        <v>32</v>
      </c>
      <c r="M10" s="46">
        <v>86.250000000000014</v>
      </c>
    </row>
    <row r="11" spans="1:21" ht="60">
      <c r="B11" s="32" t="s">
        <v>29</v>
      </c>
      <c r="C11" s="88">
        <v>4</v>
      </c>
      <c r="D11" s="89" t="s">
        <v>40</v>
      </c>
      <c r="E11" s="89" t="s">
        <v>40</v>
      </c>
      <c r="F11" s="88" t="s">
        <v>33</v>
      </c>
      <c r="G11" s="88">
        <v>11353</v>
      </c>
      <c r="H11" s="44"/>
      <c r="I11" s="44"/>
      <c r="J11" s="43">
        <f t="shared" si="0"/>
        <v>0</v>
      </c>
      <c r="K11" s="43">
        <f t="shared" si="1"/>
        <v>0</v>
      </c>
      <c r="L11" s="92" t="s">
        <v>32</v>
      </c>
      <c r="M11" s="46">
        <v>942.3</v>
      </c>
    </row>
    <row r="12" spans="1:21" ht="60">
      <c r="B12" s="32" t="s">
        <v>29</v>
      </c>
      <c r="C12" s="88">
        <v>5</v>
      </c>
      <c r="D12" s="89" t="s">
        <v>41</v>
      </c>
      <c r="E12" s="89" t="s">
        <v>41</v>
      </c>
      <c r="F12" s="88" t="s">
        <v>33</v>
      </c>
      <c r="G12" s="88">
        <v>9440</v>
      </c>
      <c r="H12" s="44"/>
      <c r="I12" s="44"/>
      <c r="J12" s="43">
        <f t="shared" si="0"/>
        <v>0</v>
      </c>
      <c r="K12" s="43">
        <f t="shared" si="1"/>
        <v>0</v>
      </c>
      <c r="L12" s="92" t="s">
        <v>32</v>
      </c>
      <c r="M12" s="46">
        <v>42716</v>
      </c>
    </row>
    <row r="13" spans="1:21" ht="60">
      <c r="B13" s="32" t="s">
        <v>29</v>
      </c>
      <c r="C13" s="88">
        <v>6</v>
      </c>
      <c r="D13" s="89" t="s">
        <v>42</v>
      </c>
      <c r="E13" s="89" t="s">
        <v>42</v>
      </c>
      <c r="F13" s="88" t="s">
        <v>33</v>
      </c>
      <c r="G13" s="88">
        <v>100</v>
      </c>
      <c r="H13" s="44"/>
      <c r="I13" s="44"/>
      <c r="J13" s="43">
        <f t="shared" si="0"/>
        <v>0</v>
      </c>
      <c r="K13" s="43">
        <f t="shared" si="1"/>
        <v>0</v>
      </c>
      <c r="L13" s="92" t="s">
        <v>32</v>
      </c>
      <c r="M13" s="46">
        <v>29812.5</v>
      </c>
    </row>
    <row r="14" spans="1:21" ht="60">
      <c r="B14" s="32" t="s">
        <v>29</v>
      </c>
      <c r="C14" s="88">
        <v>7</v>
      </c>
      <c r="D14" s="89" t="s">
        <v>43</v>
      </c>
      <c r="E14" s="89" t="s">
        <v>43</v>
      </c>
      <c r="F14" s="88" t="s">
        <v>33</v>
      </c>
      <c r="G14" s="88">
        <v>25</v>
      </c>
      <c r="H14" s="44"/>
      <c r="I14" s="44"/>
      <c r="J14" s="43">
        <f t="shared" si="0"/>
        <v>0</v>
      </c>
      <c r="K14" s="43">
        <f t="shared" si="1"/>
        <v>0</v>
      </c>
      <c r="L14" s="92" t="s">
        <v>32</v>
      </c>
      <c r="M14" s="46">
        <v>4865.2</v>
      </c>
    </row>
    <row r="15" spans="1:21" ht="60">
      <c r="B15" s="32" t="s">
        <v>29</v>
      </c>
      <c r="C15" s="88">
        <v>8</v>
      </c>
      <c r="D15" s="89" t="s">
        <v>44</v>
      </c>
      <c r="E15" s="89" t="s">
        <v>44</v>
      </c>
      <c r="F15" s="88" t="s">
        <v>33</v>
      </c>
      <c r="G15" s="88">
        <v>20</v>
      </c>
      <c r="H15" s="44"/>
      <c r="I15" s="44"/>
      <c r="J15" s="43">
        <f t="shared" si="0"/>
        <v>0</v>
      </c>
      <c r="K15" s="43">
        <f t="shared" si="1"/>
        <v>0</v>
      </c>
      <c r="L15" s="92" t="s">
        <v>32</v>
      </c>
      <c r="M15" s="46">
        <v>4782.5</v>
      </c>
    </row>
    <row r="16" spans="1:21" ht="60">
      <c r="B16" s="32" t="s">
        <v>29</v>
      </c>
      <c r="C16" s="88">
        <v>9</v>
      </c>
      <c r="D16" s="89" t="s">
        <v>45</v>
      </c>
      <c r="E16" s="89" t="s">
        <v>45</v>
      </c>
      <c r="F16" s="88" t="s">
        <v>33</v>
      </c>
      <c r="G16" s="88">
        <v>285</v>
      </c>
      <c r="H16" s="44"/>
      <c r="I16" s="44"/>
      <c r="J16" s="43">
        <f t="shared" si="0"/>
        <v>0</v>
      </c>
      <c r="K16" s="43">
        <f t="shared" si="1"/>
        <v>0</v>
      </c>
      <c r="L16" s="92" t="s">
        <v>32</v>
      </c>
      <c r="M16" s="46">
        <v>213750</v>
      </c>
    </row>
    <row r="17" spans="2:13" ht="60">
      <c r="B17" s="32" t="s">
        <v>29</v>
      </c>
      <c r="C17" s="88">
        <v>10</v>
      </c>
      <c r="D17" s="89" t="s">
        <v>46</v>
      </c>
      <c r="E17" s="89" t="s">
        <v>46</v>
      </c>
      <c r="F17" s="88" t="s">
        <v>33</v>
      </c>
      <c r="G17" s="88">
        <v>110</v>
      </c>
      <c r="H17" s="44"/>
      <c r="I17" s="44"/>
      <c r="J17" s="43">
        <f t="shared" si="0"/>
        <v>0</v>
      </c>
      <c r="K17" s="43">
        <f t="shared" si="1"/>
        <v>0</v>
      </c>
      <c r="L17" s="92" t="s">
        <v>32</v>
      </c>
      <c r="M17" s="46">
        <v>62726.58</v>
      </c>
    </row>
    <row r="18" spans="2:13" ht="60">
      <c r="B18" s="32" t="s">
        <v>29</v>
      </c>
      <c r="C18" s="88">
        <v>11</v>
      </c>
      <c r="D18" s="89" t="s">
        <v>47</v>
      </c>
      <c r="E18" s="89" t="s">
        <v>47</v>
      </c>
      <c r="F18" s="88" t="s">
        <v>33</v>
      </c>
      <c r="G18" s="88">
        <v>60</v>
      </c>
      <c r="H18" s="44"/>
      <c r="I18" s="44"/>
      <c r="J18" s="43">
        <f t="shared" si="0"/>
        <v>0</v>
      </c>
      <c r="K18" s="43">
        <f t="shared" si="1"/>
        <v>0</v>
      </c>
      <c r="L18" s="92" t="s">
        <v>32</v>
      </c>
      <c r="M18" s="46">
        <v>34214.499999999993</v>
      </c>
    </row>
    <row r="19" spans="2:13" ht="60">
      <c r="B19" s="32" t="s">
        <v>29</v>
      </c>
      <c r="C19" s="88">
        <v>12</v>
      </c>
      <c r="D19" s="89" t="s">
        <v>48</v>
      </c>
      <c r="E19" s="89" t="s">
        <v>140</v>
      </c>
      <c r="F19" s="88" t="s">
        <v>33</v>
      </c>
      <c r="G19" s="88">
        <v>1730</v>
      </c>
      <c r="H19" s="44"/>
      <c r="I19" s="44"/>
      <c r="J19" s="43">
        <f t="shared" si="0"/>
        <v>0</v>
      </c>
      <c r="K19" s="43">
        <f t="shared" si="1"/>
        <v>0</v>
      </c>
      <c r="L19" s="92" t="s">
        <v>32</v>
      </c>
      <c r="M19" s="46">
        <v>37195</v>
      </c>
    </row>
    <row r="20" spans="2:13" ht="60">
      <c r="B20" s="32" t="s">
        <v>29</v>
      </c>
      <c r="C20" s="88">
        <v>13</v>
      </c>
      <c r="D20" s="89" t="s">
        <v>49</v>
      </c>
      <c r="E20" s="89" t="s">
        <v>140</v>
      </c>
      <c r="F20" s="88" t="s">
        <v>33</v>
      </c>
      <c r="G20" s="88">
        <v>13130</v>
      </c>
      <c r="H20" s="44"/>
      <c r="I20" s="44"/>
      <c r="J20" s="43">
        <f t="shared" si="0"/>
        <v>0</v>
      </c>
      <c r="K20" s="43">
        <f t="shared" si="1"/>
        <v>0</v>
      </c>
      <c r="L20" s="92" t="s">
        <v>32</v>
      </c>
      <c r="M20" s="46">
        <v>332845.5</v>
      </c>
    </row>
    <row r="21" spans="2:13" ht="60">
      <c r="B21" s="32" t="s">
        <v>29</v>
      </c>
      <c r="C21" s="88">
        <v>14</v>
      </c>
      <c r="D21" s="89" t="s">
        <v>50</v>
      </c>
      <c r="E21" s="89" t="s">
        <v>50</v>
      </c>
      <c r="F21" s="88" t="s">
        <v>33</v>
      </c>
      <c r="G21" s="88">
        <v>4205</v>
      </c>
      <c r="H21" s="44"/>
      <c r="I21" s="44"/>
      <c r="J21" s="43">
        <f t="shared" si="0"/>
        <v>0</v>
      </c>
      <c r="K21" s="43">
        <f t="shared" si="1"/>
        <v>0</v>
      </c>
      <c r="L21" s="92" t="s">
        <v>32</v>
      </c>
      <c r="M21" s="46">
        <v>40998.75</v>
      </c>
    </row>
    <row r="22" spans="2:13" ht="60">
      <c r="B22" s="32" t="s">
        <v>29</v>
      </c>
      <c r="C22" s="88">
        <v>15</v>
      </c>
      <c r="D22" s="89" t="s">
        <v>51</v>
      </c>
      <c r="E22" s="89" t="s">
        <v>51</v>
      </c>
      <c r="F22" s="88" t="s">
        <v>33</v>
      </c>
      <c r="G22" s="88">
        <v>1385</v>
      </c>
      <c r="H22" s="44"/>
      <c r="I22" s="44"/>
      <c r="J22" s="43">
        <f t="shared" si="0"/>
        <v>0</v>
      </c>
      <c r="K22" s="43">
        <f t="shared" si="1"/>
        <v>0</v>
      </c>
      <c r="L22" s="92" t="s">
        <v>32</v>
      </c>
      <c r="M22" s="46">
        <v>13503.75</v>
      </c>
    </row>
    <row r="23" spans="2:13" ht="60">
      <c r="B23" s="32" t="s">
        <v>29</v>
      </c>
      <c r="C23" s="88">
        <v>16</v>
      </c>
      <c r="D23" s="89" t="s">
        <v>52</v>
      </c>
      <c r="E23" s="89" t="s">
        <v>141</v>
      </c>
      <c r="F23" s="88" t="s">
        <v>33</v>
      </c>
      <c r="G23" s="88">
        <v>3435</v>
      </c>
      <c r="H23" s="44"/>
      <c r="I23" s="44"/>
      <c r="J23" s="43">
        <f t="shared" si="0"/>
        <v>0</v>
      </c>
      <c r="K23" s="43">
        <f t="shared" si="1"/>
        <v>0</v>
      </c>
      <c r="L23" s="92" t="s">
        <v>32</v>
      </c>
      <c r="M23" s="46">
        <v>30007.47</v>
      </c>
    </row>
    <row r="24" spans="2:13" ht="60">
      <c r="B24" s="32" t="s">
        <v>29</v>
      </c>
      <c r="C24" s="88">
        <v>17</v>
      </c>
      <c r="D24" s="89" t="s">
        <v>53</v>
      </c>
      <c r="E24" s="89" t="s">
        <v>142</v>
      </c>
      <c r="F24" s="88" t="s">
        <v>33</v>
      </c>
      <c r="G24" s="88">
        <v>1685</v>
      </c>
      <c r="H24" s="44"/>
      <c r="I24" s="44"/>
      <c r="J24" s="43">
        <f t="shared" si="0"/>
        <v>0</v>
      </c>
      <c r="K24" s="43">
        <f t="shared" si="1"/>
        <v>0</v>
      </c>
      <c r="L24" s="92" t="s">
        <v>32</v>
      </c>
      <c r="M24" s="46">
        <v>21666.29</v>
      </c>
    </row>
    <row r="25" spans="2:13" ht="60">
      <c r="B25" s="32" t="s">
        <v>29</v>
      </c>
      <c r="C25" s="88">
        <v>18</v>
      </c>
      <c r="D25" s="89" t="s">
        <v>54</v>
      </c>
      <c r="E25" s="89" t="s">
        <v>143</v>
      </c>
      <c r="F25" s="88" t="s">
        <v>33</v>
      </c>
      <c r="G25" s="88">
        <v>7085</v>
      </c>
      <c r="H25" s="44"/>
      <c r="I25" s="44"/>
      <c r="J25" s="43">
        <f t="shared" si="0"/>
        <v>0</v>
      </c>
      <c r="K25" s="43">
        <f t="shared" si="1"/>
        <v>0</v>
      </c>
      <c r="L25" s="92" t="s">
        <v>32</v>
      </c>
      <c r="M25" s="46">
        <v>60002.86</v>
      </c>
    </row>
    <row r="26" spans="2:13" ht="60">
      <c r="B26" s="32" t="s">
        <v>29</v>
      </c>
      <c r="C26" s="88">
        <v>19</v>
      </c>
      <c r="D26" s="89" t="s">
        <v>55</v>
      </c>
      <c r="E26" s="89" t="s">
        <v>55</v>
      </c>
      <c r="F26" s="88" t="s">
        <v>262</v>
      </c>
      <c r="G26" s="88">
        <v>100</v>
      </c>
      <c r="H26" s="44"/>
      <c r="I26" s="44"/>
      <c r="J26" s="43">
        <f t="shared" si="0"/>
        <v>0</v>
      </c>
      <c r="K26" s="43">
        <f t="shared" si="1"/>
        <v>0</v>
      </c>
      <c r="L26" s="92" t="s">
        <v>32</v>
      </c>
      <c r="M26" s="46">
        <v>3333.33</v>
      </c>
    </row>
    <row r="27" spans="2:13" ht="60">
      <c r="B27" s="32" t="s">
        <v>29</v>
      </c>
      <c r="C27" s="88">
        <v>20</v>
      </c>
      <c r="D27" s="89" t="s">
        <v>56</v>
      </c>
      <c r="E27" s="89" t="s">
        <v>56</v>
      </c>
      <c r="F27" s="88" t="s">
        <v>33</v>
      </c>
      <c r="G27" s="88">
        <v>2360</v>
      </c>
      <c r="H27" s="44"/>
      <c r="I27" s="44"/>
      <c r="J27" s="43">
        <f t="shared" si="0"/>
        <v>0</v>
      </c>
      <c r="K27" s="43">
        <f t="shared" si="1"/>
        <v>0</v>
      </c>
      <c r="L27" s="92" t="s">
        <v>32</v>
      </c>
      <c r="M27" s="46">
        <v>32651.31</v>
      </c>
    </row>
    <row r="28" spans="2:13" ht="60">
      <c r="B28" s="32" t="s">
        <v>29</v>
      </c>
      <c r="C28" s="88">
        <v>21</v>
      </c>
      <c r="D28" s="89" t="s">
        <v>57</v>
      </c>
      <c r="E28" s="89" t="s">
        <v>57</v>
      </c>
      <c r="F28" s="88" t="s">
        <v>33</v>
      </c>
      <c r="G28" s="88">
        <v>995</v>
      </c>
      <c r="H28" s="44"/>
      <c r="I28" s="44"/>
      <c r="J28" s="43">
        <f t="shared" si="0"/>
        <v>0</v>
      </c>
      <c r="K28" s="43">
        <f t="shared" si="1"/>
        <v>0</v>
      </c>
      <c r="L28" s="92" t="s">
        <v>32</v>
      </c>
      <c r="M28" s="46">
        <v>25969.500000000004</v>
      </c>
    </row>
    <row r="29" spans="2:13" ht="60">
      <c r="B29" s="32" t="s">
        <v>29</v>
      </c>
      <c r="C29" s="88">
        <v>22</v>
      </c>
      <c r="D29" s="89" t="s">
        <v>58</v>
      </c>
      <c r="E29" s="89" t="s">
        <v>144</v>
      </c>
      <c r="F29" s="88" t="s">
        <v>33</v>
      </c>
      <c r="G29" s="88">
        <v>206</v>
      </c>
      <c r="H29" s="44"/>
      <c r="I29" s="44"/>
      <c r="J29" s="43">
        <f t="shared" si="0"/>
        <v>0</v>
      </c>
      <c r="K29" s="43">
        <f t="shared" si="1"/>
        <v>0</v>
      </c>
      <c r="L29" s="92" t="s">
        <v>32</v>
      </c>
      <c r="M29" s="46">
        <v>107120</v>
      </c>
    </row>
    <row r="30" spans="2:13" ht="60">
      <c r="B30" s="32" t="s">
        <v>29</v>
      </c>
      <c r="C30" s="88">
        <v>23</v>
      </c>
      <c r="D30" s="89" t="s">
        <v>59</v>
      </c>
      <c r="E30" s="89" t="s">
        <v>59</v>
      </c>
      <c r="F30" s="88" t="s">
        <v>33</v>
      </c>
      <c r="G30" s="88">
        <v>50</v>
      </c>
      <c r="H30" s="44"/>
      <c r="I30" s="44"/>
      <c r="J30" s="43">
        <f t="shared" si="0"/>
        <v>0</v>
      </c>
      <c r="K30" s="43">
        <f t="shared" si="1"/>
        <v>0</v>
      </c>
      <c r="L30" s="92" t="s">
        <v>32</v>
      </c>
      <c r="M30" s="46">
        <v>72392.500000000015</v>
      </c>
    </row>
    <row r="31" spans="2:13" ht="60">
      <c r="B31" s="32" t="s">
        <v>29</v>
      </c>
      <c r="C31" s="88">
        <v>24</v>
      </c>
      <c r="D31" s="89" t="s">
        <v>60</v>
      </c>
      <c r="E31" s="89" t="s">
        <v>145</v>
      </c>
      <c r="F31" s="88" t="s">
        <v>33</v>
      </c>
      <c r="G31" s="88">
        <v>930</v>
      </c>
      <c r="H31" s="44"/>
      <c r="I31" s="44"/>
      <c r="J31" s="43">
        <f t="shared" si="0"/>
        <v>0</v>
      </c>
      <c r="K31" s="43">
        <f t="shared" si="1"/>
        <v>0</v>
      </c>
      <c r="L31" s="92" t="s">
        <v>32</v>
      </c>
      <c r="M31" s="46">
        <v>1705000</v>
      </c>
    </row>
    <row r="32" spans="2:13" ht="60">
      <c r="B32" s="32" t="s">
        <v>29</v>
      </c>
      <c r="C32" s="88">
        <v>25</v>
      </c>
      <c r="D32" s="89" t="s">
        <v>61</v>
      </c>
      <c r="E32" s="89" t="s">
        <v>146</v>
      </c>
      <c r="F32" s="88" t="s">
        <v>33</v>
      </c>
      <c r="G32" s="88">
        <v>326</v>
      </c>
      <c r="H32" s="44"/>
      <c r="I32" s="44"/>
      <c r="J32" s="43">
        <f t="shared" si="0"/>
        <v>0</v>
      </c>
      <c r="K32" s="43">
        <f t="shared" si="1"/>
        <v>0</v>
      </c>
      <c r="L32" s="92" t="s">
        <v>32</v>
      </c>
      <c r="M32" s="46">
        <v>3268687.9000000004</v>
      </c>
    </row>
    <row r="33" spans="2:13" ht="60">
      <c r="B33" s="32" t="s">
        <v>29</v>
      </c>
      <c r="C33" s="88">
        <v>26</v>
      </c>
      <c r="D33" s="89" t="s">
        <v>62</v>
      </c>
      <c r="E33" s="89" t="s">
        <v>147</v>
      </c>
      <c r="F33" s="88" t="s">
        <v>33</v>
      </c>
      <c r="G33" s="88">
        <v>330</v>
      </c>
      <c r="H33" s="44"/>
      <c r="I33" s="44"/>
      <c r="J33" s="43">
        <f t="shared" si="0"/>
        <v>0</v>
      </c>
      <c r="K33" s="43">
        <f t="shared" si="1"/>
        <v>0</v>
      </c>
      <c r="L33" s="92" t="s">
        <v>32</v>
      </c>
      <c r="M33" s="46">
        <v>755700</v>
      </c>
    </row>
    <row r="34" spans="2:13" ht="60">
      <c r="B34" s="32" t="s">
        <v>29</v>
      </c>
      <c r="C34" s="88">
        <v>27</v>
      </c>
      <c r="D34" s="89" t="s">
        <v>63</v>
      </c>
      <c r="E34" s="89" t="s">
        <v>63</v>
      </c>
      <c r="F34" s="88" t="s">
        <v>33</v>
      </c>
      <c r="G34" s="88">
        <v>42</v>
      </c>
      <c r="H34" s="44"/>
      <c r="I34" s="44"/>
      <c r="J34" s="43">
        <f t="shared" si="0"/>
        <v>0</v>
      </c>
      <c r="K34" s="43">
        <f t="shared" si="1"/>
        <v>0</v>
      </c>
      <c r="L34" s="92" t="s">
        <v>32</v>
      </c>
      <c r="M34" s="46">
        <v>109387.95</v>
      </c>
    </row>
    <row r="35" spans="2:13" ht="60">
      <c r="B35" s="32" t="s">
        <v>29</v>
      </c>
      <c r="C35" s="88">
        <v>28</v>
      </c>
      <c r="D35" s="89" t="s">
        <v>64</v>
      </c>
      <c r="E35" s="89" t="s">
        <v>64</v>
      </c>
      <c r="F35" s="88" t="s">
        <v>33</v>
      </c>
      <c r="G35" s="88">
        <v>170</v>
      </c>
      <c r="H35" s="44"/>
      <c r="I35" s="44"/>
      <c r="J35" s="43">
        <f t="shared" si="0"/>
        <v>0</v>
      </c>
      <c r="K35" s="43">
        <f t="shared" si="1"/>
        <v>0</v>
      </c>
      <c r="L35" s="92" t="s">
        <v>32</v>
      </c>
      <c r="M35" s="46">
        <v>42160</v>
      </c>
    </row>
    <row r="36" spans="2:13" ht="60">
      <c r="B36" s="32" t="s">
        <v>29</v>
      </c>
      <c r="C36" s="88">
        <v>29</v>
      </c>
      <c r="D36" s="89" t="s">
        <v>65</v>
      </c>
      <c r="E36" s="89" t="s">
        <v>65</v>
      </c>
      <c r="F36" s="88" t="s">
        <v>33</v>
      </c>
      <c r="G36" s="88">
        <v>960</v>
      </c>
      <c r="H36" s="44"/>
      <c r="I36" s="44"/>
      <c r="J36" s="43">
        <f t="shared" si="0"/>
        <v>0</v>
      </c>
      <c r="K36" s="43">
        <f t="shared" si="1"/>
        <v>0</v>
      </c>
      <c r="L36" s="92" t="s">
        <v>32</v>
      </c>
      <c r="M36" s="46">
        <v>1594400.0000000002</v>
      </c>
    </row>
    <row r="37" spans="2:13" ht="90">
      <c r="B37" s="32" t="s">
        <v>29</v>
      </c>
      <c r="C37" s="88">
        <v>30</v>
      </c>
      <c r="D37" s="89" t="s">
        <v>66</v>
      </c>
      <c r="E37" s="89" t="s">
        <v>66</v>
      </c>
      <c r="F37" s="88" t="s">
        <v>33</v>
      </c>
      <c r="G37" s="88">
        <v>1856</v>
      </c>
      <c r="H37" s="44"/>
      <c r="I37" s="44"/>
      <c r="J37" s="43">
        <f t="shared" si="0"/>
        <v>0</v>
      </c>
      <c r="K37" s="43">
        <f t="shared" si="1"/>
        <v>0</v>
      </c>
      <c r="L37" s="92" t="s">
        <v>32</v>
      </c>
      <c r="M37" s="46">
        <v>5450453.3300000001</v>
      </c>
    </row>
    <row r="38" spans="2:13" ht="75">
      <c r="B38" s="32" t="s">
        <v>29</v>
      </c>
      <c r="C38" s="88">
        <v>31</v>
      </c>
      <c r="D38" s="89" t="s">
        <v>67</v>
      </c>
      <c r="E38" s="89" t="s">
        <v>67</v>
      </c>
      <c r="F38" s="88" t="s">
        <v>33</v>
      </c>
      <c r="G38" s="88">
        <v>1308</v>
      </c>
      <c r="H38" s="44"/>
      <c r="I38" s="44"/>
      <c r="J38" s="43">
        <f t="shared" si="0"/>
        <v>0</v>
      </c>
      <c r="K38" s="43">
        <f t="shared" si="1"/>
        <v>0</v>
      </c>
      <c r="L38" s="92" t="s">
        <v>32</v>
      </c>
      <c r="M38" s="46">
        <v>1381629.4999999998</v>
      </c>
    </row>
    <row r="39" spans="2:13" ht="75">
      <c r="B39" s="32" t="s">
        <v>29</v>
      </c>
      <c r="C39" s="88">
        <v>32</v>
      </c>
      <c r="D39" s="89" t="s">
        <v>68</v>
      </c>
      <c r="E39" s="89" t="s">
        <v>68</v>
      </c>
      <c r="F39" s="88" t="s">
        <v>33</v>
      </c>
      <c r="G39" s="88">
        <v>800</v>
      </c>
      <c r="H39" s="44"/>
      <c r="I39" s="44"/>
      <c r="J39" s="43">
        <f t="shared" si="0"/>
        <v>0</v>
      </c>
      <c r="K39" s="43">
        <f t="shared" si="1"/>
        <v>0</v>
      </c>
      <c r="L39" s="92" t="s">
        <v>32</v>
      </c>
      <c r="M39" s="46">
        <v>859553.33</v>
      </c>
    </row>
    <row r="40" spans="2:13" ht="60">
      <c r="B40" s="32" t="s">
        <v>29</v>
      </c>
      <c r="C40" s="88">
        <v>33</v>
      </c>
      <c r="D40" s="89" t="s">
        <v>69</v>
      </c>
      <c r="E40" s="89" t="s">
        <v>69</v>
      </c>
      <c r="F40" s="88" t="s">
        <v>33</v>
      </c>
      <c r="G40" s="88">
        <v>7</v>
      </c>
      <c r="H40" s="44"/>
      <c r="I40" s="44"/>
      <c r="J40" s="43">
        <f t="shared" si="0"/>
        <v>0</v>
      </c>
      <c r="K40" s="43">
        <f t="shared" si="1"/>
        <v>0</v>
      </c>
      <c r="L40" s="92" t="s">
        <v>32</v>
      </c>
      <c r="M40" s="46">
        <v>3733.33</v>
      </c>
    </row>
    <row r="41" spans="2:13" ht="60">
      <c r="B41" s="32" t="s">
        <v>29</v>
      </c>
      <c r="C41" s="88">
        <v>34</v>
      </c>
      <c r="D41" s="89" t="s">
        <v>70</v>
      </c>
      <c r="E41" s="89" t="s">
        <v>70</v>
      </c>
      <c r="F41" s="88" t="s">
        <v>33</v>
      </c>
      <c r="G41" s="88">
        <v>832</v>
      </c>
      <c r="H41" s="44"/>
      <c r="I41" s="44"/>
      <c r="J41" s="43">
        <f t="shared" si="0"/>
        <v>0</v>
      </c>
      <c r="K41" s="43">
        <f t="shared" si="1"/>
        <v>0</v>
      </c>
      <c r="L41" s="92" t="s">
        <v>32</v>
      </c>
      <c r="M41" s="46">
        <v>1102400</v>
      </c>
    </row>
    <row r="42" spans="2:13" ht="60">
      <c r="B42" s="32" t="s">
        <v>29</v>
      </c>
      <c r="C42" s="88">
        <v>35</v>
      </c>
      <c r="D42" s="89" t="s">
        <v>71</v>
      </c>
      <c r="E42" s="89" t="s">
        <v>71</v>
      </c>
      <c r="F42" s="88" t="s">
        <v>33</v>
      </c>
      <c r="G42" s="88">
        <v>420</v>
      </c>
      <c r="H42" s="44"/>
      <c r="I42" s="44"/>
      <c r="J42" s="43">
        <f t="shared" si="0"/>
        <v>0</v>
      </c>
      <c r="K42" s="43">
        <f t="shared" si="1"/>
        <v>0</v>
      </c>
      <c r="L42" s="92" t="s">
        <v>32</v>
      </c>
      <c r="M42" s="46">
        <v>286650</v>
      </c>
    </row>
    <row r="43" spans="2:13" ht="60">
      <c r="B43" s="32" t="s">
        <v>29</v>
      </c>
      <c r="C43" s="88">
        <v>36</v>
      </c>
      <c r="D43" s="89" t="s">
        <v>72</v>
      </c>
      <c r="E43" s="89" t="s">
        <v>72</v>
      </c>
      <c r="F43" s="88" t="s">
        <v>33</v>
      </c>
      <c r="G43" s="88">
        <v>800</v>
      </c>
      <c r="H43" s="44"/>
      <c r="I43" s="44"/>
      <c r="J43" s="43">
        <f t="shared" si="0"/>
        <v>0</v>
      </c>
      <c r="K43" s="43">
        <f t="shared" si="1"/>
        <v>0</v>
      </c>
      <c r="L43" s="92" t="s">
        <v>32</v>
      </c>
      <c r="M43" s="46">
        <v>793333.33</v>
      </c>
    </row>
    <row r="44" spans="2:13" ht="60">
      <c r="B44" s="32" t="s">
        <v>29</v>
      </c>
      <c r="C44" s="88">
        <v>37</v>
      </c>
      <c r="D44" s="89" t="s">
        <v>73</v>
      </c>
      <c r="E44" s="89" t="s">
        <v>73</v>
      </c>
      <c r="F44" s="88" t="s">
        <v>33</v>
      </c>
      <c r="G44" s="88">
        <v>1140</v>
      </c>
      <c r="H44" s="44"/>
      <c r="I44" s="44"/>
      <c r="J44" s="43">
        <f t="shared" si="0"/>
        <v>0</v>
      </c>
      <c r="K44" s="43">
        <f t="shared" si="1"/>
        <v>0</v>
      </c>
      <c r="L44" s="92" t="s">
        <v>32</v>
      </c>
      <c r="M44" s="46">
        <v>778050</v>
      </c>
    </row>
    <row r="45" spans="2:13" ht="60">
      <c r="B45" s="32" t="s">
        <v>29</v>
      </c>
      <c r="C45" s="88">
        <v>38</v>
      </c>
      <c r="D45" s="89" t="s">
        <v>73</v>
      </c>
      <c r="E45" s="89" t="s">
        <v>73</v>
      </c>
      <c r="F45" s="88" t="s">
        <v>33</v>
      </c>
      <c r="G45" s="88">
        <v>1400</v>
      </c>
      <c r="H45" s="44"/>
      <c r="I45" s="44"/>
      <c r="J45" s="43">
        <f t="shared" si="0"/>
        <v>0</v>
      </c>
      <c r="K45" s="43">
        <f t="shared" si="1"/>
        <v>0</v>
      </c>
      <c r="L45" s="92" t="s">
        <v>32</v>
      </c>
      <c r="M45" s="46">
        <v>968333.33</v>
      </c>
    </row>
    <row r="46" spans="2:13" ht="60">
      <c r="B46" s="32" t="s">
        <v>29</v>
      </c>
      <c r="C46" s="88">
        <v>39</v>
      </c>
      <c r="D46" s="89" t="s">
        <v>74</v>
      </c>
      <c r="E46" s="89" t="s">
        <v>74</v>
      </c>
      <c r="F46" s="88" t="s">
        <v>33</v>
      </c>
      <c r="G46" s="88">
        <v>40</v>
      </c>
      <c r="H46" s="44"/>
      <c r="I46" s="44"/>
      <c r="J46" s="43">
        <f t="shared" si="0"/>
        <v>0</v>
      </c>
      <c r="K46" s="43">
        <f t="shared" si="1"/>
        <v>0</v>
      </c>
      <c r="L46" s="92" t="s">
        <v>32</v>
      </c>
      <c r="M46" s="46">
        <v>395571.67</v>
      </c>
    </row>
    <row r="47" spans="2:13" ht="60">
      <c r="B47" s="32" t="s">
        <v>29</v>
      </c>
      <c r="C47" s="88">
        <v>40</v>
      </c>
      <c r="D47" s="89" t="s">
        <v>75</v>
      </c>
      <c r="E47" s="89" t="s">
        <v>75</v>
      </c>
      <c r="F47" s="88" t="s">
        <v>33</v>
      </c>
      <c r="G47" s="88">
        <v>49</v>
      </c>
      <c r="H47" s="44"/>
      <c r="I47" s="44"/>
      <c r="J47" s="43">
        <f t="shared" si="0"/>
        <v>0</v>
      </c>
      <c r="K47" s="43">
        <f t="shared" si="1"/>
        <v>0</v>
      </c>
      <c r="L47" s="92" t="s">
        <v>32</v>
      </c>
      <c r="M47" s="46">
        <v>341489.17</v>
      </c>
    </row>
    <row r="48" spans="2:13" ht="60">
      <c r="B48" s="32" t="s">
        <v>29</v>
      </c>
      <c r="C48" s="88">
        <v>41</v>
      </c>
      <c r="D48" s="89" t="s">
        <v>76</v>
      </c>
      <c r="E48" s="89" t="s">
        <v>76</v>
      </c>
      <c r="F48" s="88" t="s">
        <v>33</v>
      </c>
      <c r="G48" s="88">
        <v>475</v>
      </c>
      <c r="H48" s="44"/>
      <c r="I48" s="44"/>
      <c r="J48" s="43">
        <f t="shared" si="0"/>
        <v>0</v>
      </c>
      <c r="K48" s="43">
        <f t="shared" si="1"/>
        <v>0</v>
      </c>
      <c r="L48" s="92" t="s">
        <v>32</v>
      </c>
      <c r="M48" s="46">
        <v>565250</v>
      </c>
    </row>
    <row r="49" spans="2:13" ht="60">
      <c r="B49" s="32" t="s">
        <v>29</v>
      </c>
      <c r="C49" s="88">
        <v>42</v>
      </c>
      <c r="D49" s="89" t="s">
        <v>77</v>
      </c>
      <c r="E49" s="89" t="s">
        <v>77</v>
      </c>
      <c r="F49" s="88" t="s">
        <v>33</v>
      </c>
      <c r="G49" s="88">
        <v>2083</v>
      </c>
      <c r="H49" s="44"/>
      <c r="I49" s="44"/>
      <c r="J49" s="43">
        <f t="shared" si="0"/>
        <v>0</v>
      </c>
      <c r="K49" s="43">
        <f t="shared" si="1"/>
        <v>0</v>
      </c>
      <c r="L49" s="92" t="s">
        <v>32</v>
      </c>
      <c r="M49" s="46">
        <v>126388.32</v>
      </c>
    </row>
    <row r="50" spans="2:13" ht="60">
      <c r="B50" s="32" t="s">
        <v>29</v>
      </c>
      <c r="C50" s="88">
        <v>43</v>
      </c>
      <c r="D50" s="89" t="s">
        <v>78</v>
      </c>
      <c r="E50" s="89" t="s">
        <v>78</v>
      </c>
      <c r="F50" s="88" t="s">
        <v>262</v>
      </c>
      <c r="G50" s="88">
        <v>821</v>
      </c>
      <c r="H50" s="44"/>
      <c r="I50" s="44"/>
      <c r="J50" s="43">
        <f t="shared" si="0"/>
        <v>0</v>
      </c>
      <c r="K50" s="43">
        <f t="shared" si="1"/>
        <v>0</v>
      </c>
      <c r="L50" s="92" t="s">
        <v>32</v>
      </c>
      <c r="M50" s="46">
        <v>54327.38</v>
      </c>
    </row>
    <row r="51" spans="2:13" ht="60">
      <c r="B51" s="32" t="s">
        <v>29</v>
      </c>
      <c r="C51" s="88">
        <v>44</v>
      </c>
      <c r="D51" s="89" t="s">
        <v>79</v>
      </c>
      <c r="E51" s="89" t="s">
        <v>148</v>
      </c>
      <c r="F51" s="88" t="s">
        <v>262</v>
      </c>
      <c r="G51" s="88">
        <v>247</v>
      </c>
      <c r="H51" s="44"/>
      <c r="I51" s="44"/>
      <c r="J51" s="43">
        <f t="shared" si="0"/>
        <v>0</v>
      </c>
      <c r="K51" s="43">
        <f t="shared" si="1"/>
        <v>0</v>
      </c>
      <c r="L51" s="92" t="s">
        <v>32</v>
      </c>
      <c r="M51" s="46">
        <v>28405</v>
      </c>
    </row>
    <row r="52" spans="2:13" ht="60">
      <c r="B52" s="32" t="s">
        <v>29</v>
      </c>
      <c r="C52" s="88">
        <v>45</v>
      </c>
      <c r="D52" s="89" t="s">
        <v>80</v>
      </c>
      <c r="E52" s="89" t="s">
        <v>80</v>
      </c>
      <c r="F52" s="88" t="s">
        <v>33</v>
      </c>
      <c r="G52" s="88">
        <v>1620</v>
      </c>
      <c r="H52" s="44"/>
      <c r="I52" s="44"/>
      <c r="J52" s="43">
        <f t="shared" si="0"/>
        <v>0</v>
      </c>
      <c r="K52" s="43">
        <f t="shared" si="1"/>
        <v>0</v>
      </c>
      <c r="L52" s="92" t="s">
        <v>32</v>
      </c>
      <c r="M52" s="46">
        <v>102390.97</v>
      </c>
    </row>
    <row r="53" spans="2:13" ht="60">
      <c r="B53" s="32" t="s">
        <v>29</v>
      </c>
      <c r="C53" s="88">
        <v>46</v>
      </c>
      <c r="D53" s="89" t="s">
        <v>81</v>
      </c>
      <c r="E53" s="89" t="s">
        <v>81</v>
      </c>
      <c r="F53" s="88" t="s">
        <v>33</v>
      </c>
      <c r="G53" s="88">
        <v>618</v>
      </c>
      <c r="H53" s="44"/>
      <c r="I53" s="44"/>
      <c r="J53" s="43">
        <f t="shared" si="0"/>
        <v>0</v>
      </c>
      <c r="K53" s="43">
        <f t="shared" si="1"/>
        <v>0</v>
      </c>
      <c r="L53" s="92" t="s">
        <v>32</v>
      </c>
      <c r="M53" s="46">
        <v>52540.3</v>
      </c>
    </row>
    <row r="54" spans="2:13" ht="60">
      <c r="B54" s="32" t="s">
        <v>29</v>
      </c>
      <c r="C54" s="88">
        <v>47</v>
      </c>
      <c r="D54" s="89" t="s">
        <v>82</v>
      </c>
      <c r="E54" s="89" t="s">
        <v>82</v>
      </c>
      <c r="F54" s="88" t="s">
        <v>33</v>
      </c>
      <c r="G54" s="88">
        <v>306</v>
      </c>
      <c r="H54" s="44"/>
      <c r="I54" s="44"/>
      <c r="J54" s="43">
        <f t="shared" si="0"/>
        <v>0</v>
      </c>
      <c r="K54" s="43">
        <f t="shared" si="1"/>
        <v>0</v>
      </c>
      <c r="L54" s="92" t="s">
        <v>32</v>
      </c>
      <c r="M54" s="46">
        <v>31704.150000000005</v>
      </c>
    </row>
    <row r="55" spans="2:13" ht="60">
      <c r="B55" s="32" t="s">
        <v>29</v>
      </c>
      <c r="C55" s="88">
        <v>48</v>
      </c>
      <c r="D55" s="89" t="s">
        <v>83</v>
      </c>
      <c r="E55" s="89" t="s">
        <v>83</v>
      </c>
      <c r="F55" s="88" t="s">
        <v>33</v>
      </c>
      <c r="G55" s="88">
        <v>5732</v>
      </c>
      <c r="H55" s="44"/>
      <c r="I55" s="44"/>
      <c r="J55" s="43">
        <f t="shared" si="0"/>
        <v>0</v>
      </c>
      <c r="K55" s="43">
        <f t="shared" si="1"/>
        <v>0</v>
      </c>
      <c r="L55" s="92" t="s">
        <v>32</v>
      </c>
      <c r="M55" s="46">
        <v>604588.43000000005</v>
      </c>
    </row>
    <row r="56" spans="2:13" ht="60">
      <c r="B56" s="32" t="s">
        <v>29</v>
      </c>
      <c r="C56" s="88">
        <v>49</v>
      </c>
      <c r="D56" s="89" t="s">
        <v>84</v>
      </c>
      <c r="E56" s="89" t="s">
        <v>84</v>
      </c>
      <c r="F56" s="88" t="s">
        <v>33</v>
      </c>
      <c r="G56" s="88">
        <v>6</v>
      </c>
      <c r="H56" s="44"/>
      <c r="I56" s="44"/>
      <c r="J56" s="43">
        <f t="shared" si="0"/>
        <v>0</v>
      </c>
      <c r="K56" s="43">
        <f t="shared" si="1"/>
        <v>0</v>
      </c>
      <c r="L56" s="92" t="s">
        <v>32</v>
      </c>
      <c r="M56" s="46">
        <v>840</v>
      </c>
    </row>
    <row r="57" spans="2:13" ht="60">
      <c r="B57" s="32" t="s">
        <v>29</v>
      </c>
      <c r="C57" s="88">
        <v>50</v>
      </c>
      <c r="D57" s="89" t="s">
        <v>85</v>
      </c>
      <c r="E57" s="89" t="s">
        <v>85</v>
      </c>
      <c r="F57" s="88" t="s">
        <v>33</v>
      </c>
      <c r="G57" s="88">
        <v>12</v>
      </c>
      <c r="H57" s="44"/>
      <c r="I57" s="44"/>
      <c r="J57" s="43">
        <f t="shared" si="0"/>
        <v>0</v>
      </c>
      <c r="K57" s="43">
        <f t="shared" si="1"/>
        <v>0</v>
      </c>
      <c r="L57" s="92" t="s">
        <v>32</v>
      </c>
      <c r="M57" s="46">
        <v>4200</v>
      </c>
    </row>
    <row r="58" spans="2:13" ht="60">
      <c r="B58" s="32" t="s">
        <v>29</v>
      </c>
      <c r="C58" s="88">
        <v>51</v>
      </c>
      <c r="D58" s="89" t="s">
        <v>86</v>
      </c>
      <c r="E58" s="89" t="s">
        <v>86</v>
      </c>
      <c r="F58" s="88" t="s">
        <v>33</v>
      </c>
      <c r="G58" s="88">
        <v>33</v>
      </c>
      <c r="H58" s="44"/>
      <c r="I58" s="44"/>
      <c r="J58" s="43">
        <f t="shared" si="0"/>
        <v>0</v>
      </c>
      <c r="K58" s="43">
        <f t="shared" si="1"/>
        <v>0</v>
      </c>
      <c r="L58" s="92" t="s">
        <v>32</v>
      </c>
      <c r="M58" s="46">
        <v>107374.02</v>
      </c>
    </row>
    <row r="59" spans="2:13" ht="60">
      <c r="B59" s="32" t="s">
        <v>29</v>
      </c>
      <c r="C59" s="88">
        <v>52</v>
      </c>
      <c r="D59" s="89" t="s">
        <v>87</v>
      </c>
      <c r="E59" s="89" t="s">
        <v>87</v>
      </c>
      <c r="F59" s="88" t="s">
        <v>33</v>
      </c>
      <c r="G59" s="88">
        <v>29</v>
      </c>
      <c r="H59" s="44"/>
      <c r="I59" s="44"/>
      <c r="J59" s="43">
        <f t="shared" si="0"/>
        <v>0</v>
      </c>
      <c r="K59" s="43">
        <f t="shared" si="1"/>
        <v>0</v>
      </c>
      <c r="L59" s="92" t="s">
        <v>32</v>
      </c>
      <c r="M59" s="46">
        <v>58382.64</v>
      </c>
    </row>
    <row r="60" spans="2:13" ht="60">
      <c r="B60" s="32" t="s">
        <v>29</v>
      </c>
      <c r="C60" s="88">
        <v>53</v>
      </c>
      <c r="D60" s="89" t="s">
        <v>88</v>
      </c>
      <c r="E60" s="89" t="s">
        <v>88</v>
      </c>
      <c r="F60" s="88" t="s">
        <v>33</v>
      </c>
      <c r="G60" s="88">
        <v>3800</v>
      </c>
      <c r="H60" s="44"/>
      <c r="I60" s="44"/>
      <c r="J60" s="43">
        <f t="shared" si="0"/>
        <v>0</v>
      </c>
      <c r="K60" s="43">
        <f t="shared" si="1"/>
        <v>0</v>
      </c>
      <c r="L60" s="92" t="s">
        <v>32</v>
      </c>
      <c r="M60" s="46">
        <v>522341.67</v>
      </c>
    </row>
    <row r="61" spans="2:13" ht="60">
      <c r="B61" s="32" t="s">
        <v>29</v>
      </c>
      <c r="C61" s="88">
        <v>54</v>
      </c>
      <c r="D61" s="89" t="s">
        <v>89</v>
      </c>
      <c r="E61" s="89" t="s">
        <v>89</v>
      </c>
      <c r="F61" s="88" t="s">
        <v>262</v>
      </c>
      <c r="G61" s="88">
        <v>3126</v>
      </c>
      <c r="H61" s="44"/>
      <c r="I61" s="44"/>
      <c r="J61" s="43">
        <f t="shared" si="0"/>
        <v>0</v>
      </c>
      <c r="K61" s="43">
        <f t="shared" si="1"/>
        <v>0</v>
      </c>
      <c r="L61" s="92" t="s">
        <v>32</v>
      </c>
      <c r="M61" s="46">
        <v>781500</v>
      </c>
    </row>
    <row r="62" spans="2:13" ht="60">
      <c r="B62" s="32" t="s">
        <v>29</v>
      </c>
      <c r="C62" s="88">
        <v>55</v>
      </c>
      <c r="D62" s="89" t="s">
        <v>90</v>
      </c>
      <c r="E62" s="89" t="s">
        <v>90</v>
      </c>
      <c r="F62" s="88" t="s">
        <v>33</v>
      </c>
      <c r="G62" s="88">
        <v>20</v>
      </c>
      <c r="H62" s="44"/>
      <c r="I62" s="44"/>
      <c r="J62" s="43">
        <f t="shared" si="0"/>
        <v>0</v>
      </c>
      <c r="K62" s="43">
        <f t="shared" si="1"/>
        <v>0</v>
      </c>
      <c r="L62" s="92" t="s">
        <v>32</v>
      </c>
      <c r="M62" s="46">
        <v>246466.66</v>
      </c>
    </row>
    <row r="63" spans="2:13" ht="60">
      <c r="B63" s="32" t="s">
        <v>29</v>
      </c>
      <c r="C63" s="88">
        <v>56</v>
      </c>
      <c r="D63" s="89" t="s">
        <v>91</v>
      </c>
      <c r="E63" s="89" t="s">
        <v>149</v>
      </c>
      <c r="F63" s="88" t="s">
        <v>262</v>
      </c>
      <c r="G63" s="88">
        <v>213</v>
      </c>
      <c r="H63" s="44"/>
      <c r="I63" s="44"/>
      <c r="J63" s="43">
        <f t="shared" si="0"/>
        <v>0</v>
      </c>
      <c r="K63" s="43">
        <f t="shared" si="1"/>
        <v>0</v>
      </c>
      <c r="L63" s="92" t="s">
        <v>32</v>
      </c>
      <c r="M63" s="46">
        <v>123540</v>
      </c>
    </row>
    <row r="64" spans="2:13" ht="60">
      <c r="B64" s="32" t="s">
        <v>29</v>
      </c>
      <c r="C64" s="88">
        <v>57</v>
      </c>
      <c r="D64" s="89" t="s">
        <v>92</v>
      </c>
      <c r="E64" s="89" t="s">
        <v>150</v>
      </c>
      <c r="F64" s="88" t="s">
        <v>33</v>
      </c>
      <c r="G64" s="88">
        <v>280</v>
      </c>
      <c r="H64" s="44"/>
      <c r="I64" s="44"/>
      <c r="J64" s="43">
        <f t="shared" si="0"/>
        <v>0</v>
      </c>
      <c r="K64" s="43">
        <f t="shared" si="1"/>
        <v>0</v>
      </c>
      <c r="L64" s="92" t="s">
        <v>32</v>
      </c>
      <c r="M64" s="46">
        <v>51333.32</v>
      </c>
    </row>
    <row r="65" spans="2:13" ht="60">
      <c r="B65" s="32" t="s">
        <v>29</v>
      </c>
      <c r="C65" s="88">
        <v>58</v>
      </c>
      <c r="D65" s="89" t="s">
        <v>93</v>
      </c>
      <c r="E65" s="89" t="s">
        <v>150</v>
      </c>
      <c r="F65" s="88" t="s">
        <v>33</v>
      </c>
      <c r="G65" s="88">
        <v>285</v>
      </c>
      <c r="H65" s="44"/>
      <c r="I65" s="44"/>
      <c r="J65" s="43">
        <f t="shared" si="0"/>
        <v>0</v>
      </c>
      <c r="K65" s="43">
        <f t="shared" si="1"/>
        <v>0</v>
      </c>
      <c r="L65" s="92" t="s">
        <v>32</v>
      </c>
      <c r="M65" s="46">
        <v>52250</v>
      </c>
    </row>
    <row r="66" spans="2:13" ht="75">
      <c r="B66" s="32" t="s">
        <v>29</v>
      </c>
      <c r="C66" s="88">
        <v>59</v>
      </c>
      <c r="D66" s="89" t="s">
        <v>94</v>
      </c>
      <c r="E66" s="89" t="s">
        <v>94</v>
      </c>
      <c r="F66" s="88" t="s">
        <v>33</v>
      </c>
      <c r="G66" s="88">
        <v>250</v>
      </c>
      <c r="H66" s="44"/>
      <c r="I66" s="44"/>
      <c r="J66" s="43">
        <f t="shared" ref="J66:J76" si="2">H66*G66</f>
        <v>0</v>
      </c>
      <c r="K66" s="43">
        <f t="shared" ref="K66:K76" si="3">I66*G66</f>
        <v>0</v>
      </c>
      <c r="L66" s="92" t="s">
        <v>32</v>
      </c>
      <c r="M66" s="46">
        <v>80625</v>
      </c>
    </row>
    <row r="67" spans="2:13" ht="60">
      <c r="B67" s="32" t="s">
        <v>29</v>
      </c>
      <c r="C67" s="88">
        <v>60</v>
      </c>
      <c r="D67" s="89" t="s">
        <v>95</v>
      </c>
      <c r="E67" s="89" t="s">
        <v>95</v>
      </c>
      <c r="F67" s="88" t="s">
        <v>33</v>
      </c>
      <c r="G67" s="88">
        <v>337</v>
      </c>
      <c r="H67" s="52"/>
      <c r="I67" s="52"/>
      <c r="J67" s="43">
        <f t="shared" si="2"/>
        <v>0</v>
      </c>
      <c r="K67" s="43">
        <f t="shared" si="3"/>
        <v>0</v>
      </c>
      <c r="L67" s="92" t="s">
        <v>32</v>
      </c>
      <c r="M67" s="53">
        <v>33907.81</v>
      </c>
    </row>
    <row r="68" spans="2:13" ht="60">
      <c r="B68" s="32" t="s">
        <v>29</v>
      </c>
      <c r="C68" s="88">
        <v>61</v>
      </c>
      <c r="D68" s="89" t="s">
        <v>96</v>
      </c>
      <c r="E68" s="89" t="s">
        <v>96</v>
      </c>
      <c r="F68" s="88" t="s">
        <v>33</v>
      </c>
      <c r="G68" s="88">
        <v>112</v>
      </c>
      <c r="H68" s="52"/>
      <c r="I68" s="52"/>
      <c r="J68" s="43">
        <f t="shared" si="2"/>
        <v>0</v>
      </c>
      <c r="K68" s="43">
        <f t="shared" si="3"/>
        <v>0</v>
      </c>
      <c r="L68" s="92" t="s">
        <v>32</v>
      </c>
      <c r="M68" s="53">
        <v>277760</v>
      </c>
    </row>
    <row r="69" spans="2:13" ht="60">
      <c r="B69" s="32" t="s">
        <v>29</v>
      </c>
      <c r="C69" s="88">
        <v>62</v>
      </c>
      <c r="D69" s="89" t="s">
        <v>97</v>
      </c>
      <c r="E69" s="89" t="s">
        <v>97</v>
      </c>
      <c r="F69" s="88" t="s">
        <v>33</v>
      </c>
      <c r="G69" s="88">
        <v>122</v>
      </c>
      <c r="H69" s="52"/>
      <c r="I69" s="52"/>
      <c r="J69" s="43">
        <f t="shared" si="2"/>
        <v>0</v>
      </c>
      <c r="K69" s="43">
        <f t="shared" si="3"/>
        <v>0</v>
      </c>
      <c r="L69" s="92" t="s">
        <v>32</v>
      </c>
      <c r="M69" s="53">
        <v>302560</v>
      </c>
    </row>
    <row r="70" spans="2:13" ht="60">
      <c r="B70" s="32" t="s">
        <v>29</v>
      </c>
      <c r="C70" s="88">
        <v>63</v>
      </c>
      <c r="D70" s="89" t="s">
        <v>98</v>
      </c>
      <c r="E70" s="89" t="s">
        <v>98</v>
      </c>
      <c r="F70" s="88" t="s">
        <v>263</v>
      </c>
      <c r="G70" s="88">
        <v>400</v>
      </c>
      <c r="H70" s="52"/>
      <c r="I70" s="52"/>
      <c r="J70" s="43">
        <f t="shared" si="2"/>
        <v>0</v>
      </c>
      <c r="K70" s="43">
        <f t="shared" si="3"/>
        <v>0</v>
      </c>
      <c r="L70" s="92" t="s">
        <v>32</v>
      </c>
      <c r="M70" s="53">
        <v>42456</v>
      </c>
    </row>
    <row r="71" spans="2:13" ht="75">
      <c r="B71" s="32" t="s">
        <v>29</v>
      </c>
      <c r="C71" s="88">
        <v>64</v>
      </c>
      <c r="D71" s="89" t="s">
        <v>99</v>
      </c>
      <c r="E71" s="89" t="s">
        <v>99</v>
      </c>
      <c r="F71" s="88" t="s">
        <v>33</v>
      </c>
      <c r="G71" s="88">
        <v>48</v>
      </c>
      <c r="H71" s="52"/>
      <c r="I71" s="52"/>
      <c r="J71" s="43">
        <f t="shared" si="2"/>
        <v>0</v>
      </c>
      <c r="K71" s="43">
        <f t="shared" si="3"/>
        <v>0</v>
      </c>
      <c r="L71" s="92" t="s">
        <v>32</v>
      </c>
      <c r="M71" s="54">
        <v>126000</v>
      </c>
    </row>
    <row r="72" spans="2:13" ht="75">
      <c r="B72" s="32" t="s">
        <v>29</v>
      </c>
      <c r="C72" s="88">
        <v>65</v>
      </c>
      <c r="D72" s="89" t="s">
        <v>100</v>
      </c>
      <c r="E72" s="89" t="s">
        <v>151</v>
      </c>
      <c r="F72" s="88" t="s">
        <v>33</v>
      </c>
      <c r="G72" s="88">
        <v>100</v>
      </c>
      <c r="H72" s="52"/>
      <c r="I72" s="52"/>
      <c r="J72" s="43">
        <f t="shared" si="2"/>
        <v>0</v>
      </c>
      <c r="K72" s="43">
        <f t="shared" si="3"/>
        <v>0</v>
      </c>
      <c r="L72" s="92" t="s">
        <v>32</v>
      </c>
      <c r="M72" s="54">
        <v>34533.33</v>
      </c>
    </row>
    <row r="73" spans="2:13" ht="60">
      <c r="B73" s="32" t="s">
        <v>29</v>
      </c>
      <c r="C73" s="88">
        <v>66</v>
      </c>
      <c r="D73" s="89" t="s">
        <v>101</v>
      </c>
      <c r="E73" s="89" t="s">
        <v>101</v>
      </c>
      <c r="F73" s="88" t="s">
        <v>33</v>
      </c>
      <c r="G73" s="88">
        <v>150</v>
      </c>
      <c r="H73" s="52"/>
      <c r="I73" s="52"/>
      <c r="J73" s="43">
        <f t="shared" si="2"/>
        <v>0</v>
      </c>
      <c r="K73" s="43">
        <f t="shared" si="3"/>
        <v>0</v>
      </c>
      <c r="L73" s="92" t="s">
        <v>32</v>
      </c>
      <c r="M73" s="54">
        <v>222150</v>
      </c>
    </row>
    <row r="74" spans="2:13" ht="60">
      <c r="B74" s="32" t="s">
        <v>29</v>
      </c>
      <c r="C74" s="88">
        <v>67</v>
      </c>
      <c r="D74" s="89" t="s">
        <v>102</v>
      </c>
      <c r="E74" s="89" t="s">
        <v>102</v>
      </c>
      <c r="F74" s="88" t="s">
        <v>33</v>
      </c>
      <c r="G74" s="88">
        <v>30</v>
      </c>
      <c r="H74" s="52"/>
      <c r="I74" s="52"/>
      <c r="J74" s="43">
        <f t="shared" si="2"/>
        <v>0</v>
      </c>
      <c r="K74" s="43">
        <f t="shared" si="3"/>
        <v>0</v>
      </c>
      <c r="L74" s="92" t="s">
        <v>32</v>
      </c>
      <c r="M74" s="54">
        <v>70321</v>
      </c>
    </row>
    <row r="75" spans="2:13" ht="60">
      <c r="B75" s="32" t="s">
        <v>29</v>
      </c>
      <c r="C75" s="88">
        <v>68</v>
      </c>
      <c r="D75" s="89" t="s">
        <v>103</v>
      </c>
      <c r="E75" s="89" t="s">
        <v>103</v>
      </c>
      <c r="F75" s="88" t="s">
        <v>33</v>
      </c>
      <c r="G75" s="88">
        <v>138</v>
      </c>
      <c r="H75" s="52"/>
      <c r="I75" s="52"/>
      <c r="J75" s="43">
        <f t="shared" si="2"/>
        <v>0</v>
      </c>
      <c r="K75" s="43">
        <f t="shared" si="3"/>
        <v>0</v>
      </c>
      <c r="L75" s="92" t="s">
        <v>32</v>
      </c>
      <c r="M75" s="54">
        <v>655500</v>
      </c>
    </row>
    <row r="76" spans="2:13" ht="60">
      <c r="B76" s="32" t="s">
        <v>29</v>
      </c>
      <c r="C76" s="88">
        <v>69</v>
      </c>
      <c r="D76" s="89" t="s">
        <v>104</v>
      </c>
      <c r="E76" s="89" t="s">
        <v>104</v>
      </c>
      <c r="F76" s="88" t="s">
        <v>264</v>
      </c>
      <c r="G76" s="88">
        <v>106</v>
      </c>
      <c r="H76" s="52"/>
      <c r="I76" s="52"/>
      <c r="J76" s="43">
        <f t="shared" si="2"/>
        <v>0</v>
      </c>
      <c r="K76" s="43">
        <f t="shared" si="3"/>
        <v>0</v>
      </c>
      <c r="L76" s="92" t="s">
        <v>32</v>
      </c>
      <c r="M76" s="54">
        <v>104689.52</v>
      </c>
    </row>
    <row r="77" spans="2:13" ht="60">
      <c r="B77" s="32" t="s">
        <v>29</v>
      </c>
      <c r="C77" s="88">
        <v>70</v>
      </c>
      <c r="D77" s="89" t="s">
        <v>105</v>
      </c>
      <c r="E77" s="89" t="s">
        <v>105</v>
      </c>
      <c r="F77" s="88" t="s">
        <v>33</v>
      </c>
      <c r="G77" s="88">
        <v>4100</v>
      </c>
      <c r="H77" s="52"/>
      <c r="I77" s="52"/>
      <c r="J77" s="43">
        <f t="shared" ref="J77:J114" si="4">H77*G77</f>
        <v>0</v>
      </c>
      <c r="K77" s="43">
        <f t="shared" ref="K77:K114" si="5">I77*G77</f>
        <v>0</v>
      </c>
      <c r="L77" s="92" t="s">
        <v>32</v>
      </c>
      <c r="M77" s="54">
        <v>683333.32</v>
      </c>
    </row>
    <row r="78" spans="2:13" ht="60">
      <c r="B78" s="32" t="s">
        <v>29</v>
      </c>
      <c r="C78" s="88">
        <v>71</v>
      </c>
      <c r="D78" s="89" t="s">
        <v>106</v>
      </c>
      <c r="E78" s="89" t="s">
        <v>106</v>
      </c>
      <c r="F78" s="88" t="s">
        <v>33</v>
      </c>
      <c r="G78" s="88">
        <v>30</v>
      </c>
      <c r="H78" s="52"/>
      <c r="I78" s="52"/>
      <c r="J78" s="43">
        <f t="shared" si="4"/>
        <v>0</v>
      </c>
      <c r="K78" s="43">
        <f t="shared" si="5"/>
        <v>0</v>
      </c>
      <c r="L78" s="92" t="s">
        <v>32</v>
      </c>
      <c r="M78" s="54">
        <v>61782</v>
      </c>
    </row>
    <row r="79" spans="2:13" ht="60">
      <c r="B79" s="32" t="s">
        <v>29</v>
      </c>
      <c r="C79" s="88">
        <v>72</v>
      </c>
      <c r="D79" s="89" t="s">
        <v>107</v>
      </c>
      <c r="E79" s="89" t="s">
        <v>107</v>
      </c>
      <c r="F79" s="88" t="s">
        <v>262</v>
      </c>
      <c r="G79" s="88">
        <v>150</v>
      </c>
      <c r="H79" s="52"/>
      <c r="I79" s="52"/>
      <c r="J79" s="43">
        <f t="shared" si="4"/>
        <v>0</v>
      </c>
      <c r="K79" s="43">
        <f t="shared" si="5"/>
        <v>0</v>
      </c>
      <c r="L79" s="92" t="s">
        <v>32</v>
      </c>
      <c r="M79" s="54">
        <v>308910</v>
      </c>
    </row>
    <row r="80" spans="2:13" ht="60">
      <c r="B80" s="32" t="s">
        <v>29</v>
      </c>
      <c r="C80" s="88">
        <v>73</v>
      </c>
      <c r="D80" s="89" t="s">
        <v>108</v>
      </c>
      <c r="E80" s="89" t="s">
        <v>152</v>
      </c>
      <c r="F80" s="88" t="s">
        <v>33</v>
      </c>
      <c r="G80" s="88">
        <v>30</v>
      </c>
      <c r="H80" s="52"/>
      <c r="I80" s="52"/>
      <c r="J80" s="43">
        <f t="shared" si="4"/>
        <v>0</v>
      </c>
      <c r="K80" s="43">
        <f t="shared" si="5"/>
        <v>0</v>
      </c>
      <c r="L80" s="92" t="s">
        <v>32</v>
      </c>
      <c r="M80" s="54">
        <v>46194.25</v>
      </c>
    </row>
    <row r="81" spans="2:13" ht="60">
      <c r="B81" s="32" t="s">
        <v>29</v>
      </c>
      <c r="C81" s="88">
        <v>74</v>
      </c>
      <c r="D81" s="89" t="s">
        <v>109</v>
      </c>
      <c r="E81" s="89" t="s">
        <v>153</v>
      </c>
      <c r="F81" s="88" t="s">
        <v>33</v>
      </c>
      <c r="G81" s="88">
        <v>30</v>
      </c>
      <c r="H81" s="52"/>
      <c r="I81" s="52"/>
      <c r="J81" s="43">
        <f t="shared" si="4"/>
        <v>0</v>
      </c>
      <c r="K81" s="43">
        <f t="shared" si="5"/>
        <v>0</v>
      </c>
      <c r="L81" s="92" t="s">
        <v>32</v>
      </c>
      <c r="M81" s="54">
        <v>54600</v>
      </c>
    </row>
    <row r="82" spans="2:13" ht="60">
      <c r="B82" s="32" t="s">
        <v>29</v>
      </c>
      <c r="C82" s="88">
        <v>75</v>
      </c>
      <c r="D82" s="89" t="s">
        <v>110</v>
      </c>
      <c r="E82" s="89" t="s">
        <v>110</v>
      </c>
      <c r="F82" s="88" t="s">
        <v>33</v>
      </c>
      <c r="G82" s="88">
        <v>113</v>
      </c>
      <c r="H82" s="52"/>
      <c r="I82" s="52"/>
      <c r="J82" s="43">
        <f t="shared" si="4"/>
        <v>0</v>
      </c>
      <c r="K82" s="43">
        <f t="shared" si="5"/>
        <v>0</v>
      </c>
      <c r="L82" s="92" t="s">
        <v>32</v>
      </c>
      <c r="M82" s="54">
        <v>156171.65</v>
      </c>
    </row>
    <row r="83" spans="2:13" ht="60">
      <c r="B83" s="32" t="s">
        <v>29</v>
      </c>
      <c r="C83" s="88">
        <v>76</v>
      </c>
      <c r="D83" s="89" t="s">
        <v>111</v>
      </c>
      <c r="E83" s="89" t="s">
        <v>111</v>
      </c>
      <c r="F83" s="88" t="s">
        <v>265</v>
      </c>
      <c r="G83" s="88">
        <v>50</v>
      </c>
      <c r="H83" s="52"/>
      <c r="I83" s="52"/>
      <c r="J83" s="43">
        <f t="shared" si="4"/>
        <v>0</v>
      </c>
      <c r="K83" s="43">
        <f t="shared" si="5"/>
        <v>0</v>
      </c>
      <c r="L83" s="92" t="s">
        <v>32</v>
      </c>
      <c r="M83" s="54">
        <v>17167.5</v>
      </c>
    </row>
    <row r="84" spans="2:13" ht="60">
      <c r="B84" s="32" t="s">
        <v>29</v>
      </c>
      <c r="C84" s="88">
        <v>77</v>
      </c>
      <c r="D84" s="89" t="s">
        <v>112</v>
      </c>
      <c r="E84" s="89" t="s">
        <v>112</v>
      </c>
      <c r="F84" s="88" t="s">
        <v>265</v>
      </c>
      <c r="G84" s="88">
        <v>60</v>
      </c>
      <c r="H84" s="52"/>
      <c r="I84" s="52"/>
      <c r="J84" s="43">
        <f t="shared" si="4"/>
        <v>0</v>
      </c>
      <c r="K84" s="43">
        <f t="shared" si="5"/>
        <v>0</v>
      </c>
      <c r="L84" s="92" t="s">
        <v>32</v>
      </c>
      <c r="M84" s="54">
        <v>50700</v>
      </c>
    </row>
    <row r="85" spans="2:13" ht="60">
      <c r="B85" s="32" t="s">
        <v>29</v>
      </c>
      <c r="C85" s="88">
        <v>78</v>
      </c>
      <c r="D85" s="89" t="s">
        <v>113</v>
      </c>
      <c r="E85" s="89" t="s">
        <v>113</v>
      </c>
      <c r="F85" s="88" t="s">
        <v>33</v>
      </c>
      <c r="G85" s="88">
        <v>60</v>
      </c>
      <c r="H85" s="52"/>
      <c r="I85" s="52"/>
      <c r="J85" s="43">
        <f t="shared" si="4"/>
        <v>0</v>
      </c>
      <c r="K85" s="43">
        <f t="shared" si="5"/>
        <v>0</v>
      </c>
      <c r="L85" s="92" t="s">
        <v>32</v>
      </c>
      <c r="M85" s="54">
        <v>81534</v>
      </c>
    </row>
    <row r="86" spans="2:13" ht="60">
      <c r="B86" s="32" t="s">
        <v>29</v>
      </c>
      <c r="C86" s="88">
        <v>79</v>
      </c>
      <c r="D86" s="89" t="s">
        <v>114</v>
      </c>
      <c r="E86" s="89" t="s">
        <v>114</v>
      </c>
      <c r="F86" s="88" t="s">
        <v>33</v>
      </c>
      <c r="G86" s="88">
        <v>416</v>
      </c>
      <c r="H86" s="52"/>
      <c r="I86" s="52"/>
      <c r="J86" s="43">
        <f t="shared" si="4"/>
        <v>0</v>
      </c>
      <c r="K86" s="43">
        <f t="shared" si="5"/>
        <v>0</v>
      </c>
      <c r="L86" s="92" t="s">
        <v>32</v>
      </c>
      <c r="M86" s="54">
        <v>429287.73</v>
      </c>
    </row>
    <row r="87" spans="2:13" ht="60">
      <c r="B87" s="32" t="s">
        <v>29</v>
      </c>
      <c r="C87" s="88">
        <v>80</v>
      </c>
      <c r="D87" s="89" t="s">
        <v>115</v>
      </c>
      <c r="E87" s="89" t="s">
        <v>154</v>
      </c>
      <c r="F87" s="88" t="s">
        <v>33</v>
      </c>
      <c r="G87" s="88">
        <v>595</v>
      </c>
      <c r="H87" s="52"/>
      <c r="I87" s="52"/>
      <c r="J87" s="43">
        <f t="shared" si="4"/>
        <v>0</v>
      </c>
      <c r="K87" s="43">
        <f t="shared" si="5"/>
        <v>0</v>
      </c>
      <c r="L87" s="92" t="s">
        <v>32</v>
      </c>
      <c r="M87" s="54">
        <v>223303.5</v>
      </c>
    </row>
    <row r="88" spans="2:13" ht="60">
      <c r="B88" s="32" t="s">
        <v>29</v>
      </c>
      <c r="C88" s="88">
        <v>81</v>
      </c>
      <c r="D88" s="89" t="s">
        <v>116</v>
      </c>
      <c r="E88" s="89" t="s">
        <v>116</v>
      </c>
      <c r="F88" s="88" t="s">
        <v>33</v>
      </c>
      <c r="G88" s="88">
        <v>2880</v>
      </c>
      <c r="H88" s="52"/>
      <c r="I88" s="52"/>
      <c r="J88" s="43">
        <f t="shared" si="4"/>
        <v>0</v>
      </c>
      <c r="K88" s="43">
        <f t="shared" si="5"/>
        <v>0</v>
      </c>
      <c r="L88" s="92" t="s">
        <v>32</v>
      </c>
      <c r="M88" s="54">
        <v>1080864</v>
      </c>
    </row>
    <row r="89" spans="2:13" ht="60">
      <c r="B89" s="32" t="s">
        <v>29</v>
      </c>
      <c r="C89" s="88">
        <v>82</v>
      </c>
      <c r="D89" s="89" t="s">
        <v>117</v>
      </c>
      <c r="E89" s="89" t="s">
        <v>117</v>
      </c>
      <c r="F89" s="88" t="s">
        <v>33</v>
      </c>
      <c r="G89" s="88">
        <v>8260</v>
      </c>
      <c r="H89" s="52"/>
      <c r="I89" s="52"/>
      <c r="J89" s="43">
        <f t="shared" si="4"/>
        <v>0</v>
      </c>
      <c r="K89" s="43">
        <f t="shared" si="5"/>
        <v>0</v>
      </c>
      <c r="L89" s="92" t="s">
        <v>32</v>
      </c>
      <c r="M89" s="54">
        <v>392350</v>
      </c>
    </row>
    <row r="90" spans="2:13" ht="60">
      <c r="B90" s="32" t="s">
        <v>29</v>
      </c>
      <c r="C90" s="88">
        <v>83</v>
      </c>
      <c r="D90" s="89" t="s">
        <v>118</v>
      </c>
      <c r="E90" s="89" t="s">
        <v>155</v>
      </c>
      <c r="F90" s="88" t="s">
        <v>33</v>
      </c>
      <c r="G90" s="88">
        <v>920</v>
      </c>
      <c r="H90" s="52"/>
      <c r="I90" s="52"/>
      <c r="J90" s="43">
        <f t="shared" si="4"/>
        <v>0</v>
      </c>
      <c r="K90" s="43">
        <f t="shared" si="5"/>
        <v>0</v>
      </c>
      <c r="L90" s="92" t="s">
        <v>32</v>
      </c>
      <c r="M90" s="54">
        <v>26950.3</v>
      </c>
    </row>
    <row r="91" spans="2:13" ht="60">
      <c r="B91" s="32" t="s">
        <v>29</v>
      </c>
      <c r="C91" s="88">
        <v>84</v>
      </c>
      <c r="D91" s="89" t="s">
        <v>119</v>
      </c>
      <c r="E91" s="89" t="s">
        <v>119</v>
      </c>
      <c r="F91" s="88" t="s">
        <v>265</v>
      </c>
      <c r="G91" s="88">
        <v>1770</v>
      </c>
      <c r="H91" s="52"/>
      <c r="I91" s="52"/>
      <c r="J91" s="43">
        <f t="shared" si="4"/>
        <v>0</v>
      </c>
      <c r="K91" s="43">
        <f t="shared" si="5"/>
        <v>0</v>
      </c>
      <c r="L91" s="92" t="s">
        <v>32</v>
      </c>
      <c r="M91" s="54">
        <v>61950</v>
      </c>
    </row>
    <row r="92" spans="2:13" ht="75">
      <c r="B92" s="32" t="s">
        <v>29</v>
      </c>
      <c r="C92" s="88">
        <v>85</v>
      </c>
      <c r="D92" s="89" t="s">
        <v>120</v>
      </c>
      <c r="E92" s="89" t="s">
        <v>120</v>
      </c>
      <c r="F92" s="88" t="s">
        <v>33</v>
      </c>
      <c r="G92" s="88">
        <v>302</v>
      </c>
      <c r="H92" s="52"/>
      <c r="I92" s="52"/>
      <c r="J92" s="43">
        <f t="shared" si="4"/>
        <v>0</v>
      </c>
      <c r="K92" s="43">
        <f t="shared" si="5"/>
        <v>0</v>
      </c>
      <c r="L92" s="92" t="s">
        <v>32</v>
      </c>
      <c r="M92" s="54">
        <v>724800</v>
      </c>
    </row>
    <row r="93" spans="2:13" ht="60">
      <c r="B93" s="32" t="s">
        <v>29</v>
      </c>
      <c r="C93" s="88">
        <v>86</v>
      </c>
      <c r="D93" s="89" t="s">
        <v>121</v>
      </c>
      <c r="E93" s="89" t="s">
        <v>121</v>
      </c>
      <c r="F93" s="88" t="s">
        <v>33</v>
      </c>
      <c r="G93" s="88">
        <v>60</v>
      </c>
      <c r="H93" s="52"/>
      <c r="I93" s="52"/>
      <c r="J93" s="43">
        <f t="shared" si="4"/>
        <v>0</v>
      </c>
      <c r="K93" s="43">
        <f t="shared" si="5"/>
        <v>0</v>
      </c>
      <c r="L93" s="92" t="s">
        <v>32</v>
      </c>
      <c r="M93" s="54">
        <v>474000</v>
      </c>
    </row>
    <row r="94" spans="2:13" ht="60">
      <c r="B94" s="32" t="s">
        <v>29</v>
      </c>
      <c r="C94" s="88">
        <v>87</v>
      </c>
      <c r="D94" s="89" t="s">
        <v>122</v>
      </c>
      <c r="E94" s="89" t="s">
        <v>122</v>
      </c>
      <c r="F94" s="88" t="s">
        <v>33</v>
      </c>
      <c r="G94" s="88">
        <v>50</v>
      </c>
      <c r="H94" s="52"/>
      <c r="I94" s="52"/>
      <c r="J94" s="43">
        <f t="shared" si="4"/>
        <v>0</v>
      </c>
      <c r="K94" s="43">
        <f t="shared" si="5"/>
        <v>0</v>
      </c>
      <c r="L94" s="92" t="s">
        <v>32</v>
      </c>
      <c r="M94" s="54">
        <v>495000</v>
      </c>
    </row>
    <row r="95" spans="2:13" ht="60">
      <c r="B95" s="32" t="s">
        <v>29</v>
      </c>
      <c r="C95" s="88">
        <v>88</v>
      </c>
      <c r="D95" s="89" t="s">
        <v>123</v>
      </c>
      <c r="E95" s="89" t="s">
        <v>123</v>
      </c>
      <c r="F95" s="88" t="s">
        <v>33</v>
      </c>
      <c r="G95" s="88">
        <v>40</v>
      </c>
      <c r="H95" s="52"/>
      <c r="I95" s="52"/>
      <c r="J95" s="43">
        <f t="shared" si="4"/>
        <v>0</v>
      </c>
      <c r="K95" s="43">
        <f t="shared" si="5"/>
        <v>0</v>
      </c>
      <c r="L95" s="92" t="s">
        <v>32</v>
      </c>
      <c r="M95" s="54">
        <v>316000</v>
      </c>
    </row>
    <row r="96" spans="2:13" ht="60">
      <c r="B96" s="32" t="s">
        <v>29</v>
      </c>
      <c r="C96" s="88">
        <v>89</v>
      </c>
      <c r="D96" s="89" t="s">
        <v>124</v>
      </c>
      <c r="E96" s="89" t="s">
        <v>124</v>
      </c>
      <c r="F96" s="88" t="s">
        <v>33</v>
      </c>
      <c r="G96" s="88">
        <v>15</v>
      </c>
      <c r="H96" s="52"/>
      <c r="I96" s="52"/>
      <c r="J96" s="43">
        <f t="shared" si="4"/>
        <v>0</v>
      </c>
      <c r="K96" s="43">
        <f t="shared" si="5"/>
        <v>0</v>
      </c>
      <c r="L96" s="92" t="s">
        <v>32</v>
      </c>
      <c r="M96" s="54">
        <v>118500</v>
      </c>
    </row>
    <row r="97" spans="2:13" ht="60">
      <c r="B97" s="32" t="s">
        <v>29</v>
      </c>
      <c r="C97" s="88">
        <v>90</v>
      </c>
      <c r="D97" s="89" t="s">
        <v>125</v>
      </c>
      <c r="E97" s="89" t="s">
        <v>125</v>
      </c>
      <c r="F97" s="88" t="s">
        <v>33</v>
      </c>
      <c r="G97" s="88">
        <v>1100</v>
      </c>
      <c r="H97" s="52"/>
      <c r="I97" s="52"/>
      <c r="J97" s="43">
        <f t="shared" si="4"/>
        <v>0</v>
      </c>
      <c r="K97" s="43">
        <f t="shared" si="5"/>
        <v>0</v>
      </c>
      <c r="L97" s="92" t="s">
        <v>32</v>
      </c>
      <c r="M97" s="54">
        <v>105413</v>
      </c>
    </row>
    <row r="98" spans="2:13" ht="60">
      <c r="B98" s="32" t="s">
        <v>29</v>
      </c>
      <c r="C98" s="88">
        <v>91</v>
      </c>
      <c r="D98" s="89" t="s">
        <v>126</v>
      </c>
      <c r="E98" s="89" t="s">
        <v>126</v>
      </c>
      <c r="F98" s="88" t="s">
        <v>33</v>
      </c>
      <c r="G98" s="88">
        <v>1500</v>
      </c>
      <c r="H98" s="52"/>
      <c r="I98" s="52"/>
      <c r="J98" s="43">
        <f t="shared" si="4"/>
        <v>0</v>
      </c>
      <c r="K98" s="43">
        <f t="shared" si="5"/>
        <v>0</v>
      </c>
      <c r="L98" s="92" t="s">
        <v>32</v>
      </c>
      <c r="M98" s="54">
        <v>131250</v>
      </c>
    </row>
    <row r="99" spans="2:13" ht="60">
      <c r="B99" s="32" t="s">
        <v>29</v>
      </c>
      <c r="C99" s="88">
        <v>92</v>
      </c>
      <c r="D99" s="89" t="s">
        <v>127</v>
      </c>
      <c r="E99" s="89" t="s">
        <v>127</v>
      </c>
      <c r="F99" s="88" t="s">
        <v>33</v>
      </c>
      <c r="G99" s="88">
        <v>350</v>
      </c>
      <c r="H99" s="52"/>
      <c r="I99" s="52"/>
      <c r="J99" s="43">
        <f t="shared" si="4"/>
        <v>0</v>
      </c>
      <c r="K99" s="43">
        <f t="shared" si="5"/>
        <v>0</v>
      </c>
      <c r="L99" s="92" t="s">
        <v>32</v>
      </c>
      <c r="M99" s="54">
        <v>525000</v>
      </c>
    </row>
    <row r="100" spans="2:13" ht="60">
      <c r="B100" s="32" t="s">
        <v>29</v>
      </c>
      <c r="C100" s="88">
        <v>93</v>
      </c>
      <c r="D100" s="89" t="s">
        <v>128</v>
      </c>
      <c r="E100" s="89" t="s">
        <v>128</v>
      </c>
      <c r="F100" s="88" t="s">
        <v>33</v>
      </c>
      <c r="G100" s="88">
        <v>20</v>
      </c>
      <c r="H100" s="52"/>
      <c r="I100" s="52"/>
      <c r="J100" s="43">
        <f t="shared" si="4"/>
        <v>0</v>
      </c>
      <c r="K100" s="43">
        <f t="shared" si="5"/>
        <v>0</v>
      </c>
      <c r="L100" s="92" t="s">
        <v>32</v>
      </c>
      <c r="M100" s="54">
        <v>166.67</v>
      </c>
    </row>
    <row r="101" spans="2:13" ht="60">
      <c r="B101" s="32" t="s">
        <v>29</v>
      </c>
      <c r="C101" s="88">
        <v>94</v>
      </c>
      <c r="D101" s="89" t="s">
        <v>129</v>
      </c>
      <c r="E101" s="89" t="s">
        <v>156</v>
      </c>
      <c r="F101" s="88" t="s">
        <v>33</v>
      </c>
      <c r="G101" s="88">
        <v>20</v>
      </c>
      <c r="H101" s="52"/>
      <c r="I101" s="52"/>
      <c r="J101" s="43">
        <f t="shared" si="4"/>
        <v>0</v>
      </c>
      <c r="K101" s="43">
        <f t="shared" si="5"/>
        <v>0</v>
      </c>
      <c r="L101" s="92" t="s">
        <v>32</v>
      </c>
      <c r="M101" s="54">
        <v>166.67</v>
      </c>
    </row>
    <row r="102" spans="2:13" ht="60">
      <c r="B102" s="32" t="s">
        <v>29</v>
      </c>
      <c r="C102" s="88">
        <v>95</v>
      </c>
      <c r="D102" s="89" t="s">
        <v>130</v>
      </c>
      <c r="E102" s="89" t="s">
        <v>130</v>
      </c>
      <c r="F102" s="88" t="s">
        <v>33</v>
      </c>
      <c r="G102" s="88">
        <v>600</v>
      </c>
      <c r="H102" s="52"/>
      <c r="I102" s="52"/>
      <c r="J102" s="43">
        <f t="shared" si="4"/>
        <v>0</v>
      </c>
      <c r="K102" s="43">
        <f t="shared" si="5"/>
        <v>0</v>
      </c>
      <c r="L102" s="92" t="s">
        <v>32</v>
      </c>
      <c r="M102" s="54">
        <v>60000</v>
      </c>
    </row>
    <row r="103" spans="2:13" ht="75">
      <c r="B103" s="32" t="s">
        <v>29</v>
      </c>
      <c r="C103" s="88">
        <v>96</v>
      </c>
      <c r="D103" s="89" t="s">
        <v>131</v>
      </c>
      <c r="E103" s="89" t="s">
        <v>131</v>
      </c>
      <c r="F103" s="88" t="s">
        <v>33</v>
      </c>
      <c r="G103" s="88">
        <v>1</v>
      </c>
      <c r="H103" s="52"/>
      <c r="I103" s="52"/>
      <c r="J103" s="43">
        <f t="shared" si="4"/>
        <v>0</v>
      </c>
      <c r="K103" s="43">
        <f t="shared" si="5"/>
        <v>0</v>
      </c>
      <c r="L103" s="92" t="s">
        <v>32</v>
      </c>
      <c r="M103" s="54">
        <v>1750</v>
      </c>
    </row>
    <row r="104" spans="2:13" ht="120">
      <c r="B104" s="32" t="s">
        <v>29</v>
      </c>
      <c r="C104" s="88">
        <v>97</v>
      </c>
      <c r="D104" s="89" t="s">
        <v>132</v>
      </c>
      <c r="E104" s="89" t="s">
        <v>157</v>
      </c>
      <c r="F104" s="88" t="s">
        <v>33</v>
      </c>
      <c r="G104" s="88">
        <v>1</v>
      </c>
      <c r="H104" s="52"/>
      <c r="I104" s="52"/>
      <c r="J104" s="43">
        <f t="shared" si="4"/>
        <v>0</v>
      </c>
      <c r="K104" s="43">
        <f t="shared" si="5"/>
        <v>0</v>
      </c>
      <c r="L104" s="92" t="s">
        <v>32</v>
      </c>
      <c r="M104" s="54">
        <v>7333.33</v>
      </c>
    </row>
    <row r="105" spans="2:13" ht="60">
      <c r="B105" s="32" t="s">
        <v>29</v>
      </c>
      <c r="C105" s="88">
        <v>98</v>
      </c>
      <c r="D105" s="89" t="s">
        <v>133</v>
      </c>
      <c r="E105" s="89" t="s">
        <v>133</v>
      </c>
      <c r="F105" s="88" t="s">
        <v>33</v>
      </c>
      <c r="G105" s="88">
        <v>3</v>
      </c>
      <c r="H105" s="52"/>
      <c r="I105" s="52"/>
      <c r="J105" s="43">
        <f t="shared" si="4"/>
        <v>0</v>
      </c>
      <c r="K105" s="43">
        <f t="shared" si="5"/>
        <v>0</v>
      </c>
      <c r="L105" s="92" t="s">
        <v>32</v>
      </c>
      <c r="M105" s="54">
        <v>15000</v>
      </c>
    </row>
    <row r="106" spans="2:13" ht="60">
      <c r="B106" s="32" t="s">
        <v>29</v>
      </c>
      <c r="C106" s="88">
        <v>99</v>
      </c>
      <c r="D106" s="89" t="s">
        <v>134</v>
      </c>
      <c r="E106" s="89" t="s">
        <v>134</v>
      </c>
      <c r="F106" s="88" t="s">
        <v>33</v>
      </c>
      <c r="G106" s="88">
        <v>2</v>
      </c>
      <c r="H106" s="52"/>
      <c r="I106" s="52"/>
      <c r="J106" s="43">
        <f t="shared" si="4"/>
        <v>0</v>
      </c>
      <c r="K106" s="43">
        <f t="shared" si="5"/>
        <v>0</v>
      </c>
      <c r="L106" s="92" t="s">
        <v>32</v>
      </c>
      <c r="M106" s="54">
        <v>10000</v>
      </c>
    </row>
    <row r="107" spans="2:13" ht="60">
      <c r="B107" s="32" t="s">
        <v>29</v>
      </c>
      <c r="C107" s="88">
        <v>100</v>
      </c>
      <c r="D107" s="89" t="s">
        <v>135</v>
      </c>
      <c r="E107" s="89" t="s">
        <v>135</v>
      </c>
      <c r="F107" s="88" t="s">
        <v>33</v>
      </c>
      <c r="G107" s="88">
        <v>50</v>
      </c>
      <c r="H107" s="52"/>
      <c r="I107" s="52"/>
      <c r="J107" s="43">
        <f t="shared" si="4"/>
        <v>0</v>
      </c>
      <c r="K107" s="43">
        <f t="shared" si="5"/>
        <v>0</v>
      </c>
      <c r="L107" s="92" t="s">
        <v>32</v>
      </c>
      <c r="M107" s="54">
        <v>833.33</v>
      </c>
    </row>
    <row r="108" spans="2:13" ht="60">
      <c r="B108" s="32" t="s">
        <v>29</v>
      </c>
      <c r="C108" s="88">
        <v>101</v>
      </c>
      <c r="D108" s="89" t="s">
        <v>136</v>
      </c>
      <c r="E108" s="89" t="s">
        <v>136</v>
      </c>
      <c r="F108" s="88" t="s">
        <v>33</v>
      </c>
      <c r="G108" s="88">
        <v>10</v>
      </c>
      <c r="H108" s="52"/>
      <c r="I108" s="52"/>
      <c r="J108" s="43">
        <f t="shared" si="4"/>
        <v>0</v>
      </c>
      <c r="K108" s="43">
        <f t="shared" si="5"/>
        <v>0</v>
      </c>
      <c r="L108" s="92" t="s">
        <v>32</v>
      </c>
      <c r="M108" s="54">
        <v>170000</v>
      </c>
    </row>
    <row r="109" spans="2:13" ht="60">
      <c r="B109" s="32" t="s">
        <v>29</v>
      </c>
      <c r="C109" s="88">
        <v>102</v>
      </c>
      <c r="D109" s="89" t="s">
        <v>137</v>
      </c>
      <c r="E109" s="89" t="s">
        <v>137</v>
      </c>
      <c r="F109" s="88" t="s">
        <v>33</v>
      </c>
      <c r="G109" s="88">
        <v>10</v>
      </c>
      <c r="H109" s="52"/>
      <c r="I109" s="52"/>
      <c r="J109" s="43">
        <f t="shared" si="4"/>
        <v>0</v>
      </c>
      <c r="K109" s="43">
        <f t="shared" si="5"/>
        <v>0</v>
      </c>
      <c r="L109" s="92" t="s">
        <v>32</v>
      </c>
      <c r="M109" s="54">
        <v>170000</v>
      </c>
    </row>
    <row r="110" spans="2:13" ht="60">
      <c r="B110" s="32" t="s">
        <v>29</v>
      </c>
      <c r="C110" s="88">
        <v>103</v>
      </c>
      <c r="D110" s="89" t="s">
        <v>138</v>
      </c>
      <c r="E110" s="89" t="s">
        <v>138</v>
      </c>
      <c r="F110" s="88" t="s">
        <v>33</v>
      </c>
      <c r="G110" s="88">
        <v>50</v>
      </c>
      <c r="H110" s="52"/>
      <c r="I110" s="52"/>
      <c r="J110" s="43">
        <f t="shared" si="4"/>
        <v>0</v>
      </c>
      <c r="K110" s="43">
        <f t="shared" si="5"/>
        <v>0</v>
      </c>
      <c r="L110" s="92" t="s">
        <v>32</v>
      </c>
      <c r="M110" s="54">
        <v>110000</v>
      </c>
    </row>
    <row r="111" spans="2:13" ht="60">
      <c r="B111" s="32" t="s">
        <v>29</v>
      </c>
      <c r="C111" s="88">
        <v>104</v>
      </c>
      <c r="D111" s="89" t="s">
        <v>119</v>
      </c>
      <c r="E111" s="89" t="s">
        <v>119</v>
      </c>
      <c r="F111" s="88" t="s">
        <v>265</v>
      </c>
      <c r="G111" s="88">
        <v>45</v>
      </c>
      <c r="H111" s="52"/>
      <c r="I111" s="52"/>
      <c r="J111" s="43">
        <f t="shared" si="4"/>
        <v>0</v>
      </c>
      <c r="K111" s="43">
        <f t="shared" si="5"/>
        <v>0</v>
      </c>
      <c r="L111" s="92" t="s">
        <v>32</v>
      </c>
      <c r="M111" s="54">
        <v>1312.65</v>
      </c>
    </row>
    <row r="112" spans="2:13" ht="60">
      <c r="B112" s="32" t="s">
        <v>29</v>
      </c>
      <c r="C112" s="88">
        <v>105</v>
      </c>
      <c r="D112" s="89" t="s">
        <v>48</v>
      </c>
      <c r="E112" s="89" t="s">
        <v>140</v>
      </c>
      <c r="F112" s="88" t="s">
        <v>33</v>
      </c>
      <c r="G112" s="88">
        <v>100</v>
      </c>
      <c r="H112" s="52"/>
      <c r="I112" s="52"/>
      <c r="J112" s="43">
        <f t="shared" si="4"/>
        <v>0</v>
      </c>
      <c r="K112" s="43">
        <f t="shared" si="5"/>
        <v>0</v>
      </c>
      <c r="L112" s="92" t="s">
        <v>32</v>
      </c>
      <c r="M112" s="54">
        <v>2150</v>
      </c>
    </row>
    <row r="113" spans="2:13" ht="60">
      <c r="B113" s="32" t="s">
        <v>29</v>
      </c>
      <c r="C113" s="88">
        <v>106</v>
      </c>
      <c r="D113" s="89" t="s">
        <v>139</v>
      </c>
      <c r="E113" s="89" t="s">
        <v>139</v>
      </c>
      <c r="F113" s="88" t="s">
        <v>33</v>
      </c>
      <c r="G113" s="88">
        <v>20</v>
      </c>
      <c r="H113" s="52"/>
      <c r="I113" s="52"/>
      <c r="J113" s="43">
        <f t="shared" si="4"/>
        <v>0</v>
      </c>
      <c r="K113" s="43">
        <f t="shared" si="5"/>
        <v>0</v>
      </c>
      <c r="L113" s="92" t="s">
        <v>32</v>
      </c>
      <c r="M113" s="54">
        <v>522.00000000000011</v>
      </c>
    </row>
    <row r="114" spans="2:13" ht="60">
      <c r="B114" s="32" t="s">
        <v>29</v>
      </c>
      <c r="C114" s="88">
        <v>107</v>
      </c>
      <c r="D114" s="89" t="s">
        <v>79</v>
      </c>
      <c r="E114" s="89" t="s">
        <v>148</v>
      </c>
      <c r="F114" s="88" t="s">
        <v>262</v>
      </c>
      <c r="G114" s="88">
        <v>12</v>
      </c>
      <c r="H114" s="52"/>
      <c r="I114" s="52"/>
      <c r="J114" s="43">
        <f t="shared" si="4"/>
        <v>0</v>
      </c>
      <c r="K114" s="43">
        <f t="shared" si="5"/>
        <v>0</v>
      </c>
      <c r="L114" s="92" t="s">
        <v>32</v>
      </c>
      <c r="M114" s="54">
        <v>1380</v>
      </c>
    </row>
    <row r="115" spans="2:13">
      <c r="M115" s="50">
        <f>SUM(M8:M114)</f>
        <v>33609216.349999994</v>
      </c>
    </row>
    <row r="116" spans="2:13">
      <c r="H116" s="91" t="s">
        <v>34</v>
      </c>
      <c r="J116" s="47">
        <f>SUM(J8:J115)</f>
        <v>0</v>
      </c>
      <c r="K116" s="47">
        <f>SUM(K8:K115)</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7" t="s">
        <v>24</v>
      </c>
      <c r="I12" s="87"/>
      <c r="J12" s="7" t="e">
        <f>SUM(#REF!)</f>
        <v>#REF!</v>
      </c>
      <c r="K12" s="7" t="e">
        <f>SUM(#REF!)</f>
        <v>#REF!</v>
      </c>
      <c r="L12" s="9"/>
    </row>
    <row r="13" spans="2:12" s="1" customFormat="1" ht="15.75">
      <c r="F13" s="6"/>
    </row>
    <row r="14" spans="2:12" s="1" customFormat="1" ht="15.75">
      <c r="F14" s="6"/>
    </row>
    <row r="15" spans="2:12" s="8" customFormat="1" ht="20.25">
      <c r="D15" s="8" t="s">
        <v>14</v>
      </c>
    </row>
    <row r="16" spans="2:12" s="8" customFormat="1" ht="20.25"/>
    <row r="17" spans="4:4" s="8" customFormat="1" ht="20.25">
      <c r="D17" s="8"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2024-11-07T08:11:51Z</dcterms:modified>
</cp:coreProperties>
</file>