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1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<sst xmlns="http://schemas.openxmlformats.org/spreadsheetml/2006/main" count="261" uniqueCount="192">
  <si>
    <t>Cod CPV</t>
  </si>
  <si>
    <t>Unitatea de măsură</t>
  </si>
  <si>
    <t>Cantitatea</t>
  </si>
  <si>
    <t>buc.</t>
  </si>
  <si>
    <t>Lotul 2</t>
  </si>
  <si>
    <t>METROMPAS SRL c.f.1003600023353 Chisinau, str.Feredeului 4, Email:metrompas@mail.ru</t>
  </si>
  <si>
    <t>Nr. d/o</t>
  </si>
  <si>
    <t>Semnat:_______________ Numele, prenumele:Ciubinaşvili Gheorhgi       În calitate de: Director</t>
  </si>
  <si>
    <t>Ofertantul: SRL Metrompaş                Adresa: Chişinău str.Feredeului 4</t>
  </si>
  <si>
    <t>OFERTĂ DE PREȚ</t>
  </si>
  <si>
    <t>Alternativa nr.___</t>
  </si>
  <si>
    <t>Lot:</t>
  </si>
  <si>
    <t>Pagina___din___</t>
  </si>
  <si>
    <t>Denumirea bunurilor/serviciilor solicitate</t>
  </si>
  <si>
    <t>Cantitatea *(Tiraj unic)</t>
  </si>
  <si>
    <t>Preţ unitar (fără TVA)lei</t>
  </si>
  <si>
    <t>Preţ unitar (cu TVA)lei</t>
  </si>
  <si>
    <t>Suma fără TVA lei</t>
  </si>
  <si>
    <t>Suma cu TVA lei</t>
  </si>
  <si>
    <t>Termenul de livrare</t>
  </si>
  <si>
    <t>Clasificare bugetara IBAN</t>
  </si>
  <si>
    <t>Lotul 1</t>
  </si>
  <si>
    <t>79823000-9</t>
  </si>
  <si>
    <t>Voucher turistic</t>
  </si>
  <si>
    <t xml:space="preserve">1x3   </t>
  </si>
  <si>
    <t>130 000       (20 000)</t>
  </si>
  <si>
    <t>Total lotul 1</t>
  </si>
  <si>
    <t>Registrul de evidenţă a activităţii interpretului şi traducătorului</t>
  </si>
  <si>
    <t>1x100</t>
  </si>
  <si>
    <t>Total lotul 2</t>
  </si>
  <si>
    <t>Lotul 3</t>
  </si>
  <si>
    <t>Registrul actelor notariale</t>
  </si>
  <si>
    <t>1x200</t>
  </si>
  <si>
    <r>
      <t xml:space="preserve"> 2500        </t>
    </r>
    <r>
      <rPr>
        <sz val="10"/>
        <rFont val="Times New Roman"/>
        <family val="1"/>
      </rPr>
      <t>(1000)</t>
    </r>
  </si>
  <si>
    <t>Total lotul 3</t>
  </si>
  <si>
    <t>Lotul 4</t>
  </si>
  <si>
    <t>Opisul alfabetic al actelor notariale</t>
  </si>
  <si>
    <r>
      <t xml:space="preserve">300             </t>
    </r>
    <r>
      <rPr>
        <sz val="10"/>
        <rFont val="Times New Roman"/>
        <family val="1"/>
      </rPr>
      <t>(100)</t>
    </r>
  </si>
  <si>
    <t>Total lotul 4</t>
  </si>
  <si>
    <t>Lotul 5</t>
  </si>
  <si>
    <t>Opisul alfabetic al testamentelor</t>
  </si>
  <si>
    <t>Total lotul 5</t>
  </si>
  <si>
    <t>Lotul 6</t>
  </si>
  <si>
    <t>Registrul de evidenţă al dosarelor succesorale</t>
  </si>
  <si>
    <t>Total lotul6</t>
  </si>
  <si>
    <t>Lotul 7</t>
  </si>
  <si>
    <t>Opisul alfabetic al dosarelor succesorale</t>
  </si>
  <si>
    <t>Total lotul 7</t>
  </si>
  <si>
    <t>Lotul 8</t>
  </si>
  <si>
    <t>Registrul de înregistrare, modificare a gajului</t>
  </si>
  <si>
    <t>Total lotul 8</t>
  </si>
  <si>
    <t>Lotul 9</t>
  </si>
  <si>
    <t>Registrul documentelor de intrare (notar)</t>
  </si>
  <si>
    <t>Total lotul 9</t>
  </si>
  <si>
    <t>Lotul 10</t>
  </si>
  <si>
    <t>Registrul documentelor de ieşire (notar)</t>
  </si>
  <si>
    <t>Total lotul 10</t>
  </si>
  <si>
    <t>Lotul 11</t>
  </si>
  <si>
    <t>Registru Reclamaţii</t>
  </si>
  <si>
    <t>1x28</t>
  </si>
  <si>
    <t>6000          (1000)</t>
  </si>
  <si>
    <t>Total lotul 11</t>
  </si>
  <si>
    <t>Lotul 12</t>
  </si>
  <si>
    <t>Certificat GT</t>
  </si>
  <si>
    <t>1x1</t>
  </si>
  <si>
    <t>1500        (500)</t>
  </si>
  <si>
    <t>Total lotul 12</t>
  </si>
  <si>
    <t>Lotul 13</t>
  </si>
  <si>
    <t>Aviz de plata</t>
  </si>
  <si>
    <t>1x50</t>
  </si>
  <si>
    <t>12000   (2000)</t>
  </si>
  <si>
    <t>Total lotul 13</t>
  </si>
  <si>
    <t>Lotul 14</t>
  </si>
  <si>
    <t>CMR</t>
  </si>
  <si>
    <t>1x6</t>
  </si>
  <si>
    <t>75000        (10 000)</t>
  </si>
  <si>
    <t>Total lotul 14</t>
  </si>
  <si>
    <t>Lotul 15</t>
  </si>
  <si>
    <t>1x10</t>
  </si>
  <si>
    <t>40000          (10 000)</t>
  </si>
  <si>
    <t>Total lotul 15</t>
  </si>
  <si>
    <t>Lotul 16</t>
  </si>
  <si>
    <t>1x12</t>
  </si>
  <si>
    <t>40000         (10 000)</t>
  </si>
  <si>
    <t>Total lotul 16</t>
  </si>
  <si>
    <t>Lotul 17</t>
  </si>
  <si>
    <t>Bon de consum (autocopiant)</t>
  </si>
  <si>
    <t>5000    (1000)</t>
  </si>
  <si>
    <t>Total lotul 17</t>
  </si>
  <si>
    <t>Lotul 18</t>
  </si>
  <si>
    <t>45 Cartea de evidenţă a achit. cu organiz. şi personale</t>
  </si>
  <si>
    <t>1x48</t>
  </si>
  <si>
    <t>1000           (200)</t>
  </si>
  <si>
    <t>Total lotul 18</t>
  </si>
  <si>
    <t>Lotul 19</t>
  </si>
  <si>
    <t>Registrul maşinii de casă</t>
  </si>
  <si>
    <t>1x38</t>
  </si>
  <si>
    <t>3000          (500)</t>
  </si>
  <si>
    <t>Total lotul 19</t>
  </si>
  <si>
    <t>Lotul 20</t>
  </si>
  <si>
    <t>CO-1 Dispoziţie de încasare</t>
  </si>
  <si>
    <t>10000    (2000)</t>
  </si>
  <si>
    <t>Total lotul 20</t>
  </si>
  <si>
    <t>Lotul 21</t>
  </si>
  <si>
    <t>CO-2 Dispoziţie de plată</t>
  </si>
  <si>
    <t>Total lotul 21</t>
  </si>
  <si>
    <t>Lotul 22</t>
  </si>
  <si>
    <t>CO-4 Registru de casă (pentru organizaţiile nebugetare)</t>
  </si>
  <si>
    <t>5000      (1000)</t>
  </si>
  <si>
    <t>Total lotul 22</t>
  </si>
  <si>
    <t>Lotul 23</t>
  </si>
  <si>
    <t>Anexa 1 Registru de evidenţă a contribuabililor</t>
  </si>
  <si>
    <t>1x126</t>
  </si>
  <si>
    <t>1000      (200)</t>
  </si>
  <si>
    <t>Total lotul 23</t>
  </si>
  <si>
    <t>Lotul 24</t>
  </si>
  <si>
    <t>Anexa 2 Registrul conturilor personale</t>
  </si>
  <si>
    <t>1x252</t>
  </si>
  <si>
    <t>1000         (200)</t>
  </si>
  <si>
    <t>Total lotul 24</t>
  </si>
  <si>
    <t>Lotul 25</t>
  </si>
  <si>
    <t>MR-2 Fişa personală (cadre)</t>
  </si>
  <si>
    <t>30000        (10 000)</t>
  </si>
  <si>
    <t>Total lotul 25</t>
  </si>
  <si>
    <t>Lotul 26</t>
  </si>
  <si>
    <t>M-12 Fişă de magazie</t>
  </si>
  <si>
    <t>15000 (1000)</t>
  </si>
  <si>
    <t>Total lotul 26</t>
  </si>
  <si>
    <t>Lotul 27</t>
  </si>
  <si>
    <t>Registru de înregistrare a contractelor individ. de munca</t>
  </si>
  <si>
    <t>1000          (200)</t>
  </si>
  <si>
    <t>Total lotul 27</t>
  </si>
  <si>
    <t>Lotul 28</t>
  </si>
  <si>
    <t>F-40 Registru de magazie</t>
  </si>
  <si>
    <t>4000    (1000)</t>
  </si>
  <si>
    <t>Total lotul 28</t>
  </si>
  <si>
    <t>Lotul 29</t>
  </si>
  <si>
    <t>MF-6 Fisa de evidenta a mijloacelor fixe</t>
  </si>
  <si>
    <t>1*1</t>
  </si>
  <si>
    <t>3000           (500)</t>
  </si>
  <si>
    <t>Total lotul 29</t>
  </si>
  <si>
    <t>Lotul 30</t>
  </si>
  <si>
    <t>Anexa nr. 5  Fisa personala de instruire</t>
  </si>
  <si>
    <t>1x4</t>
  </si>
  <si>
    <t>20000         (2 000)</t>
  </si>
  <si>
    <t>Total lotul 30</t>
  </si>
  <si>
    <t>Lotul 31</t>
  </si>
  <si>
    <t>Cartea mare</t>
  </si>
  <si>
    <t>1x96</t>
  </si>
  <si>
    <t>1500         (500)</t>
  </si>
  <si>
    <t>Total lotul 31</t>
  </si>
  <si>
    <t>Lotul 32</t>
  </si>
  <si>
    <t>Cartea de evidenta</t>
  </si>
  <si>
    <t>2000     (1000)</t>
  </si>
  <si>
    <t>Total lotul 32</t>
  </si>
  <si>
    <t>Lotul 33</t>
  </si>
  <si>
    <t>Jurnal order</t>
  </si>
  <si>
    <t>100000            (10 000)</t>
  </si>
  <si>
    <t>Total lotul 33</t>
  </si>
  <si>
    <t>Lotul 34</t>
  </si>
  <si>
    <t>Foi liniate</t>
  </si>
  <si>
    <t>300000           (50 000)</t>
  </si>
  <si>
    <t>Total lotul 34</t>
  </si>
  <si>
    <t>Lotul 35</t>
  </si>
  <si>
    <t>150000         (20 000)</t>
  </si>
  <si>
    <t>Total lotul 35</t>
  </si>
  <si>
    <t>Lotul 36</t>
  </si>
  <si>
    <t>Registru  în pătrate</t>
  </si>
  <si>
    <t>1000             (200)</t>
  </si>
  <si>
    <t>Total lotul 36</t>
  </si>
  <si>
    <t>Lotul 37</t>
  </si>
  <si>
    <t>MR-51 Registru de evidenţă a retribuţiilor</t>
  </si>
  <si>
    <t>1x91</t>
  </si>
  <si>
    <t>2000          (500)</t>
  </si>
  <si>
    <t>Total lotul 37</t>
  </si>
  <si>
    <t>Lotul 38</t>
  </si>
  <si>
    <t>Registru de evidenta a formularelor cu regim special</t>
  </si>
  <si>
    <t>1000             (500)</t>
  </si>
  <si>
    <t>Total lotul 38</t>
  </si>
  <si>
    <t>Lotul 39</t>
  </si>
  <si>
    <t>Dosare cu şine</t>
  </si>
  <si>
    <t>30000              (2 000)</t>
  </si>
  <si>
    <t>Total lotul 39</t>
  </si>
  <si>
    <t>Lotul 40</t>
  </si>
  <si>
    <t>Mape cu legătură</t>
  </si>
  <si>
    <t>7000   (1000)</t>
  </si>
  <si>
    <t>Total lotul 40</t>
  </si>
  <si>
    <t>In total pe oferta</t>
  </si>
  <si>
    <t>Numărul licitatiei publice</t>
  </si>
  <si>
    <t>7 zile lucratoare din data comenzii</t>
  </si>
  <si>
    <r>
      <t xml:space="preserve">Denumirea licitaţiei: </t>
    </r>
    <r>
      <rPr>
        <b/>
        <u val="single"/>
        <sz val="12"/>
        <rFont val="Times New Roman"/>
        <family val="1"/>
      </rPr>
      <t>Achiziţionarea serviciilor de tipărire a formularelor tipizate de evidentă primară  cu materia primă a Prestatorului conform necesităţilor Î.S. Editura de Imprimate "Statistica"</t>
    </r>
  </si>
  <si>
    <t>Data:02.01.2019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</si>
</sst>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Arial"/>
      <family val="2"/>
    </font>
    <font>
      <b/>
      <u val="single"/>
      <sz val="12"/>
      <name val="Times New Roman"/>
      <family val="1"/>
    </font>
    <font>
      <sz val="8"/>
      <name val="Arial"/>
      <family val="2"/>
    </font>
    <font>
      <i/>
      <sz val="11"/>
      <name val="Times New Roman"/>
      <family val="1"/>
    </font>
    <font>
      <sz val="9"/>
      <name val="Times New Roman"/>
      <family val="1"/>
    </font>
    <font>
      <sz val="9.5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1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5" fillId="0" borderId="0" xfId="0" applyFont="1" applyAlignment="1">
      <alignment/>
    </xf>
    <xf numFmtId="0" fontId="25" fillId="0" borderId="0" xfId="0" applyFont="1" applyAlignment="1">
      <alignment horizontal="right"/>
    </xf>
    <xf numFmtId="0" fontId="27" fillId="0" borderId="10" xfId="0" applyFont="1" applyBorder="1" applyAlignment="1">
      <alignment wrapText="1"/>
    </xf>
    <xf numFmtId="2" fontId="27" fillId="0" borderId="10" xfId="0" applyNumberFormat="1" applyFont="1" applyBorder="1" applyAlignment="1">
      <alignment horizontal="center" vertical="top" wrapText="1"/>
    </xf>
    <xf numFmtId="0" fontId="32" fillId="0" borderId="0" xfId="0" applyFont="1" applyAlignment="1">
      <alignment/>
    </xf>
    <xf numFmtId="2" fontId="0" fillId="0" borderId="0" xfId="0" applyNumberFormat="1" applyAlignment="1">
      <alignment horizontal="right"/>
    </xf>
    <xf numFmtId="164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2" fontId="25" fillId="0" borderId="0" xfId="0" applyNumberFormat="1" applyFont="1" applyAlignment="1">
      <alignment/>
    </xf>
    <xf numFmtId="2" fontId="25" fillId="0" borderId="0" xfId="0" applyNumberFormat="1" applyFont="1" applyAlignment="1">
      <alignment horizontal="right"/>
    </xf>
    <xf numFmtId="0" fontId="25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23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top" wrapText="1" indent="1"/>
    </xf>
    <xf numFmtId="0" fontId="22" fillId="0" borderId="10" xfId="0" applyFont="1" applyFill="1" applyBorder="1" applyAlignment="1">
      <alignment wrapText="1"/>
    </xf>
    <xf numFmtId="0" fontId="29" fillId="0" borderId="10" xfId="0" applyFont="1" applyFill="1" applyBorder="1" applyAlignment="1">
      <alignment horizontal="center" vertical="top" wrapText="1"/>
    </xf>
    <xf numFmtId="0" fontId="23" fillId="0" borderId="10" xfId="0" applyFont="1" applyFill="1" applyBorder="1" applyAlignment="1">
      <alignment horizontal="center" vertical="top" wrapText="1"/>
    </xf>
    <xf numFmtId="2" fontId="27" fillId="0" borderId="10" xfId="0" applyNumberFormat="1" applyFont="1" applyBorder="1" applyAlignment="1">
      <alignment horizontal="right" vertical="top" wrapText="1"/>
    </xf>
    <xf numFmtId="0" fontId="0" fillId="0" borderId="10" xfId="0" applyFont="1" applyBorder="1" applyAlignment="1">
      <alignment wrapText="1"/>
    </xf>
    <xf numFmtId="0" fontId="33" fillId="0" borderId="10" xfId="0" applyFont="1" applyBorder="1" applyAlignment="1">
      <alignment horizontal="center" vertical="top" wrapText="1"/>
    </xf>
    <xf numFmtId="2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23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 vertical="top" wrapText="1"/>
    </xf>
    <xf numFmtId="0" fontId="23" fillId="0" borderId="10" xfId="0" applyFont="1" applyBorder="1" applyAlignment="1">
      <alignment vertical="top" wrapText="1"/>
    </xf>
    <xf numFmtId="0" fontId="27" fillId="0" borderId="10" xfId="0" applyFont="1" applyBorder="1" applyAlignment="1">
      <alignment horizontal="left" vertical="top" wrapText="1" indent="1"/>
    </xf>
    <xf numFmtId="3" fontId="23" fillId="0" borderId="10" xfId="0" applyNumberFormat="1" applyFont="1" applyBorder="1" applyAlignment="1">
      <alignment horizontal="left" vertical="top" wrapText="1" indent="1"/>
    </xf>
    <xf numFmtId="0" fontId="34" fillId="0" borderId="10" xfId="0" applyFont="1" applyBorder="1" applyAlignment="1">
      <alignment horizontal="center" vertical="top" wrapText="1"/>
    </xf>
    <xf numFmtId="0" fontId="27" fillId="0" borderId="10" xfId="0" applyFont="1" applyBorder="1" applyAlignment="1">
      <alignment horizontal="center" vertical="top" wrapText="1"/>
    </xf>
    <xf numFmtId="3" fontId="23" fillId="0" borderId="10" xfId="0" applyNumberFormat="1" applyFont="1" applyBorder="1" applyAlignment="1">
      <alignment horizontal="center" vertical="top" wrapText="1"/>
    </xf>
    <xf numFmtId="0" fontId="35" fillId="0" borderId="10" xfId="0" applyFont="1" applyBorder="1" applyAlignment="1">
      <alignment horizontal="center" vertical="top" wrapText="1"/>
    </xf>
    <xf numFmtId="0" fontId="34" fillId="0" borderId="10" xfId="0" applyFont="1" applyBorder="1" applyAlignment="1">
      <alignment horizontal="left" vertical="top" wrapText="1" indent="1"/>
    </xf>
    <xf numFmtId="0" fontId="23" fillId="0" borderId="10" xfId="0" applyFont="1" applyBorder="1" applyAlignment="1">
      <alignment vertical="top" wrapText="1"/>
    </xf>
    <xf numFmtId="0" fontId="28" fillId="0" borderId="10" xfId="0" applyFont="1" applyBorder="1" applyAlignment="1">
      <alignment vertical="top" wrapText="1"/>
    </xf>
    <xf numFmtId="0" fontId="34" fillId="0" borderId="10" xfId="0" applyFont="1" applyBorder="1" applyAlignment="1">
      <alignment horizontal="center" vertical="top" wrapText="1"/>
    </xf>
    <xf numFmtId="3" fontId="23" fillId="0" borderId="10" xfId="0" applyNumberFormat="1" applyFont="1" applyBorder="1" applyAlignment="1">
      <alignment horizontal="left" vertical="top" wrapText="1" indent="1"/>
    </xf>
    <xf numFmtId="0" fontId="23" fillId="0" borderId="10" xfId="0" applyFont="1" applyBorder="1" applyAlignment="1">
      <alignment vertical="top"/>
    </xf>
    <xf numFmtId="0" fontId="34" fillId="0" borderId="10" xfId="0" applyFont="1" applyBorder="1" applyAlignment="1">
      <alignment horizontal="center" vertical="top"/>
    </xf>
    <xf numFmtId="0" fontId="23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/>
    </xf>
    <xf numFmtId="0" fontId="3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6" fillId="0" borderId="10" xfId="0" applyFont="1" applyBorder="1" applyAlignment="1">
      <alignment vertical="top" wrapText="1"/>
    </xf>
    <xf numFmtId="2" fontId="21" fillId="0" borderId="10" xfId="0" applyNumberFormat="1" applyFont="1" applyBorder="1" applyAlignment="1">
      <alignment vertical="top" wrapText="1"/>
    </xf>
    <xf numFmtId="2" fontId="21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left"/>
    </xf>
    <xf numFmtId="0" fontId="21" fillId="0" borderId="10" xfId="0" applyFont="1" applyBorder="1" applyAlignment="1">
      <alignment vertical="top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7"/>
  <sheetViews>
    <sheetView tabSelected="1" workbookViewId="0" topLeftCell="A121">
      <selection activeCell="E8" sqref="E8"/>
    </sheetView>
  </sheetViews>
  <sheetFormatPr defaultColWidth="9.00390625" defaultRowHeight="12.75"/>
  <cols>
    <col min="1" max="1" width="5.00390625" style="0" customWidth="1"/>
    <col min="3" max="3" width="29.25390625" style="0" customWidth="1"/>
    <col min="9" max="9" width="10.875" style="0" customWidth="1"/>
    <col min="10" max="10" width="10.75390625" style="0" customWidth="1"/>
  </cols>
  <sheetData>
    <row r="1" spans="1:12" ht="12.75">
      <c r="A1" s="44" t="s">
        <v>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14"/>
    </row>
    <row r="2" spans="1:14" ht="18.75">
      <c r="A2" s="45" t="s">
        <v>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</row>
    <row r="3" spans="1:12" ht="18" customHeight="1">
      <c r="A3" s="46" t="s">
        <v>188</v>
      </c>
      <c r="B3" s="46"/>
      <c r="C3" s="46"/>
      <c r="D3" s="46"/>
      <c r="E3" s="46"/>
      <c r="F3" s="46"/>
      <c r="G3" s="46"/>
      <c r="H3" s="46"/>
      <c r="I3" s="47" t="s">
        <v>191</v>
      </c>
      <c r="J3" s="47"/>
      <c r="K3" s="48" t="s">
        <v>10</v>
      </c>
      <c r="L3" s="48"/>
    </row>
    <row r="4" spans="1:12" ht="51" customHeight="1">
      <c r="A4" s="50" t="s">
        <v>190</v>
      </c>
      <c r="B4" s="50"/>
      <c r="C4" s="50"/>
      <c r="D4" s="50"/>
      <c r="E4" s="50"/>
      <c r="F4" s="50"/>
      <c r="G4" s="50"/>
      <c r="H4" s="50"/>
      <c r="I4" s="47" t="s">
        <v>11</v>
      </c>
      <c r="J4" s="47"/>
      <c r="K4" s="48" t="s">
        <v>12</v>
      </c>
      <c r="L4" s="48"/>
    </row>
    <row r="5" spans="6:12" ht="12.75">
      <c r="F5" s="14"/>
      <c r="G5" s="15"/>
      <c r="H5" s="15"/>
      <c r="I5" s="15"/>
      <c r="J5" s="15"/>
      <c r="K5" s="14"/>
      <c r="L5" s="14"/>
    </row>
    <row r="6" spans="6:12" ht="12.75">
      <c r="F6" s="14"/>
      <c r="G6" s="15"/>
      <c r="H6" s="15"/>
      <c r="I6" s="15"/>
      <c r="J6" s="15"/>
      <c r="K6" s="14"/>
      <c r="L6" s="14"/>
    </row>
    <row r="7" spans="6:12" ht="12.75">
      <c r="F7" s="14"/>
      <c r="G7" s="15"/>
      <c r="H7" s="15"/>
      <c r="I7" s="15"/>
      <c r="J7" s="15"/>
      <c r="K7" s="14"/>
      <c r="L7" s="14"/>
    </row>
    <row r="8" spans="1:12" ht="51">
      <c r="A8" s="16" t="s">
        <v>6</v>
      </c>
      <c r="B8" s="17" t="s">
        <v>0</v>
      </c>
      <c r="C8" s="18" t="s">
        <v>13</v>
      </c>
      <c r="D8" s="19" t="s">
        <v>1</v>
      </c>
      <c r="E8" s="20" t="s">
        <v>14</v>
      </c>
      <c r="F8" s="20" t="s">
        <v>2</v>
      </c>
      <c r="G8" s="21" t="s">
        <v>15</v>
      </c>
      <c r="H8" s="21" t="s">
        <v>16</v>
      </c>
      <c r="I8" s="6" t="s">
        <v>17</v>
      </c>
      <c r="J8" s="6" t="s">
        <v>18</v>
      </c>
      <c r="K8" s="5" t="s">
        <v>19</v>
      </c>
      <c r="L8" s="22" t="s">
        <v>20</v>
      </c>
    </row>
    <row r="9" spans="1:12" ht="15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/>
      <c r="G9" s="24"/>
      <c r="H9" s="24"/>
      <c r="I9" s="24"/>
      <c r="J9" s="24"/>
      <c r="K9" s="25"/>
      <c r="L9" s="25"/>
    </row>
    <row r="10" spans="1:12" ht="15">
      <c r="A10" s="23"/>
      <c r="B10" s="23"/>
      <c r="C10" s="23" t="s">
        <v>21</v>
      </c>
      <c r="D10" s="23"/>
      <c r="E10" s="23"/>
      <c r="F10" s="23"/>
      <c r="G10" s="24"/>
      <c r="H10" s="24"/>
      <c r="I10" s="24"/>
      <c r="J10" s="24"/>
      <c r="K10" s="25"/>
      <c r="L10" s="25"/>
    </row>
    <row r="11" spans="1:12" ht="51" customHeight="1">
      <c r="A11" s="26">
        <v>1</v>
      </c>
      <c r="B11" s="27" t="s">
        <v>22</v>
      </c>
      <c r="C11" s="28" t="s">
        <v>23</v>
      </c>
      <c r="D11" s="29" t="s">
        <v>24</v>
      </c>
      <c r="E11" s="30" t="s">
        <v>25</v>
      </c>
      <c r="F11" s="30">
        <v>130000</v>
      </c>
      <c r="G11" s="24"/>
      <c r="H11" s="24">
        <f>G11*1.2</f>
        <v>0</v>
      </c>
      <c r="I11" s="24">
        <f>G11*F11</f>
        <v>0</v>
      </c>
      <c r="J11" s="24">
        <f>H11*F11</f>
        <v>0</v>
      </c>
      <c r="K11" s="51" t="s">
        <v>189</v>
      </c>
      <c r="L11" s="25"/>
    </row>
    <row r="12" spans="1:12" ht="12.75">
      <c r="A12" s="26"/>
      <c r="B12" s="27"/>
      <c r="C12" s="28" t="s">
        <v>26</v>
      </c>
      <c r="D12" s="29"/>
      <c r="E12" s="30"/>
      <c r="F12" s="30"/>
      <c r="G12" s="24"/>
      <c r="H12" s="24"/>
      <c r="I12" s="24">
        <f>G12*F12</f>
        <v>0</v>
      </c>
      <c r="J12" s="24">
        <f>H12*F12</f>
        <v>0</v>
      </c>
      <c r="K12" s="52"/>
      <c r="L12" s="25"/>
    </row>
    <row r="13" spans="1:12" ht="12.75">
      <c r="A13" s="26"/>
      <c r="B13" s="27"/>
      <c r="C13" s="28" t="s">
        <v>4</v>
      </c>
      <c r="D13" s="29"/>
      <c r="E13" s="30"/>
      <c r="F13" s="30"/>
      <c r="G13" s="24"/>
      <c r="H13" s="24"/>
      <c r="I13" s="24"/>
      <c r="J13" s="24"/>
      <c r="K13" s="52"/>
      <c r="L13" s="25"/>
    </row>
    <row r="14" spans="1:12" ht="25.5">
      <c r="A14" s="26">
        <v>2</v>
      </c>
      <c r="B14" s="27" t="s">
        <v>22</v>
      </c>
      <c r="C14" s="28" t="s">
        <v>27</v>
      </c>
      <c r="D14" s="31" t="s">
        <v>28</v>
      </c>
      <c r="E14" s="26">
        <v>100</v>
      </c>
      <c r="F14" s="26">
        <v>100</v>
      </c>
      <c r="G14" s="24">
        <v>90</v>
      </c>
      <c r="H14" s="24">
        <f>G14*1.2</f>
        <v>108</v>
      </c>
      <c r="I14" s="24">
        <f>G14*F14</f>
        <v>9000</v>
      </c>
      <c r="J14" s="24">
        <f>H14*F14</f>
        <v>10800</v>
      </c>
      <c r="K14" s="52"/>
      <c r="L14" s="25"/>
    </row>
    <row r="15" spans="1:12" ht="12.75">
      <c r="A15" s="26"/>
      <c r="B15" s="27"/>
      <c r="C15" s="28" t="s">
        <v>29</v>
      </c>
      <c r="D15" s="31"/>
      <c r="E15" s="26"/>
      <c r="F15" s="26"/>
      <c r="G15" s="24"/>
      <c r="H15" s="24"/>
      <c r="I15" s="24">
        <v>9000</v>
      </c>
      <c r="J15" s="24">
        <v>10800</v>
      </c>
      <c r="K15" s="52"/>
      <c r="L15" s="25"/>
    </row>
    <row r="16" spans="1:12" ht="12.75">
      <c r="A16" s="26"/>
      <c r="B16" s="27"/>
      <c r="C16" s="28" t="s">
        <v>30</v>
      </c>
      <c r="D16" s="31"/>
      <c r="E16" s="26"/>
      <c r="F16" s="26"/>
      <c r="G16" s="24"/>
      <c r="H16" s="24"/>
      <c r="I16" s="24"/>
      <c r="J16" s="24"/>
      <c r="K16" s="52"/>
      <c r="L16" s="25"/>
    </row>
    <row r="17" spans="1:12" ht="25.5">
      <c r="A17" s="26">
        <v>3</v>
      </c>
      <c r="B17" s="27" t="s">
        <v>22</v>
      </c>
      <c r="C17" s="28" t="s">
        <v>31</v>
      </c>
      <c r="D17" s="32" t="s">
        <v>32</v>
      </c>
      <c r="E17" s="33" t="s">
        <v>33</v>
      </c>
      <c r="F17" s="33">
        <v>2500</v>
      </c>
      <c r="G17" s="24">
        <v>80</v>
      </c>
      <c r="H17" s="24">
        <f>G17*1.2</f>
        <v>96</v>
      </c>
      <c r="I17" s="24">
        <f>G17*F17</f>
        <v>200000</v>
      </c>
      <c r="J17" s="24">
        <f>H17*F17</f>
        <v>240000</v>
      </c>
      <c r="K17" s="52"/>
      <c r="L17" s="25"/>
    </row>
    <row r="18" spans="1:12" ht="12.75">
      <c r="A18" s="26"/>
      <c r="B18" s="27"/>
      <c r="C18" s="28" t="s">
        <v>34</v>
      </c>
      <c r="D18" s="32"/>
      <c r="E18" s="33"/>
      <c r="F18" s="33"/>
      <c r="G18" s="24"/>
      <c r="H18" s="24"/>
      <c r="I18" s="24">
        <v>200000</v>
      </c>
      <c r="J18" s="24">
        <v>240000</v>
      </c>
      <c r="K18" s="52"/>
      <c r="L18" s="25"/>
    </row>
    <row r="19" spans="1:12" ht="12.75">
      <c r="A19" s="26"/>
      <c r="B19" s="27"/>
      <c r="C19" s="28" t="s">
        <v>35</v>
      </c>
      <c r="D19" s="32"/>
      <c r="E19" s="33"/>
      <c r="F19" s="33"/>
      <c r="G19" s="24"/>
      <c r="H19" s="24"/>
      <c r="I19" s="24"/>
      <c r="J19" s="24"/>
      <c r="K19" s="52"/>
      <c r="L19" s="25"/>
    </row>
    <row r="20" spans="1:12" ht="25.5">
      <c r="A20" s="26">
        <v>4</v>
      </c>
      <c r="B20" s="27" t="s">
        <v>22</v>
      </c>
      <c r="C20" s="28" t="s">
        <v>36</v>
      </c>
      <c r="D20" s="32" t="s">
        <v>32</v>
      </c>
      <c r="E20" s="26" t="s">
        <v>37</v>
      </c>
      <c r="F20" s="26">
        <v>300</v>
      </c>
      <c r="G20" s="24"/>
      <c r="H20" s="24">
        <f>G20*1.2</f>
        <v>0</v>
      </c>
      <c r="I20" s="24">
        <f>G20*F20</f>
        <v>0</v>
      </c>
      <c r="J20" s="24">
        <f>H20*F20</f>
        <v>0</v>
      </c>
      <c r="K20" s="52"/>
      <c r="L20" s="25"/>
    </row>
    <row r="21" spans="1:12" ht="12.75">
      <c r="A21" s="26"/>
      <c r="B21" s="27"/>
      <c r="C21" s="28" t="s">
        <v>38</v>
      </c>
      <c r="D21" s="32"/>
      <c r="E21" s="26"/>
      <c r="F21" s="26"/>
      <c r="G21" s="24"/>
      <c r="H21" s="24"/>
      <c r="I21" s="24">
        <f>G21*F21</f>
        <v>0</v>
      </c>
      <c r="J21" s="24">
        <f>H21*F21</f>
        <v>0</v>
      </c>
      <c r="K21" s="52"/>
      <c r="L21" s="25"/>
    </row>
    <row r="22" spans="1:12" ht="12.75">
      <c r="A22" s="26"/>
      <c r="B22" s="27"/>
      <c r="C22" s="28" t="s">
        <v>39</v>
      </c>
      <c r="D22" s="32"/>
      <c r="E22" s="26"/>
      <c r="F22" s="26"/>
      <c r="G22" s="24"/>
      <c r="H22" s="24"/>
      <c r="I22" s="24"/>
      <c r="J22" s="24"/>
      <c r="K22" s="52"/>
      <c r="L22" s="25"/>
    </row>
    <row r="23" spans="1:12" ht="22.5">
      <c r="A23" s="26">
        <v>5</v>
      </c>
      <c r="B23" s="27" t="s">
        <v>22</v>
      </c>
      <c r="C23" s="28" t="s">
        <v>40</v>
      </c>
      <c r="D23" s="34" t="s">
        <v>28</v>
      </c>
      <c r="E23" s="26">
        <v>50</v>
      </c>
      <c r="F23" s="26">
        <v>50</v>
      </c>
      <c r="G23" s="24"/>
      <c r="H23" s="24">
        <f>G23*1.2</f>
        <v>0</v>
      </c>
      <c r="I23" s="24">
        <f>G23*F23</f>
        <v>0</v>
      </c>
      <c r="J23" s="24">
        <f>H23*F23</f>
        <v>0</v>
      </c>
      <c r="K23" s="52"/>
      <c r="L23" s="25"/>
    </row>
    <row r="24" spans="1:12" ht="12.75">
      <c r="A24" s="26"/>
      <c r="B24" s="27"/>
      <c r="C24" s="28" t="s">
        <v>41</v>
      </c>
      <c r="D24" s="34"/>
      <c r="E24" s="26"/>
      <c r="F24" s="26"/>
      <c r="G24" s="24"/>
      <c r="H24" s="24"/>
      <c r="I24" s="24">
        <f>G24*F24</f>
        <v>0</v>
      </c>
      <c r="J24" s="24">
        <f>H24*F24</f>
        <v>0</v>
      </c>
      <c r="K24" s="52"/>
      <c r="L24" s="25"/>
    </row>
    <row r="25" spans="1:12" ht="12.75">
      <c r="A25" s="26"/>
      <c r="B25" s="27"/>
      <c r="C25" s="28" t="s">
        <v>42</v>
      </c>
      <c r="D25" s="34"/>
      <c r="E25" s="26"/>
      <c r="F25" s="26"/>
      <c r="G25" s="24"/>
      <c r="H25" s="24"/>
      <c r="I25" s="24"/>
      <c r="J25" s="24"/>
      <c r="K25" s="53"/>
      <c r="L25" s="25"/>
    </row>
    <row r="26" spans="1:12" ht="25.5">
      <c r="A26" s="26">
        <v>6</v>
      </c>
      <c r="B26" s="27" t="s">
        <v>22</v>
      </c>
      <c r="C26" s="28" t="s">
        <v>43</v>
      </c>
      <c r="D26" s="32" t="s">
        <v>28</v>
      </c>
      <c r="E26" s="26">
        <v>50</v>
      </c>
      <c r="F26" s="26">
        <v>50</v>
      </c>
      <c r="G26" s="24"/>
      <c r="H26" s="24">
        <f>G26*1.2</f>
        <v>0</v>
      </c>
      <c r="I26" s="24">
        <f>G26*F26</f>
        <v>0</v>
      </c>
      <c r="J26" s="24">
        <f>H26*F26</f>
        <v>0</v>
      </c>
      <c r="K26" s="51" t="s">
        <v>189</v>
      </c>
      <c r="L26" s="25"/>
    </row>
    <row r="27" spans="1:12" ht="12.75">
      <c r="A27" s="26"/>
      <c r="B27" s="27"/>
      <c r="C27" s="28" t="s">
        <v>44</v>
      </c>
      <c r="D27" s="32"/>
      <c r="E27" s="26"/>
      <c r="F27" s="26"/>
      <c r="G27" s="24"/>
      <c r="H27" s="24"/>
      <c r="I27" s="24">
        <f>G27*F27</f>
        <v>0</v>
      </c>
      <c r="J27" s="24">
        <f>H27*F27</f>
        <v>0</v>
      </c>
      <c r="K27" s="52"/>
      <c r="L27" s="25"/>
    </row>
    <row r="28" spans="1:12" ht="12.75">
      <c r="A28" s="26"/>
      <c r="B28" s="27"/>
      <c r="C28" s="28" t="s">
        <v>45</v>
      </c>
      <c r="D28" s="32"/>
      <c r="E28" s="26"/>
      <c r="F28" s="26"/>
      <c r="G28" s="24"/>
      <c r="H28" s="24"/>
      <c r="I28" s="24"/>
      <c r="J28" s="24"/>
      <c r="K28" s="52"/>
      <c r="L28" s="25"/>
    </row>
    <row r="29" spans="1:12" ht="25.5">
      <c r="A29" s="26">
        <v>7</v>
      </c>
      <c r="B29" s="27" t="s">
        <v>22</v>
      </c>
      <c r="C29" s="28" t="s">
        <v>46</v>
      </c>
      <c r="D29" s="32" t="s">
        <v>28</v>
      </c>
      <c r="E29" s="26">
        <v>50</v>
      </c>
      <c r="F29" s="26">
        <v>50</v>
      </c>
      <c r="G29" s="24"/>
      <c r="H29" s="24">
        <f>G29*1.2</f>
        <v>0</v>
      </c>
      <c r="I29" s="24">
        <f>G29*F29</f>
        <v>0</v>
      </c>
      <c r="J29" s="24">
        <f>H29*F29</f>
        <v>0</v>
      </c>
      <c r="K29" s="52"/>
      <c r="L29" s="25"/>
    </row>
    <row r="30" spans="1:12" ht="12.75">
      <c r="A30" s="26"/>
      <c r="B30" s="27"/>
      <c r="C30" s="28" t="s">
        <v>47</v>
      </c>
      <c r="D30" s="32"/>
      <c r="E30" s="26"/>
      <c r="F30" s="26"/>
      <c r="G30" s="24"/>
      <c r="H30" s="24"/>
      <c r="I30" s="24">
        <f>G30*F30</f>
        <v>0</v>
      </c>
      <c r="J30" s="24">
        <f>H30*F30</f>
        <v>0</v>
      </c>
      <c r="K30" s="52"/>
      <c r="L30" s="25"/>
    </row>
    <row r="31" spans="1:12" ht="12.75">
      <c r="A31" s="26"/>
      <c r="B31" s="27"/>
      <c r="C31" s="28" t="s">
        <v>48</v>
      </c>
      <c r="D31" s="32"/>
      <c r="E31" s="26"/>
      <c r="F31" s="26"/>
      <c r="G31" s="24"/>
      <c r="H31" s="24"/>
      <c r="I31" s="24"/>
      <c r="J31" s="24"/>
      <c r="K31" s="52"/>
      <c r="L31" s="25"/>
    </row>
    <row r="32" spans="1:12" ht="25.5">
      <c r="A32" s="26">
        <v>8</v>
      </c>
      <c r="B32" s="27" t="s">
        <v>22</v>
      </c>
      <c r="C32" s="28" t="s">
        <v>49</v>
      </c>
      <c r="D32" s="32" t="s">
        <v>28</v>
      </c>
      <c r="E32" s="26">
        <v>50</v>
      </c>
      <c r="F32" s="26">
        <v>50</v>
      </c>
      <c r="G32" s="24">
        <v>60</v>
      </c>
      <c r="H32" s="24">
        <f>G32*1.2</f>
        <v>72</v>
      </c>
      <c r="I32" s="24">
        <f>G32*F32</f>
        <v>3000</v>
      </c>
      <c r="J32" s="24">
        <f>H32*F32</f>
        <v>3600</v>
      </c>
      <c r="K32" s="52"/>
      <c r="L32" s="25"/>
    </row>
    <row r="33" spans="1:12" ht="12.75">
      <c r="A33" s="26"/>
      <c r="B33" s="27"/>
      <c r="C33" s="28" t="s">
        <v>50</v>
      </c>
      <c r="D33" s="32"/>
      <c r="E33" s="26"/>
      <c r="F33" s="26"/>
      <c r="G33" s="24"/>
      <c r="H33" s="24"/>
      <c r="I33" s="24">
        <v>3000</v>
      </c>
      <c r="J33" s="24">
        <v>3600</v>
      </c>
      <c r="K33" s="52"/>
      <c r="L33" s="25"/>
    </row>
    <row r="34" spans="1:12" ht="12.75">
      <c r="A34" s="26"/>
      <c r="B34" s="27"/>
      <c r="C34" s="28" t="s">
        <v>51</v>
      </c>
      <c r="D34" s="32"/>
      <c r="E34" s="26"/>
      <c r="F34" s="26"/>
      <c r="G34" s="24"/>
      <c r="H34" s="24"/>
      <c r="I34" s="24"/>
      <c r="J34" s="24"/>
      <c r="K34" s="52"/>
      <c r="L34" s="25"/>
    </row>
    <row r="35" spans="1:12" ht="25.5">
      <c r="A35" s="26">
        <v>9</v>
      </c>
      <c r="B35" s="27" t="s">
        <v>22</v>
      </c>
      <c r="C35" s="28" t="s">
        <v>52</v>
      </c>
      <c r="D35" s="32" t="s">
        <v>28</v>
      </c>
      <c r="E35" s="26">
        <v>100</v>
      </c>
      <c r="F35" s="26">
        <v>100</v>
      </c>
      <c r="G35" s="24">
        <v>90</v>
      </c>
      <c r="H35" s="24">
        <f>G35*1.2</f>
        <v>108</v>
      </c>
      <c r="I35" s="24">
        <f>G35*F35</f>
        <v>9000</v>
      </c>
      <c r="J35" s="24">
        <f>H35*F35</f>
        <v>10800</v>
      </c>
      <c r="K35" s="52"/>
      <c r="L35" s="25"/>
    </row>
    <row r="36" spans="1:12" ht="12.75">
      <c r="A36" s="26"/>
      <c r="B36" s="27"/>
      <c r="C36" s="28" t="s">
        <v>53</v>
      </c>
      <c r="D36" s="32"/>
      <c r="E36" s="26"/>
      <c r="F36" s="26"/>
      <c r="G36" s="24"/>
      <c r="H36" s="24"/>
      <c r="I36" s="24">
        <v>9000</v>
      </c>
      <c r="J36" s="24">
        <v>10800</v>
      </c>
      <c r="K36" s="52"/>
      <c r="L36" s="25"/>
    </row>
    <row r="37" spans="1:12" ht="12.75">
      <c r="A37" s="26"/>
      <c r="B37" s="27"/>
      <c r="C37" s="28" t="s">
        <v>54</v>
      </c>
      <c r="D37" s="32"/>
      <c r="E37" s="26"/>
      <c r="F37" s="26"/>
      <c r="G37" s="24"/>
      <c r="H37" s="24"/>
      <c r="I37" s="24"/>
      <c r="J37" s="24"/>
      <c r="K37" s="52"/>
      <c r="L37" s="25"/>
    </row>
    <row r="38" spans="1:12" ht="25.5">
      <c r="A38" s="28">
        <v>10</v>
      </c>
      <c r="B38" s="27" t="s">
        <v>22</v>
      </c>
      <c r="C38" s="28" t="s">
        <v>55</v>
      </c>
      <c r="D38" s="32" t="s">
        <v>28</v>
      </c>
      <c r="E38" s="26">
        <v>100</v>
      </c>
      <c r="F38" s="26">
        <v>100</v>
      </c>
      <c r="G38" s="24">
        <v>90</v>
      </c>
      <c r="H38" s="24">
        <f>G38*1.2</f>
        <v>108</v>
      </c>
      <c r="I38" s="24">
        <f>G38*F38</f>
        <v>9000</v>
      </c>
      <c r="J38" s="24">
        <f>H38*F38</f>
        <v>10800</v>
      </c>
      <c r="K38" s="52"/>
      <c r="L38" s="25"/>
    </row>
    <row r="39" spans="1:12" ht="12.75">
      <c r="A39" s="28"/>
      <c r="B39" s="27"/>
      <c r="C39" s="28" t="s">
        <v>56</v>
      </c>
      <c r="D39" s="32"/>
      <c r="E39" s="26"/>
      <c r="F39" s="26"/>
      <c r="G39" s="24"/>
      <c r="H39" s="24"/>
      <c r="I39" s="24">
        <v>9000</v>
      </c>
      <c r="J39" s="24">
        <v>10800</v>
      </c>
      <c r="K39" s="52"/>
      <c r="L39" s="25"/>
    </row>
    <row r="40" spans="1:12" ht="12.75">
      <c r="A40" s="28"/>
      <c r="B40" s="27"/>
      <c r="C40" s="28" t="s">
        <v>57</v>
      </c>
      <c r="D40" s="32"/>
      <c r="E40" s="26"/>
      <c r="F40" s="26"/>
      <c r="G40" s="24"/>
      <c r="H40" s="24"/>
      <c r="I40" s="24"/>
      <c r="J40" s="24"/>
      <c r="K40" s="52"/>
      <c r="L40" s="25"/>
    </row>
    <row r="41" spans="1:12" ht="25.5">
      <c r="A41" s="28">
        <v>11</v>
      </c>
      <c r="B41" s="27" t="s">
        <v>22</v>
      </c>
      <c r="C41" s="28" t="s">
        <v>58</v>
      </c>
      <c r="D41" s="35" t="s">
        <v>59</v>
      </c>
      <c r="E41" s="33" t="s">
        <v>60</v>
      </c>
      <c r="F41" s="33">
        <v>6000</v>
      </c>
      <c r="G41" s="24">
        <v>5.3</v>
      </c>
      <c r="H41" s="24">
        <f>G41*1.2</f>
        <v>6.359999999999999</v>
      </c>
      <c r="I41" s="24">
        <f>G41*F41</f>
        <v>31800</v>
      </c>
      <c r="J41" s="24">
        <f>H41*F41</f>
        <v>38160</v>
      </c>
      <c r="K41" s="52"/>
      <c r="L41" s="25"/>
    </row>
    <row r="42" spans="1:12" ht="12.75">
      <c r="A42" s="28"/>
      <c r="B42" s="27"/>
      <c r="C42" s="28" t="s">
        <v>61</v>
      </c>
      <c r="D42" s="35"/>
      <c r="E42" s="33"/>
      <c r="F42" s="33"/>
      <c r="G42" s="24"/>
      <c r="H42" s="24"/>
      <c r="I42" s="24">
        <v>31800</v>
      </c>
      <c r="J42" s="24">
        <v>38160</v>
      </c>
      <c r="K42" s="52"/>
      <c r="L42" s="25"/>
    </row>
    <row r="43" spans="1:12" ht="12.75">
      <c r="A43" s="28"/>
      <c r="B43" s="27"/>
      <c r="C43" s="28" t="s">
        <v>62</v>
      </c>
      <c r="D43" s="35"/>
      <c r="E43" s="33"/>
      <c r="F43" s="33"/>
      <c r="G43" s="24"/>
      <c r="H43" s="24"/>
      <c r="I43" s="24"/>
      <c r="J43" s="24"/>
      <c r="K43" s="52"/>
      <c r="L43" s="25"/>
    </row>
    <row r="44" spans="1:12" ht="25.5">
      <c r="A44" s="28">
        <v>12</v>
      </c>
      <c r="B44" s="27" t="s">
        <v>22</v>
      </c>
      <c r="C44" s="28" t="s">
        <v>63</v>
      </c>
      <c r="D44" s="35" t="s">
        <v>64</v>
      </c>
      <c r="E44" s="30" t="s">
        <v>65</v>
      </c>
      <c r="F44" s="30">
        <v>1500</v>
      </c>
      <c r="G44" s="24">
        <v>2.2</v>
      </c>
      <c r="H44" s="24">
        <f>G44*1.2</f>
        <v>2.64</v>
      </c>
      <c r="I44" s="24">
        <f>G44*F44</f>
        <v>3300.0000000000005</v>
      </c>
      <c r="J44" s="24">
        <f>H44*F44</f>
        <v>3960</v>
      </c>
      <c r="K44" s="52"/>
      <c r="L44" s="25"/>
    </row>
    <row r="45" spans="1:12" ht="12.75">
      <c r="A45" s="28"/>
      <c r="B45" s="27"/>
      <c r="C45" s="28" t="s">
        <v>66</v>
      </c>
      <c r="D45" s="35"/>
      <c r="E45" s="30"/>
      <c r="F45" s="30"/>
      <c r="G45" s="24"/>
      <c r="H45" s="24"/>
      <c r="I45" s="24">
        <v>3300</v>
      </c>
      <c r="J45" s="24">
        <v>3960</v>
      </c>
      <c r="K45" s="52"/>
      <c r="L45" s="25"/>
    </row>
    <row r="46" spans="1:12" ht="12.75">
      <c r="A46" s="28"/>
      <c r="B46" s="27"/>
      <c r="C46" s="28" t="s">
        <v>67</v>
      </c>
      <c r="D46" s="35"/>
      <c r="E46" s="30"/>
      <c r="F46" s="30"/>
      <c r="G46" s="24"/>
      <c r="H46" s="24"/>
      <c r="I46" s="24"/>
      <c r="J46" s="24"/>
      <c r="K46" s="52"/>
      <c r="L46" s="25"/>
    </row>
    <row r="47" spans="1:12" ht="25.5">
      <c r="A47" s="28">
        <v>13</v>
      </c>
      <c r="B47" s="27" t="s">
        <v>22</v>
      </c>
      <c r="C47" s="28" t="s">
        <v>68</v>
      </c>
      <c r="D47" s="35" t="s">
        <v>69</v>
      </c>
      <c r="E47" s="30" t="s">
        <v>70</v>
      </c>
      <c r="F47" s="30">
        <v>12000</v>
      </c>
      <c r="G47" s="24"/>
      <c r="H47" s="24">
        <f>G47*1.2</f>
        <v>0</v>
      </c>
      <c r="I47" s="24">
        <f>G47*F47</f>
        <v>0</v>
      </c>
      <c r="J47" s="24">
        <f>H47*F47</f>
        <v>0</v>
      </c>
      <c r="K47" s="52"/>
      <c r="L47" s="25"/>
    </row>
    <row r="48" spans="1:12" ht="12.75">
      <c r="A48" s="28"/>
      <c r="B48" s="27"/>
      <c r="C48" s="28" t="s">
        <v>71</v>
      </c>
      <c r="D48" s="35"/>
      <c r="E48" s="30"/>
      <c r="F48" s="30"/>
      <c r="G48" s="24"/>
      <c r="H48" s="24"/>
      <c r="I48" s="24">
        <f>G48*F48</f>
        <v>0</v>
      </c>
      <c r="J48" s="24">
        <f>H48*F48</f>
        <v>0</v>
      </c>
      <c r="K48" s="52"/>
      <c r="L48" s="25"/>
    </row>
    <row r="49" spans="1:12" ht="12.75">
      <c r="A49" s="28"/>
      <c r="B49" s="27"/>
      <c r="C49" s="28" t="s">
        <v>72</v>
      </c>
      <c r="D49" s="35"/>
      <c r="E49" s="30"/>
      <c r="F49" s="30"/>
      <c r="G49" s="24"/>
      <c r="H49" s="24"/>
      <c r="I49" s="24"/>
      <c r="J49" s="24"/>
      <c r="K49" s="52"/>
      <c r="L49" s="25"/>
    </row>
    <row r="50" spans="1:12" ht="38.25">
      <c r="A50" s="28">
        <v>14</v>
      </c>
      <c r="B50" s="27" t="s">
        <v>22</v>
      </c>
      <c r="C50" s="28" t="s">
        <v>73</v>
      </c>
      <c r="D50" s="35" t="s">
        <v>74</v>
      </c>
      <c r="E50" s="30" t="s">
        <v>75</v>
      </c>
      <c r="F50" s="30">
        <v>75000</v>
      </c>
      <c r="G50" s="24">
        <v>1.8</v>
      </c>
      <c r="H50" s="24">
        <f>G50*1.2</f>
        <v>2.16</v>
      </c>
      <c r="I50" s="24">
        <f>G50*F50</f>
        <v>135000</v>
      </c>
      <c r="J50" s="24">
        <f>H50*F50</f>
        <v>162000</v>
      </c>
      <c r="K50" s="52"/>
      <c r="L50" s="25"/>
    </row>
    <row r="51" spans="1:12" ht="12.75">
      <c r="A51" s="28"/>
      <c r="B51" s="27"/>
      <c r="C51" s="28" t="s">
        <v>76</v>
      </c>
      <c r="D51" s="35"/>
      <c r="E51" s="30"/>
      <c r="F51" s="30"/>
      <c r="G51" s="24"/>
      <c r="H51" s="24"/>
      <c r="I51" s="24">
        <v>135000</v>
      </c>
      <c r="J51" s="24">
        <v>162000</v>
      </c>
      <c r="K51" s="52"/>
      <c r="L51" s="25"/>
    </row>
    <row r="52" spans="1:12" ht="12.75">
      <c r="A52" s="28"/>
      <c r="B52" s="27"/>
      <c r="C52" s="28" t="s">
        <v>77</v>
      </c>
      <c r="D52" s="35"/>
      <c r="E52" s="30"/>
      <c r="F52" s="30"/>
      <c r="G52" s="24"/>
      <c r="H52" s="24"/>
      <c r="I52" s="24"/>
      <c r="J52" s="24"/>
      <c r="K52" s="52"/>
      <c r="L52" s="25"/>
    </row>
    <row r="53" spans="1:12" ht="38.25">
      <c r="A53" s="28">
        <v>15</v>
      </c>
      <c r="B53" s="27" t="s">
        <v>22</v>
      </c>
      <c r="C53" s="28" t="s">
        <v>73</v>
      </c>
      <c r="D53" s="35" t="s">
        <v>78</v>
      </c>
      <c r="E53" s="30" t="s">
        <v>79</v>
      </c>
      <c r="F53" s="30">
        <v>40000</v>
      </c>
      <c r="G53" s="24">
        <v>2.9</v>
      </c>
      <c r="H53" s="24">
        <f>G53*1.2</f>
        <v>3.48</v>
      </c>
      <c r="I53" s="24">
        <f>G53*F53</f>
        <v>116000</v>
      </c>
      <c r="J53" s="24">
        <f>H53*F53</f>
        <v>139200</v>
      </c>
      <c r="K53" s="53"/>
      <c r="L53" s="25"/>
    </row>
    <row r="54" spans="1:12" ht="51" customHeight="1">
      <c r="A54" s="28"/>
      <c r="B54" s="27"/>
      <c r="C54" s="28" t="s">
        <v>80</v>
      </c>
      <c r="D54" s="35"/>
      <c r="E54" s="30"/>
      <c r="F54" s="30"/>
      <c r="G54" s="24"/>
      <c r="H54" s="24"/>
      <c r="I54" s="24">
        <v>116000</v>
      </c>
      <c r="J54" s="24">
        <v>139200</v>
      </c>
      <c r="K54" s="51" t="s">
        <v>189</v>
      </c>
      <c r="L54" s="25"/>
    </row>
    <row r="55" spans="1:12" ht="12.75">
      <c r="A55" s="28"/>
      <c r="B55" s="27"/>
      <c r="C55" s="28" t="s">
        <v>81</v>
      </c>
      <c r="D55" s="35"/>
      <c r="E55" s="30"/>
      <c r="F55" s="30"/>
      <c r="G55" s="24"/>
      <c r="H55" s="24"/>
      <c r="I55" s="24"/>
      <c r="J55" s="24"/>
      <c r="K55" s="52"/>
      <c r="L55" s="25"/>
    </row>
    <row r="56" spans="1:12" ht="38.25">
      <c r="A56" s="28">
        <v>16</v>
      </c>
      <c r="B56" s="27" t="s">
        <v>22</v>
      </c>
      <c r="C56" s="28" t="s">
        <v>73</v>
      </c>
      <c r="D56" s="35" t="s">
        <v>82</v>
      </c>
      <c r="E56" s="30" t="s">
        <v>83</v>
      </c>
      <c r="F56" s="30">
        <v>40000</v>
      </c>
      <c r="G56" s="24">
        <v>3.5</v>
      </c>
      <c r="H56" s="24">
        <f>G56*1.2</f>
        <v>4.2</v>
      </c>
      <c r="I56" s="24">
        <f>G56*F56</f>
        <v>140000</v>
      </c>
      <c r="J56" s="24">
        <f>H56*F56</f>
        <v>168000</v>
      </c>
      <c r="K56" s="52"/>
      <c r="L56" s="25"/>
    </row>
    <row r="57" spans="1:12" ht="12.75">
      <c r="A57" s="28"/>
      <c r="B57" s="27"/>
      <c r="C57" s="28" t="s">
        <v>84</v>
      </c>
      <c r="D57" s="35"/>
      <c r="E57" s="30"/>
      <c r="F57" s="30"/>
      <c r="G57" s="24"/>
      <c r="H57" s="24"/>
      <c r="I57" s="24">
        <v>140000</v>
      </c>
      <c r="J57" s="24">
        <v>168000</v>
      </c>
      <c r="K57" s="52"/>
      <c r="L57" s="25"/>
    </row>
    <row r="58" spans="1:12" ht="12.75">
      <c r="A58" s="28"/>
      <c r="B58" s="27"/>
      <c r="C58" s="28" t="s">
        <v>85</v>
      </c>
      <c r="D58" s="35"/>
      <c r="E58" s="30"/>
      <c r="F58" s="30"/>
      <c r="G58" s="24"/>
      <c r="H58" s="24"/>
      <c r="I58" s="24"/>
      <c r="J58" s="24"/>
      <c r="K58" s="52"/>
      <c r="L58" s="25"/>
    </row>
    <row r="59" spans="1:12" ht="25.5">
      <c r="A59" s="28">
        <v>17</v>
      </c>
      <c r="B59" s="27" t="s">
        <v>22</v>
      </c>
      <c r="C59" s="28" t="s">
        <v>86</v>
      </c>
      <c r="D59" s="31" t="s">
        <v>28</v>
      </c>
      <c r="E59" s="30" t="s">
        <v>87</v>
      </c>
      <c r="F59" s="30">
        <v>5000</v>
      </c>
      <c r="G59" s="24">
        <v>12.4</v>
      </c>
      <c r="H59" s="24">
        <f>G59*1.2</f>
        <v>14.879999999999999</v>
      </c>
      <c r="I59" s="24">
        <f>G59*F59</f>
        <v>62000</v>
      </c>
      <c r="J59" s="24">
        <f>H59*F59</f>
        <v>74400</v>
      </c>
      <c r="K59" s="52"/>
      <c r="L59" s="25"/>
    </row>
    <row r="60" spans="1:12" ht="12.75">
      <c r="A60" s="28"/>
      <c r="B60" s="27"/>
      <c r="C60" s="28" t="s">
        <v>88</v>
      </c>
      <c r="D60" s="31"/>
      <c r="E60" s="30"/>
      <c r="F60" s="30"/>
      <c r="G60" s="24"/>
      <c r="H60" s="24"/>
      <c r="I60" s="24">
        <v>62000</v>
      </c>
      <c r="J60" s="24">
        <v>74400</v>
      </c>
      <c r="K60" s="52"/>
      <c r="L60" s="25"/>
    </row>
    <row r="61" spans="1:12" ht="12.75">
      <c r="A61" s="28"/>
      <c r="B61" s="27"/>
      <c r="C61" s="28" t="s">
        <v>89</v>
      </c>
      <c r="D61" s="31"/>
      <c r="E61" s="30"/>
      <c r="F61" s="30"/>
      <c r="G61" s="24"/>
      <c r="H61" s="24"/>
      <c r="I61" s="24"/>
      <c r="J61" s="24"/>
      <c r="K61" s="52"/>
      <c r="L61" s="25"/>
    </row>
    <row r="62" spans="1:12" ht="25.5">
      <c r="A62" s="28">
        <v>18</v>
      </c>
      <c r="B62" s="27" t="s">
        <v>22</v>
      </c>
      <c r="C62" s="28" t="s">
        <v>90</v>
      </c>
      <c r="D62" s="35" t="s">
        <v>91</v>
      </c>
      <c r="E62" s="30" t="s">
        <v>92</v>
      </c>
      <c r="F62" s="30">
        <v>1000</v>
      </c>
      <c r="G62" s="24"/>
      <c r="H62" s="24">
        <f>G62*1.2</f>
        <v>0</v>
      </c>
      <c r="I62" s="24">
        <f>G62*F62</f>
        <v>0</v>
      </c>
      <c r="J62" s="24">
        <f>H62*F62</f>
        <v>0</v>
      </c>
      <c r="K62" s="52"/>
      <c r="L62" s="25"/>
    </row>
    <row r="63" spans="1:12" ht="12.75">
      <c r="A63" s="28"/>
      <c r="B63" s="27"/>
      <c r="C63" s="28" t="s">
        <v>93</v>
      </c>
      <c r="D63" s="35"/>
      <c r="E63" s="30"/>
      <c r="F63" s="30"/>
      <c r="G63" s="24"/>
      <c r="H63" s="24"/>
      <c r="I63" s="24">
        <f>G63*F63</f>
        <v>0</v>
      </c>
      <c r="J63" s="24">
        <f>H63*F63</f>
        <v>0</v>
      </c>
      <c r="K63" s="52"/>
      <c r="L63" s="25"/>
    </row>
    <row r="64" spans="1:12" ht="12.75">
      <c r="A64" s="28"/>
      <c r="B64" s="27"/>
      <c r="C64" s="28" t="s">
        <v>94</v>
      </c>
      <c r="D64" s="35"/>
      <c r="E64" s="30"/>
      <c r="F64" s="30"/>
      <c r="G64" s="24"/>
      <c r="H64" s="24"/>
      <c r="I64" s="24"/>
      <c r="J64" s="24"/>
      <c r="K64" s="52"/>
      <c r="L64" s="25"/>
    </row>
    <row r="65" spans="1:12" ht="25.5">
      <c r="A65" s="28">
        <v>19</v>
      </c>
      <c r="B65" s="27" t="s">
        <v>22</v>
      </c>
      <c r="C65" s="28" t="s">
        <v>95</v>
      </c>
      <c r="D65" s="35" t="s">
        <v>96</v>
      </c>
      <c r="E65" s="30" t="s">
        <v>97</v>
      </c>
      <c r="F65" s="30">
        <v>3000</v>
      </c>
      <c r="G65" s="24">
        <v>8</v>
      </c>
      <c r="H65" s="24">
        <f>G65*1.2</f>
        <v>9.6</v>
      </c>
      <c r="I65" s="24">
        <f>G65*F65</f>
        <v>24000</v>
      </c>
      <c r="J65" s="24">
        <f>H65*F65</f>
        <v>28800</v>
      </c>
      <c r="K65" s="52"/>
      <c r="L65" s="25"/>
    </row>
    <row r="66" spans="1:12" ht="12.75">
      <c r="A66" s="28"/>
      <c r="B66" s="27"/>
      <c r="C66" s="28" t="s">
        <v>98</v>
      </c>
      <c r="D66" s="35"/>
      <c r="E66" s="30"/>
      <c r="F66" s="30"/>
      <c r="G66" s="24"/>
      <c r="H66" s="24"/>
      <c r="I66" s="24">
        <v>24000</v>
      </c>
      <c r="J66" s="24">
        <v>28800</v>
      </c>
      <c r="K66" s="52"/>
      <c r="L66" s="25"/>
    </row>
    <row r="67" spans="1:12" ht="12.75">
      <c r="A67" s="28"/>
      <c r="B67" s="27"/>
      <c r="C67" s="28" t="s">
        <v>99</v>
      </c>
      <c r="D67" s="35"/>
      <c r="E67" s="30"/>
      <c r="F67" s="30"/>
      <c r="G67" s="24"/>
      <c r="H67" s="24"/>
      <c r="I67" s="24"/>
      <c r="J67" s="24"/>
      <c r="K67" s="52"/>
      <c r="L67" s="25"/>
    </row>
    <row r="68" spans="1:12" ht="25.5">
      <c r="A68" s="28">
        <v>20</v>
      </c>
      <c r="B68" s="27" t="s">
        <v>22</v>
      </c>
      <c r="C68" s="28" t="s">
        <v>100</v>
      </c>
      <c r="D68" s="31" t="s">
        <v>28</v>
      </c>
      <c r="E68" s="30" t="s">
        <v>101</v>
      </c>
      <c r="F68" s="30">
        <v>10000</v>
      </c>
      <c r="G68" s="24"/>
      <c r="H68" s="24">
        <f>G68*1.2</f>
        <v>0</v>
      </c>
      <c r="I68" s="24">
        <f>G68*F68</f>
        <v>0</v>
      </c>
      <c r="J68" s="24">
        <f>H68*F68</f>
        <v>0</v>
      </c>
      <c r="K68" s="52"/>
      <c r="L68" s="25"/>
    </row>
    <row r="69" spans="1:12" ht="12.75">
      <c r="A69" s="28"/>
      <c r="B69" s="27"/>
      <c r="C69" s="28" t="s">
        <v>102</v>
      </c>
      <c r="D69" s="31"/>
      <c r="E69" s="30"/>
      <c r="F69" s="30"/>
      <c r="G69" s="24"/>
      <c r="H69" s="24"/>
      <c r="I69" s="24">
        <f>G69*F69</f>
        <v>0</v>
      </c>
      <c r="J69" s="24">
        <f>H69*F69</f>
        <v>0</v>
      </c>
      <c r="K69" s="52"/>
      <c r="L69" s="25"/>
    </row>
    <row r="70" spans="1:12" ht="12.75">
      <c r="A70" s="28"/>
      <c r="B70" s="27"/>
      <c r="C70" s="28" t="s">
        <v>103</v>
      </c>
      <c r="D70" s="31"/>
      <c r="E70" s="30"/>
      <c r="F70" s="30"/>
      <c r="G70" s="24"/>
      <c r="H70" s="24"/>
      <c r="I70" s="24"/>
      <c r="J70" s="24"/>
      <c r="K70" s="52"/>
      <c r="L70" s="25"/>
    </row>
    <row r="71" spans="1:12" ht="25.5">
      <c r="A71" s="28">
        <v>21</v>
      </c>
      <c r="B71" s="27" t="s">
        <v>22</v>
      </c>
      <c r="C71" s="28" t="s">
        <v>104</v>
      </c>
      <c r="D71" s="31" t="s">
        <v>28</v>
      </c>
      <c r="E71" s="30" t="s">
        <v>87</v>
      </c>
      <c r="F71" s="30">
        <v>5000</v>
      </c>
      <c r="G71" s="24"/>
      <c r="H71" s="24">
        <f>G71*1.2</f>
        <v>0</v>
      </c>
      <c r="I71" s="24">
        <f>G71*F71</f>
        <v>0</v>
      </c>
      <c r="J71" s="24">
        <f>H71*F71</f>
        <v>0</v>
      </c>
      <c r="K71" s="52"/>
      <c r="L71" s="25"/>
    </row>
    <row r="72" spans="1:12" ht="12.75">
      <c r="A72" s="28"/>
      <c r="B72" s="27"/>
      <c r="C72" s="28" t="s">
        <v>105</v>
      </c>
      <c r="D72" s="31"/>
      <c r="E72" s="30"/>
      <c r="F72" s="30"/>
      <c r="G72" s="24"/>
      <c r="H72" s="24"/>
      <c r="I72" s="24">
        <f>G72*F72</f>
        <v>0</v>
      </c>
      <c r="J72" s="24">
        <f>H72*F72</f>
        <v>0</v>
      </c>
      <c r="K72" s="52"/>
      <c r="L72" s="25"/>
    </row>
    <row r="73" spans="1:12" ht="12.75">
      <c r="A73" s="28"/>
      <c r="B73" s="27"/>
      <c r="C73" s="28" t="s">
        <v>106</v>
      </c>
      <c r="D73" s="31"/>
      <c r="E73" s="30"/>
      <c r="F73" s="30"/>
      <c r="G73" s="24"/>
      <c r="H73" s="24"/>
      <c r="I73" s="24"/>
      <c r="J73" s="24"/>
      <c r="K73" s="52"/>
      <c r="L73" s="25"/>
    </row>
    <row r="74" spans="1:12" ht="25.5">
      <c r="A74" s="28">
        <v>22</v>
      </c>
      <c r="B74" s="27" t="s">
        <v>22</v>
      </c>
      <c r="C74" s="28" t="s">
        <v>107</v>
      </c>
      <c r="D74" s="35" t="s">
        <v>91</v>
      </c>
      <c r="E74" s="30" t="s">
        <v>108</v>
      </c>
      <c r="F74" s="30">
        <v>5000</v>
      </c>
      <c r="G74" s="24"/>
      <c r="H74" s="24">
        <f>G74*1.2</f>
        <v>0</v>
      </c>
      <c r="I74" s="24">
        <f>G74*F74</f>
        <v>0</v>
      </c>
      <c r="J74" s="24">
        <f>H74*F74</f>
        <v>0</v>
      </c>
      <c r="K74" s="52"/>
      <c r="L74" s="25"/>
    </row>
    <row r="75" spans="1:12" ht="12.75">
      <c r="A75" s="28"/>
      <c r="B75" s="27"/>
      <c r="C75" s="28" t="s">
        <v>109</v>
      </c>
      <c r="D75" s="35"/>
      <c r="E75" s="30"/>
      <c r="F75" s="30"/>
      <c r="G75" s="24"/>
      <c r="H75" s="24"/>
      <c r="I75" s="24">
        <f>G75*F75</f>
        <v>0</v>
      </c>
      <c r="J75" s="24">
        <f>H75*F75</f>
        <v>0</v>
      </c>
      <c r="K75" s="52"/>
      <c r="L75" s="25"/>
    </row>
    <row r="76" spans="1:12" ht="12.75">
      <c r="A76" s="28"/>
      <c r="B76" s="27"/>
      <c r="C76" s="28" t="s">
        <v>110</v>
      </c>
      <c r="D76" s="35"/>
      <c r="E76" s="30"/>
      <c r="F76" s="30"/>
      <c r="G76" s="24"/>
      <c r="H76" s="24"/>
      <c r="I76" s="24"/>
      <c r="J76" s="24"/>
      <c r="K76" s="52"/>
      <c r="L76" s="25"/>
    </row>
    <row r="77" spans="1:12" ht="25.5">
      <c r="A77" s="28">
        <v>23</v>
      </c>
      <c r="B77" s="27" t="s">
        <v>22</v>
      </c>
      <c r="C77" s="28" t="s">
        <v>111</v>
      </c>
      <c r="D77" s="31" t="s">
        <v>112</v>
      </c>
      <c r="E77" s="30" t="s">
        <v>113</v>
      </c>
      <c r="F77" s="30">
        <v>1000</v>
      </c>
      <c r="G77" s="24">
        <v>34</v>
      </c>
      <c r="H77" s="24">
        <f>G77*1.2</f>
        <v>40.8</v>
      </c>
      <c r="I77" s="24">
        <f>G77*F77</f>
        <v>34000</v>
      </c>
      <c r="J77" s="24">
        <f>H77*F77</f>
        <v>40800</v>
      </c>
      <c r="K77" s="52"/>
      <c r="L77" s="25"/>
    </row>
    <row r="78" spans="1:12" ht="12.75">
      <c r="A78" s="28"/>
      <c r="B78" s="27"/>
      <c r="C78" s="28" t="s">
        <v>114</v>
      </c>
      <c r="D78" s="31"/>
      <c r="E78" s="30"/>
      <c r="F78" s="30"/>
      <c r="G78" s="24"/>
      <c r="H78" s="24"/>
      <c r="I78" s="24">
        <v>34000</v>
      </c>
      <c r="J78" s="24">
        <v>40800</v>
      </c>
      <c r="K78" s="52"/>
      <c r="L78" s="25"/>
    </row>
    <row r="79" spans="1:12" ht="12.75">
      <c r="A79" s="28"/>
      <c r="B79" s="27"/>
      <c r="C79" s="28" t="s">
        <v>115</v>
      </c>
      <c r="D79" s="31"/>
      <c r="E79" s="30"/>
      <c r="F79" s="30"/>
      <c r="G79" s="24"/>
      <c r="H79" s="24"/>
      <c r="I79" s="24"/>
      <c r="J79" s="24"/>
      <c r="K79" s="52"/>
      <c r="L79" s="25"/>
    </row>
    <row r="80" spans="1:12" ht="25.5">
      <c r="A80" s="28">
        <v>24</v>
      </c>
      <c r="B80" s="27" t="s">
        <v>22</v>
      </c>
      <c r="C80" s="28" t="s">
        <v>116</v>
      </c>
      <c r="D80" s="31" t="s">
        <v>117</v>
      </c>
      <c r="E80" s="30" t="s">
        <v>118</v>
      </c>
      <c r="F80" s="30">
        <v>1000</v>
      </c>
      <c r="G80" s="24">
        <v>59</v>
      </c>
      <c r="H80" s="24">
        <f>G80*1.2</f>
        <v>70.8</v>
      </c>
      <c r="I80" s="24">
        <f>G80*F80</f>
        <v>59000</v>
      </c>
      <c r="J80" s="24">
        <f>H80*F80</f>
        <v>70800</v>
      </c>
      <c r="K80" s="53"/>
      <c r="L80" s="25"/>
    </row>
    <row r="81" spans="1:12" ht="51" customHeight="1">
      <c r="A81" s="28"/>
      <c r="B81" s="27"/>
      <c r="C81" s="28" t="s">
        <v>119</v>
      </c>
      <c r="D81" s="31"/>
      <c r="E81" s="30"/>
      <c r="F81" s="30"/>
      <c r="G81" s="24"/>
      <c r="H81" s="24"/>
      <c r="I81" s="24">
        <v>59000</v>
      </c>
      <c r="J81" s="24">
        <v>70800</v>
      </c>
      <c r="K81" s="51" t="s">
        <v>189</v>
      </c>
      <c r="L81" s="25"/>
    </row>
    <row r="82" spans="1:12" ht="12.75">
      <c r="A82" s="36"/>
      <c r="B82" s="37"/>
      <c r="C82" s="36" t="s">
        <v>120</v>
      </c>
      <c r="D82" s="38"/>
      <c r="E82" s="39"/>
      <c r="F82" s="39"/>
      <c r="G82" s="24"/>
      <c r="H82" s="24"/>
      <c r="I82" s="24"/>
      <c r="J82" s="24"/>
      <c r="K82" s="52"/>
      <c r="L82" s="25"/>
    </row>
    <row r="83" spans="1:12" ht="38.25">
      <c r="A83" s="28">
        <v>25</v>
      </c>
      <c r="B83" s="27" t="s">
        <v>22</v>
      </c>
      <c r="C83" s="28" t="s">
        <v>121</v>
      </c>
      <c r="D83" s="35" t="s">
        <v>64</v>
      </c>
      <c r="E83" s="30" t="s">
        <v>122</v>
      </c>
      <c r="F83" s="30">
        <v>30000</v>
      </c>
      <c r="G83" s="24">
        <v>0.56</v>
      </c>
      <c r="H83" s="24">
        <f>G83*1.2</f>
        <v>0.672</v>
      </c>
      <c r="I83" s="24">
        <f>G83*F83</f>
        <v>16800</v>
      </c>
      <c r="J83" s="24">
        <f>H83*F83</f>
        <v>20160</v>
      </c>
      <c r="K83" s="52"/>
      <c r="L83" s="25"/>
    </row>
    <row r="84" spans="1:12" ht="12.75">
      <c r="A84" s="28"/>
      <c r="B84" s="27"/>
      <c r="C84" s="28" t="s">
        <v>123</v>
      </c>
      <c r="D84" s="35"/>
      <c r="E84" s="30"/>
      <c r="F84" s="30"/>
      <c r="G84" s="24"/>
      <c r="H84" s="24"/>
      <c r="I84" s="24">
        <v>16800</v>
      </c>
      <c r="J84" s="24">
        <v>20160</v>
      </c>
      <c r="K84" s="52"/>
      <c r="L84" s="25"/>
    </row>
    <row r="85" spans="1:12" ht="12.75">
      <c r="A85" s="28"/>
      <c r="B85" s="27"/>
      <c r="C85" s="28" t="s">
        <v>124</v>
      </c>
      <c r="D85" s="35"/>
      <c r="E85" s="30"/>
      <c r="F85" s="30"/>
      <c r="G85" s="24"/>
      <c r="H85" s="24"/>
      <c r="I85" s="24"/>
      <c r="J85" s="24"/>
      <c r="K85" s="52"/>
      <c r="L85" s="25"/>
    </row>
    <row r="86" spans="1:12" ht="25.5">
      <c r="A86" s="28">
        <v>26</v>
      </c>
      <c r="B86" s="27" t="s">
        <v>22</v>
      </c>
      <c r="C86" s="28" t="s">
        <v>125</v>
      </c>
      <c r="D86" s="35" t="s">
        <v>64</v>
      </c>
      <c r="E86" s="30" t="s">
        <v>126</v>
      </c>
      <c r="F86" s="30">
        <v>15000</v>
      </c>
      <c r="G86" s="24"/>
      <c r="H86" s="24">
        <f>G86*1.2</f>
        <v>0</v>
      </c>
      <c r="I86" s="24">
        <f>G86*F86</f>
        <v>0</v>
      </c>
      <c r="J86" s="24">
        <f>H86*F86</f>
        <v>0</v>
      </c>
      <c r="K86" s="52"/>
      <c r="L86" s="25"/>
    </row>
    <row r="87" spans="1:12" ht="12.75">
      <c r="A87" s="28"/>
      <c r="B87" s="27"/>
      <c r="C87" s="28" t="s">
        <v>127</v>
      </c>
      <c r="D87" s="35"/>
      <c r="E87" s="30"/>
      <c r="F87" s="30"/>
      <c r="G87" s="24"/>
      <c r="H87" s="24"/>
      <c r="I87" s="24">
        <f>G87*F87</f>
        <v>0</v>
      </c>
      <c r="J87" s="24">
        <f>H87*F87</f>
        <v>0</v>
      </c>
      <c r="K87" s="52"/>
      <c r="L87" s="25"/>
    </row>
    <row r="88" spans="1:12" ht="12.75">
      <c r="A88" s="28"/>
      <c r="B88" s="27"/>
      <c r="C88" s="28" t="s">
        <v>128</v>
      </c>
      <c r="D88" s="35"/>
      <c r="E88" s="30"/>
      <c r="F88" s="30"/>
      <c r="G88" s="24"/>
      <c r="H88" s="24"/>
      <c r="I88" s="24"/>
      <c r="J88" s="24"/>
      <c r="K88" s="52"/>
      <c r="L88" s="25"/>
    </row>
    <row r="89" spans="1:12" ht="25.5">
      <c r="A89" s="28">
        <v>27</v>
      </c>
      <c r="B89" s="27" t="s">
        <v>22</v>
      </c>
      <c r="C89" s="28" t="s">
        <v>129</v>
      </c>
      <c r="D89" s="35" t="s">
        <v>91</v>
      </c>
      <c r="E89" s="30" t="s">
        <v>130</v>
      </c>
      <c r="F89" s="30">
        <v>1000</v>
      </c>
      <c r="G89" s="24"/>
      <c r="H89" s="24">
        <f>G89*1.2</f>
        <v>0</v>
      </c>
      <c r="I89" s="24">
        <f>G89*F89</f>
        <v>0</v>
      </c>
      <c r="J89" s="24">
        <f>H89*F89</f>
        <v>0</v>
      </c>
      <c r="K89" s="52"/>
      <c r="L89" s="25"/>
    </row>
    <row r="90" spans="1:12" ht="12.75">
      <c r="A90" s="28"/>
      <c r="B90" s="27"/>
      <c r="C90" s="28" t="s">
        <v>131</v>
      </c>
      <c r="D90" s="35"/>
      <c r="E90" s="30"/>
      <c r="F90" s="30"/>
      <c r="G90" s="24"/>
      <c r="H90" s="24"/>
      <c r="I90" s="24">
        <f>G90*F90</f>
        <v>0</v>
      </c>
      <c r="J90" s="24">
        <f>H90*F90</f>
        <v>0</v>
      </c>
      <c r="K90" s="52"/>
      <c r="L90" s="25"/>
    </row>
    <row r="91" spans="1:12" ht="12.75">
      <c r="A91" s="28"/>
      <c r="B91" s="27"/>
      <c r="C91" s="28" t="s">
        <v>132</v>
      </c>
      <c r="D91" s="35"/>
      <c r="E91" s="30"/>
      <c r="F91" s="30"/>
      <c r="G91" s="24"/>
      <c r="H91" s="24"/>
      <c r="I91" s="24"/>
      <c r="J91" s="24"/>
      <c r="K91" s="52"/>
      <c r="L91" s="25"/>
    </row>
    <row r="92" spans="1:12" ht="25.5">
      <c r="A92" s="28">
        <v>28</v>
      </c>
      <c r="B92" s="27" t="s">
        <v>22</v>
      </c>
      <c r="C92" s="28" t="s">
        <v>133</v>
      </c>
      <c r="D92" s="35" t="s">
        <v>91</v>
      </c>
      <c r="E92" s="30" t="s">
        <v>134</v>
      </c>
      <c r="F92" s="30">
        <v>4000</v>
      </c>
      <c r="G92" s="24"/>
      <c r="H92" s="24">
        <f>G92*1.2</f>
        <v>0</v>
      </c>
      <c r="I92" s="24">
        <f>G92*F92</f>
        <v>0</v>
      </c>
      <c r="J92" s="24">
        <f>H92*F92</f>
        <v>0</v>
      </c>
      <c r="K92" s="52"/>
      <c r="L92" s="25"/>
    </row>
    <row r="93" spans="1:12" ht="12.75">
      <c r="A93" s="28"/>
      <c r="B93" s="27"/>
      <c r="C93" s="28" t="s">
        <v>135</v>
      </c>
      <c r="D93" s="35"/>
      <c r="E93" s="30"/>
      <c r="F93" s="30"/>
      <c r="G93" s="24"/>
      <c r="H93" s="24"/>
      <c r="I93" s="24">
        <f>G93*F93</f>
        <v>0</v>
      </c>
      <c r="J93" s="24">
        <f>H93*F93</f>
        <v>0</v>
      </c>
      <c r="K93" s="52"/>
      <c r="L93" s="25"/>
    </row>
    <row r="94" spans="1:12" ht="12.75">
      <c r="A94" s="28"/>
      <c r="B94" s="27"/>
      <c r="C94" s="28" t="s">
        <v>136</v>
      </c>
      <c r="D94" s="35"/>
      <c r="E94" s="30"/>
      <c r="F94" s="30"/>
      <c r="G94" s="24"/>
      <c r="H94" s="24"/>
      <c r="I94" s="24"/>
      <c r="J94" s="24"/>
      <c r="K94" s="52"/>
      <c r="L94" s="25"/>
    </row>
    <row r="95" spans="1:12" ht="25.5">
      <c r="A95" s="28">
        <v>29</v>
      </c>
      <c r="B95" s="27" t="s">
        <v>22</v>
      </c>
      <c r="C95" s="28" t="s">
        <v>137</v>
      </c>
      <c r="D95" s="35" t="s">
        <v>138</v>
      </c>
      <c r="E95" s="30" t="s">
        <v>139</v>
      </c>
      <c r="F95" s="30">
        <v>3000</v>
      </c>
      <c r="G95" s="24"/>
      <c r="H95" s="24">
        <f>G95*1.2</f>
        <v>0</v>
      </c>
      <c r="I95" s="24">
        <f>G95*F95</f>
        <v>0</v>
      </c>
      <c r="J95" s="24">
        <f>H95*F95</f>
        <v>0</v>
      </c>
      <c r="K95" s="52"/>
      <c r="L95" s="25"/>
    </row>
    <row r="96" spans="1:12" ht="12.75">
      <c r="A96" s="28"/>
      <c r="B96" s="27"/>
      <c r="C96" s="28" t="s">
        <v>140</v>
      </c>
      <c r="D96" s="35"/>
      <c r="E96" s="30"/>
      <c r="F96" s="30"/>
      <c r="G96" s="24"/>
      <c r="H96" s="24"/>
      <c r="I96" s="24">
        <f>G96*F96</f>
        <v>0</v>
      </c>
      <c r="J96" s="24">
        <f>H96*F96</f>
        <v>0</v>
      </c>
      <c r="K96" s="52"/>
      <c r="L96" s="25"/>
    </row>
    <row r="97" spans="1:12" ht="12.75">
      <c r="A97" s="28"/>
      <c r="B97" s="27"/>
      <c r="C97" s="28" t="s">
        <v>141</v>
      </c>
      <c r="D97" s="35"/>
      <c r="E97" s="30"/>
      <c r="F97" s="30"/>
      <c r="G97" s="24"/>
      <c r="H97" s="24"/>
      <c r="I97" s="24"/>
      <c r="J97" s="24"/>
      <c r="K97" s="52"/>
      <c r="L97" s="25"/>
    </row>
    <row r="98" spans="1:12" ht="25.5">
      <c r="A98" s="28">
        <v>30</v>
      </c>
      <c r="B98" s="27" t="s">
        <v>22</v>
      </c>
      <c r="C98" s="28" t="s">
        <v>142</v>
      </c>
      <c r="D98" s="35" t="s">
        <v>143</v>
      </c>
      <c r="E98" s="30" t="s">
        <v>144</v>
      </c>
      <c r="F98" s="30">
        <v>20000</v>
      </c>
      <c r="G98" s="24">
        <v>0.65</v>
      </c>
      <c r="H98" s="24">
        <f>G98*1.2</f>
        <v>0.78</v>
      </c>
      <c r="I98" s="24">
        <f>G98*F98</f>
        <v>13000</v>
      </c>
      <c r="J98" s="24">
        <f>H98*F98</f>
        <v>15600</v>
      </c>
      <c r="K98" s="52"/>
      <c r="L98" s="25"/>
    </row>
    <row r="99" spans="1:12" ht="12.75">
      <c r="A99" s="28"/>
      <c r="B99" s="27"/>
      <c r="C99" s="28" t="s">
        <v>145</v>
      </c>
      <c r="D99" s="35"/>
      <c r="E99" s="30"/>
      <c r="F99" s="30"/>
      <c r="G99" s="24"/>
      <c r="H99" s="24"/>
      <c r="I99" s="24">
        <v>13000</v>
      </c>
      <c r="J99" s="24">
        <v>15600</v>
      </c>
      <c r="K99" s="52"/>
      <c r="L99" s="25"/>
    </row>
    <row r="100" spans="1:12" ht="12.75">
      <c r="A100" s="28"/>
      <c r="B100" s="27"/>
      <c r="C100" s="28" t="s">
        <v>146</v>
      </c>
      <c r="D100" s="35"/>
      <c r="E100" s="30"/>
      <c r="F100" s="30"/>
      <c r="G100" s="24"/>
      <c r="H100" s="24"/>
      <c r="I100" s="24"/>
      <c r="J100" s="24"/>
      <c r="K100" s="52"/>
      <c r="L100" s="25"/>
    </row>
    <row r="101" spans="1:12" ht="25.5">
      <c r="A101" s="28">
        <v>31</v>
      </c>
      <c r="B101" s="27" t="s">
        <v>22</v>
      </c>
      <c r="C101" s="40" t="s">
        <v>147</v>
      </c>
      <c r="D101" s="41" t="s">
        <v>148</v>
      </c>
      <c r="E101" s="30" t="s">
        <v>149</v>
      </c>
      <c r="F101" s="30">
        <v>1500</v>
      </c>
      <c r="G101" s="24">
        <v>15.3</v>
      </c>
      <c r="H101" s="24">
        <f>G101*1.2</f>
        <v>18.36</v>
      </c>
      <c r="I101" s="24">
        <f>G101*F101</f>
        <v>22950</v>
      </c>
      <c r="J101" s="24">
        <f>H101*F101</f>
        <v>27540</v>
      </c>
      <c r="K101" s="52"/>
      <c r="L101" s="25"/>
    </row>
    <row r="102" spans="1:12" ht="12.75">
      <c r="A102" s="28"/>
      <c r="B102" s="27"/>
      <c r="C102" s="28" t="s">
        <v>150</v>
      </c>
      <c r="D102" s="41"/>
      <c r="E102" s="30"/>
      <c r="F102" s="30"/>
      <c r="G102" s="24"/>
      <c r="H102" s="24"/>
      <c r="I102" s="24">
        <v>22950</v>
      </c>
      <c r="J102" s="24">
        <v>27540</v>
      </c>
      <c r="K102" s="52"/>
      <c r="L102" s="25"/>
    </row>
    <row r="103" spans="1:12" ht="12.75">
      <c r="A103" s="28"/>
      <c r="B103" s="27"/>
      <c r="C103" s="28" t="s">
        <v>151</v>
      </c>
      <c r="D103" s="41"/>
      <c r="E103" s="30"/>
      <c r="F103" s="30"/>
      <c r="G103" s="24"/>
      <c r="H103" s="24"/>
      <c r="I103" s="24"/>
      <c r="J103" s="24"/>
      <c r="K103" s="52"/>
      <c r="L103" s="25"/>
    </row>
    <row r="104" spans="1:12" ht="25.5">
      <c r="A104" s="28">
        <v>32</v>
      </c>
      <c r="B104" s="27" t="s">
        <v>22</v>
      </c>
      <c r="C104" s="28" t="s">
        <v>152</v>
      </c>
      <c r="D104" s="35" t="s">
        <v>148</v>
      </c>
      <c r="E104" s="30" t="s">
        <v>153</v>
      </c>
      <c r="F104" s="30">
        <v>2000</v>
      </c>
      <c r="G104" s="24">
        <v>15.5</v>
      </c>
      <c r="H104" s="24">
        <f>G104*1.2</f>
        <v>18.599999999999998</v>
      </c>
      <c r="I104" s="24">
        <f>G104*F104</f>
        <v>31000</v>
      </c>
      <c r="J104" s="24">
        <f>H104*F104</f>
        <v>37199.99999999999</v>
      </c>
      <c r="K104" s="52"/>
      <c r="L104" s="25"/>
    </row>
    <row r="105" spans="1:12" ht="12.75">
      <c r="A105" s="28"/>
      <c r="B105" s="27"/>
      <c r="C105" s="28" t="s">
        <v>154</v>
      </c>
      <c r="D105" s="35"/>
      <c r="E105" s="30"/>
      <c r="F105" s="30"/>
      <c r="G105" s="24"/>
      <c r="H105" s="24"/>
      <c r="I105" s="24">
        <v>31000</v>
      </c>
      <c r="J105" s="24">
        <v>37200</v>
      </c>
      <c r="K105" s="52"/>
      <c r="L105" s="25"/>
    </row>
    <row r="106" spans="1:12" ht="12.75">
      <c r="A106" s="28"/>
      <c r="B106" s="27"/>
      <c r="C106" s="28" t="s">
        <v>155</v>
      </c>
      <c r="D106" s="35"/>
      <c r="E106" s="30"/>
      <c r="F106" s="30"/>
      <c r="G106" s="24"/>
      <c r="H106" s="24"/>
      <c r="I106" s="24"/>
      <c r="J106" s="24"/>
      <c r="K106" s="52"/>
      <c r="L106" s="25"/>
    </row>
    <row r="107" spans="1:12" ht="25.5">
      <c r="A107" s="28">
        <v>33</v>
      </c>
      <c r="B107" s="27" t="s">
        <v>22</v>
      </c>
      <c r="C107" s="28" t="s">
        <v>156</v>
      </c>
      <c r="D107" s="35" t="s">
        <v>64</v>
      </c>
      <c r="E107" s="33" t="s">
        <v>157</v>
      </c>
      <c r="F107" s="33">
        <v>100000</v>
      </c>
      <c r="G107" s="24">
        <v>0.25</v>
      </c>
      <c r="H107" s="24">
        <f>G107*1.2</f>
        <v>0.3</v>
      </c>
      <c r="I107" s="24">
        <f>G107*F107</f>
        <v>25000</v>
      </c>
      <c r="J107" s="24">
        <f>H107*F107</f>
        <v>30000</v>
      </c>
      <c r="K107" s="53"/>
      <c r="L107" s="25"/>
    </row>
    <row r="108" spans="1:12" ht="51" customHeight="1">
      <c r="A108" s="28"/>
      <c r="B108" s="27"/>
      <c r="C108" s="28" t="s">
        <v>158</v>
      </c>
      <c r="D108" s="35"/>
      <c r="E108" s="33"/>
      <c r="F108" s="33"/>
      <c r="G108" s="24"/>
      <c r="H108" s="24"/>
      <c r="I108" s="24">
        <v>25000</v>
      </c>
      <c r="J108" s="24">
        <v>30000</v>
      </c>
      <c r="K108" s="51" t="s">
        <v>189</v>
      </c>
      <c r="L108" s="25"/>
    </row>
    <row r="109" spans="1:12" ht="12.75">
      <c r="A109" s="28"/>
      <c r="B109" s="27"/>
      <c r="C109" s="28" t="s">
        <v>159</v>
      </c>
      <c r="D109" s="35"/>
      <c r="E109" s="33"/>
      <c r="F109" s="33"/>
      <c r="G109" s="24"/>
      <c r="H109" s="24"/>
      <c r="I109" s="24"/>
      <c r="J109" s="24"/>
      <c r="K109" s="52"/>
      <c r="L109" s="25"/>
    </row>
    <row r="110" spans="1:12" ht="25.5">
      <c r="A110" s="28">
        <v>34</v>
      </c>
      <c r="B110" s="27" t="s">
        <v>22</v>
      </c>
      <c r="C110" s="28" t="s">
        <v>160</v>
      </c>
      <c r="D110" s="35" t="s">
        <v>64</v>
      </c>
      <c r="E110" s="33" t="s">
        <v>161</v>
      </c>
      <c r="F110" s="33">
        <v>300000</v>
      </c>
      <c r="G110" s="24">
        <v>0.25</v>
      </c>
      <c r="H110" s="24">
        <f>G110*1.2</f>
        <v>0.3</v>
      </c>
      <c r="I110" s="24">
        <f>G110*F110</f>
        <v>75000</v>
      </c>
      <c r="J110" s="24">
        <f>H110*F110</f>
        <v>90000</v>
      </c>
      <c r="K110" s="52"/>
      <c r="L110" s="25"/>
    </row>
    <row r="111" spans="1:12" ht="12.75">
      <c r="A111" s="28"/>
      <c r="B111" s="27"/>
      <c r="C111" s="28" t="s">
        <v>162</v>
      </c>
      <c r="D111" s="35"/>
      <c r="E111" s="33"/>
      <c r="F111" s="33"/>
      <c r="G111" s="24"/>
      <c r="H111" s="24"/>
      <c r="I111" s="24">
        <v>75000</v>
      </c>
      <c r="J111" s="24">
        <v>90000</v>
      </c>
      <c r="K111" s="52"/>
      <c r="L111" s="25"/>
    </row>
    <row r="112" spans="1:12" ht="12.75">
      <c r="A112" s="28"/>
      <c r="B112" s="27"/>
      <c r="C112" s="28" t="s">
        <v>163</v>
      </c>
      <c r="D112" s="35"/>
      <c r="E112" s="33"/>
      <c r="F112" s="33"/>
      <c r="G112" s="24"/>
      <c r="H112" s="24"/>
      <c r="I112" s="24"/>
      <c r="J112" s="24"/>
      <c r="K112" s="52"/>
      <c r="L112" s="25"/>
    </row>
    <row r="113" spans="1:12" ht="25.5">
      <c r="A113" s="28">
        <v>35</v>
      </c>
      <c r="B113" s="27" t="s">
        <v>22</v>
      </c>
      <c r="C113" s="28" t="s">
        <v>160</v>
      </c>
      <c r="D113" s="35" t="s">
        <v>64</v>
      </c>
      <c r="E113" s="33" t="s">
        <v>164</v>
      </c>
      <c r="F113" s="33">
        <v>150000</v>
      </c>
      <c r="G113" s="24">
        <v>0.12</v>
      </c>
      <c r="H113" s="24">
        <f>G113*1.2</f>
        <v>0.144</v>
      </c>
      <c r="I113" s="24">
        <f>G113*F113</f>
        <v>18000</v>
      </c>
      <c r="J113" s="24">
        <f>H113*F113</f>
        <v>21600</v>
      </c>
      <c r="K113" s="52"/>
      <c r="L113" s="25"/>
    </row>
    <row r="114" spans="1:12" ht="12.75">
      <c r="A114" s="28"/>
      <c r="B114" s="27"/>
      <c r="C114" s="28" t="s">
        <v>165</v>
      </c>
      <c r="D114" s="35"/>
      <c r="E114" s="33"/>
      <c r="F114" s="33"/>
      <c r="G114" s="24"/>
      <c r="H114" s="24"/>
      <c r="I114" s="24">
        <v>18000</v>
      </c>
      <c r="J114" s="24">
        <v>21600</v>
      </c>
      <c r="K114" s="52"/>
      <c r="L114" s="25"/>
    </row>
    <row r="115" spans="1:12" ht="12.75">
      <c r="A115" s="28"/>
      <c r="B115" s="27"/>
      <c r="C115" s="28" t="s">
        <v>166</v>
      </c>
      <c r="D115" s="35"/>
      <c r="E115" s="33"/>
      <c r="F115" s="33"/>
      <c r="G115" s="24"/>
      <c r="H115" s="24"/>
      <c r="I115" s="24"/>
      <c r="J115" s="24"/>
      <c r="K115" s="52"/>
      <c r="L115" s="25"/>
    </row>
    <row r="116" spans="1:12" ht="25.5">
      <c r="A116" s="28">
        <v>36</v>
      </c>
      <c r="B116" s="27" t="s">
        <v>22</v>
      </c>
      <c r="C116" s="28" t="s">
        <v>167</v>
      </c>
      <c r="D116" s="35" t="s">
        <v>148</v>
      </c>
      <c r="E116" s="33" t="s">
        <v>168</v>
      </c>
      <c r="F116" s="33">
        <v>1000</v>
      </c>
      <c r="G116" s="24"/>
      <c r="H116" s="24">
        <f>G116*1.2</f>
        <v>0</v>
      </c>
      <c r="I116" s="24">
        <f>G116*F116</f>
        <v>0</v>
      </c>
      <c r="J116" s="24">
        <f>H116*F116</f>
        <v>0</v>
      </c>
      <c r="K116" s="52"/>
      <c r="L116" s="25"/>
    </row>
    <row r="117" spans="1:12" ht="12.75">
      <c r="A117" s="28"/>
      <c r="B117" s="27"/>
      <c r="C117" s="28" t="s">
        <v>169</v>
      </c>
      <c r="D117" s="35"/>
      <c r="E117" s="33"/>
      <c r="F117" s="33"/>
      <c r="G117" s="24"/>
      <c r="H117" s="24"/>
      <c r="I117" s="24">
        <f>G117*F117</f>
        <v>0</v>
      </c>
      <c r="J117" s="24">
        <f>H117*F117</f>
        <v>0</v>
      </c>
      <c r="K117" s="52"/>
      <c r="L117" s="25"/>
    </row>
    <row r="118" spans="1:12" ht="12.75">
      <c r="A118" s="28"/>
      <c r="B118" s="27"/>
      <c r="C118" s="28" t="s">
        <v>170</v>
      </c>
      <c r="D118" s="35"/>
      <c r="E118" s="33"/>
      <c r="F118" s="33"/>
      <c r="G118" s="24"/>
      <c r="H118" s="24"/>
      <c r="I118" s="24"/>
      <c r="J118" s="24"/>
      <c r="K118" s="52"/>
      <c r="L118" s="25"/>
    </row>
    <row r="119" spans="1:12" ht="25.5">
      <c r="A119" s="28">
        <v>37</v>
      </c>
      <c r="B119" s="27" t="s">
        <v>22</v>
      </c>
      <c r="C119" s="28" t="s">
        <v>171</v>
      </c>
      <c r="D119" s="35" t="s">
        <v>172</v>
      </c>
      <c r="E119" s="33" t="s">
        <v>173</v>
      </c>
      <c r="F119" s="33">
        <v>2000</v>
      </c>
      <c r="G119" s="24"/>
      <c r="H119" s="24">
        <f>G119*1.2</f>
        <v>0</v>
      </c>
      <c r="I119" s="24">
        <f>G119*F119</f>
        <v>0</v>
      </c>
      <c r="J119" s="24">
        <f>H119*F119</f>
        <v>0</v>
      </c>
      <c r="K119" s="52"/>
      <c r="L119" s="25"/>
    </row>
    <row r="120" spans="1:12" ht="12.75">
      <c r="A120" s="28"/>
      <c r="B120" s="27"/>
      <c r="C120" s="28" t="s">
        <v>174</v>
      </c>
      <c r="D120" s="35"/>
      <c r="E120" s="33"/>
      <c r="F120" s="33"/>
      <c r="G120" s="24"/>
      <c r="H120" s="24"/>
      <c r="I120" s="24">
        <f>G120*F120</f>
        <v>0</v>
      </c>
      <c r="J120" s="24">
        <f>H120*F120</f>
        <v>0</v>
      </c>
      <c r="K120" s="52"/>
      <c r="L120" s="25"/>
    </row>
    <row r="121" spans="1:12" ht="12.75">
      <c r="A121" s="28"/>
      <c r="B121" s="27"/>
      <c r="C121" s="28" t="s">
        <v>175</v>
      </c>
      <c r="D121" s="35"/>
      <c r="E121" s="33"/>
      <c r="F121" s="33"/>
      <c r="G121" s="24"/>
      <c r="H121" s="24"/>
      <c r="I121" s="24"/>
      <c r="J121" s="24"/>
      <c r="K121" s="52"/>
      <c r="L121" s="25"/>
    </row>
    <row r="122" spans="1:12" ht="25.5">
      <c r="A122" s="28">
        <v>38</v>
      </c>
      <c r="B122" s="27" t="s">
        <v>22</v>
      </c>
      <c r="C122" s="28" t="s">
        <v>176</v>
      </c>
      <c r="D122" s="35" t="s">
        <v>91</v>
      </c>
      <c r="E122" s="33" t="s">
        <v>177</v>
      </c>
      <c r="F122" s="33">
        <v>1000</v>
      </c>
      <c r="G122" s="24">
        <v>9.1</v>
      </c>
      <c r="H122" s="24">
        <f>G122*1.2</f>
        <v>10.92</v>
      </c>
      <c r="I122" s="24">
        <f>G122*F122</f>
        <v>9100</v>
      </c>
      <c r="J122" s="24">
        <f>H122*F122</f>
        <v>10920</v>
      </c>
      <c r="K122" s="52"/>
      <c r="L122" s="25"/>
    </row>
    <row r="123" spans="1:12" ht="12.75">
      <c r="A123" s="28"/>
      <c r="B123" s="27"/>
      <c r="C123" s="28" t="s">
        <v>178</v>
      </c>
      <c r="D123" s="35"/>
      <c r="E123" s="33"/>
      <c r="F123" s="33"/>
      <c r="G123" s="24"/>
      <c r="H123" s="24"/>
      <c r="I123" s="24">
        <v>9100</v>
      </c>
      <c r="J123" s="24">
        <v>10920</v>
      </c>
      <c r="K123" s="52"/>
      <c r="L123" s="25"/>
    </row>
    <row r="124" spans="1:12" ht="12.75">
      <c r="A124" s="28"/>
      <c r="B124" s="27"/>
      <c r="C124" s="28" t="s">
        <v>179</v>
      </c>
      <c r="D124" s="35"/>
      <c r="E124" s="33"/>
      <c r="F124" s="33"/>
      <c r="G124" s="24"/>
      <c r="H124" s="24"/>
      <c r="I124" s="24"/>
      <c r="J124" s="24"/>
      <c r="K124" s="52"/>
      <c r="L124" s="25"/>
    </row>
    <row r="125" spans="1:12" ht="25.5">
      <c r="A125" s="28">
        <v>39</v>
      </c>
      <c r="B125" s="27" t="s">
        <v>22</v>
      </c>
      <c r="C125" s="28" t="s">
        <v>180</v>
      </c>
      <c r="D125" s="42" t="s">
        <v>3</v>
      </c>
      <c r="E125" s="33" t="s">
        <v>181</v>
      </c>
      <c r="F125" s="33">
        <v>30000</v>
      </c>
      <c r="G125" s="24">
        <v>2.33</v>
      </c>
      <c r="H125" s="24">
        <f>G125*1.2</f>
        <v>2.796</v>
      </c>
      <c r="I125" s="24">
        <f>G125*F125</f>
        <v>69900</v>
      </c>
      <c r="J125" s="24">
        <f>H125*F125</f>
        <v>83880</v>
      </c>
      <c r="K125" s="52"/>
      <c r="L125" s="25"/>
    </row>
    <row r="126" spans="1:12" ht="12.75">
      <c r="A126" s="28"/>
      <c r="B126" s="27"/>
      <c r="C126" s="28" t="s">
        <v>182</v>
      </c>
      <c r="D126" s="42"/>
      <c r="E126" s="33"/>
      <c r="F126" s="33"/>
      <c r="G126" s="24"/>
      <c r="H126" s="24"/>
      <c r="I126" s="24">
        <v>69900</v>
      </c>
      <c r="J126" s="24">
        <v>83880</v>
      </c>
      <c r="K126" s="52"/>
      <c r="L126" s="25"/>
    </row>
    <row r="127" spans="1:12" ht="12.75">
      <c r="A127" s="28"/>
      <c r="B127" s="27"/>
      <c r="C127" s="28" t="s">
        <v>183</v>
      </c>
      <c r="D127" s="42"/>
      <c r="E127" s="33"/>
      <c r="F127" s="33"/>
      <c r="G127" s="24"/>
      <c r="H127" s="24"/>
      <c r="I127" s="24"/>
      <c r="J127" s="24"/>
      <c r="K127" s="52"/>
      <c r="L127" s="25"/>
    </row>
    <row r="128" spans="1:12" ht="25.5">
      <c r="A128" s="28">
        <v>40</v>
      </c>
      <c r="B128" s="27" t="s">
        <v>22</v>
      </c>
      <c r="C128" s="28" t="s">
        <v>184</v>
      </c>
      <c r="D128" s="42" t="s">
        <v>3</v>
      </c>
      <c r="E128" s="30" t="s">
        <v>185</v>
      </c>
      <c r="F128" s="30">
        <v>7000</v>
      </c>
      <c r="G128" s="24">
        <v>3</v>
      </c>
      <c r="H128" s="24">
        <f>G128*1.2</f>
        <v>3.5999999999999996</v>
      </c>
      <c r="I128" s="24">
        <f>G128*F128</f>
        <v>21000</v>
      </c>
      <c r="J128" s="24">
        <f>H128*F128</f>
        <v>25199.999999999996</v>
      </c>
      <c r="K128" s="52"/>
      <c r="L128" s="25"/>
    </row>
    <row r="129" spans="1:12" ht="12.75">
      <c r="A129" s="25"/>
      <c r="B129" s="25"/>
      <c r="C129" s="28" t="s">
        <v>186</v>
      </c>
      <c r="D129" s="25"/>
      <c r="E129" s="43"/>
      <c r="F129" s="43"/>
      <c r="G129" s="24"/>
      <c r="H129" s="24"/>
      <c r="I129" s="24">
        <v>21000</v>
      </c>
      <c r="J129" s="24">
        <v>25200</v>
      </c>
      <c r="K129" s="53"/>
      <c r="L129" s="25"/>
    </row>
    <row r="130" spans="1:12" ht="12.75">
      <c r="A130" s="25"/>
      <c r="B130" s="25"/>
      <c r="C130" s="28" t="s">
        <v>187</v>
      </c>
      <c r="D130" s="25"/>
      <c r="E130" s="25"/>
      <c r="F130" s="25"/>
      <c r="G130" s="24"/>
      <c r="H130" s="24"/>
      <c r="I130" s="24">
        <f>I12+I15+I18+I21+I24+I27+I30+I33+I36+I39+I42+I45+I48+I51+I54+I57+I60+I63+I66+I69+I72+I75+I78+I81+I84+I87+I90+I93+I96+I99+I102+I105+I108+I111+I114+I117+I120+I123+I126+I129</f>
        <v>1136850</v>
      </c>
      <c r="J130" s="24">
        <f>J12+J15+J18+J21+J24+J27+J30+J33+J36+J39+J42+J45+J48+J51+J54+J57+J60+J63+J66+J69+J72+J75+J78+J81+J84+J87+J90+J93+J96+J99+J102+J105+J108+J111+J114+J117+J120+J123+J126+J129</f>
        <v>1364220</v>
      </c>
      <c r="K130" s="25"/>
      <c r="L130" s="25"/>
    </row>
    <row r="131" spans="6:12" ht="12.75">
      <c r="F131" s="14"/>
      <c r="G131" s="15"/>
      <c r="H131" s="15"/>
      <c r="I131" s="15"/>
      <c r="J131" s="15"/>
      <c r="K131" s="14"/>
      <c r="L131" s="14"/>
    </row>
    <row r="133" spans="6:10" ht="12.75">
      <c r="F133" s="7"/>
      <c r="G133" s="8"/>
      <c r="H133" s="9"/>
      <c r="I133" s="10"/>
      <c r="J133" s="10"/>
    </row>
    <row r="134" spans="1:11" s="3" customFormat="1" ht="15.75">
      <c r="A134" s="49" t="s">
        <v>7</v>
      </c>
      <c r="B134" s="49"/>
      <c r="C134" s="49"/>
      <c r="D134" s="49"/>
      <c r="E134" s="49"/>
      <c r="F134" s="49"/>
      <c r="G134" s="49"/>
      <c r="H134" s="49"/>
      <c r="I134" s="49"/>
      <c r="J134" s="11"/>
      <c r="K134" s="11"/>
    </row>
    <row r="135" spans="1:11" s="3" customFormat="1" ht="15.75">
      <c r="A135" s="1"/>
      <c r="B135" s="2"/>
      <c r="C135" s="2"/>
      <c r="D135" s="4"/>
      <c r="E135" s="2"/>
      <c r="F135" s="2"/>
      <c r="G135" s="12"/>
      <c r="H135" s="4"/>
      <c r="I135" s="13"/>
      <c r="J135" s="11"/>
      <c r="K135" s="11"/>
    </row>
    <row r="136" spans="1:11" s="3" customFormat="1" ht="15.75">
      <c r="A136" s="49" t="s">
        <v>8</v>
      </c>
      <c r="B136" s="49"/>
      <c r="C136" s="49"/>
      <c r="D136" s="49"/>
      <c r="E136" s="49"/>
      <c r="F136" s="49"/>
      <c r="G136" s="49"/>
      <c r="H136" s="49"/>
      <c r="I136" s="49"/>
      <c r="J136" s="11"/>
      <c r="K136" s="11"/>
    </row>
    <row r="137" spans="6:10" ht="12.75">
      <c r="F137" s="7"/>
      <c r="G137" s="8"/>
      <c r="H137" s="9"/>
      <c r="I137" s="10"/>
      <c r="J137" s="10"/>
    </row>
    <row r="145" spans="6:12" ht="12.75">
      <c r="F145" s="14"/>
      <c r="G145" s="15"/>
      <c r="H145" s="15"/>
      <c r="I145" s="15"/>
      <c r="J145" s="15"/>
      <c r="K145" s="14"/>
      <c r="L145" s="14"/>
    </row>
    <row r="146" spans="6:12" ht="12.75">
      <c r="F146" s="14"/>
      <c r="G146" s="15"/>
      <c r="H146" s="15"/>
      <c r="I146" s="15"/>
      <c r="J146" s="15"/>
      <c r="K146" s="14"/>
      <c r="L146" s="14"/>
    </row>
    <row r="147" spans="6:12" ht="12.75">
      <c r="F147" s="14"/>
      <c r="G147" s="15"/>
      <c r="H147" s="15"/>
      <c r="I147" s="15"/>
      <c r="J147" s="15"/>
      <c r="K147" s="14"/>
      <c r="L147" s="14"/>
    </row>
  </sheetData>
  <mergeCells count="15">
    <mergeCell ref="A136:I136"/>
    <mergeCell ref="A4:H4"/>
    <mergeCell ref="I4:J4"/>
    <mergeCell ref="K4:L4"/>
    <mergeCell ref="A134:I134"/>
    <mergeCell ref="K11:K25"/>
    <mergeCell ref="K26:K53"/>
    <mergeCell ref="K54:K80"/>
    <mergeCell ref="K81:K107"/>
    <mergeCell ref="K108:K129"/>
    <mergeCell ref="A1:K1"/>
    <mergeCell ref="A2:N2"/>
    <mergeCell ref="A3:H3"/>
    <mergeCell ref="I3:J3"/>
    <mergeCell ref="K3:L3"/>
  </mergeCells>
  <printOptions/>
  <pageMargins left="0.3937007874015748" right="0.3937007874015748" top="0.984251968503937" bottom="0.3937007874015748" header="0.5118110236220472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2018-12-24T11:16:32Z</cp:lastPrinted>
  <dcterms:created xsi:type="dcterms:W3CDTF">2018-09-07T07:31:01Z</dcterms:created>
  <dcterms:modified xsi:type="dcterms:W3CDTF">2018-12-24T11:19:36Z</dcterms:modified>
  <cp:category/>
  <cp:version/>
  <cp:contentType/>
  <cp:contentStatus/>
</cp:coreProperties>
</file>