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65428" yWindow="65428" windowWidth="23256" windowHeight="12456" activeTab="0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preț'!$A$6:$L$39</definedName>
    <definedName name="_xlnm._FilterDatabase" localSheetId="0" hidden="1">'Specificaţii tehnice'!$A$6:$K$38</definedName>
  </definedNames>
  <calcPr calcId="191029"/>
  <extLst/>
</workbook>
</file>

<file path=xl/sharedStrings.xml><?xml version="1.0" encoding="utf-8"?>
<sst xmlns="http://schemas.openxmlformats.org/spreadsheetml/2006/main" count="1178" uniqueCount="311">
  <si>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</si>
  <si>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</si>
  <si>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</si>
  <si>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</si>
  <si>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</si>
  <si>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</si>
  <si>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</si>
  <si>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</si>
  <si>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</si>
  <si>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</si>
  <si>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</si>
  <si>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</si>
  <si>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</si>
  <si>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</si>
  <si>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</si>
  <si>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</si>
  <si>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</si>
  <si>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</si>
  <si>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</si>
  <si>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</si>
  <si>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</si>
  <si>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</si>
  <si>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</si>
  <si>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</si>
  <si>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</si>
  <si>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</si>
  <si>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</si>
  <si>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</si>
  <si>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</si>
  <si>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Prețul estimativ</t>
  </si>
  <si>
    <t>Specificaţii tehnice</t>
  </si>
  <si>
    <t>Specificaţii de preț</t>
  </si>
  <si>
    <t>Inconterms 2020 DDP - Franco Destinație Vămuit, cu transportul Vînzătorului pe parcursul anului 2023:
a) În cazul în care valoarea totală a contractului, inclusiv TVA, nu depășește 10 mii lei moldovenești, livrarea se va realiza într-o singură tranșă, pînă la data de 31 martie 2023;
b)  În cazul în care valoarea totală a contractului, inclusiv TVA, depășește 10 mii lei moldovenești, livrarea se va realiza:
- la fiecare 2 luni, în proporție de  a câte 10% per lot din cantitatea totală contractată (I tranșă: pînă la 28 februarie 2023, II tranșă: pînă la 30 aprilie 2023, III tranșă: pînă la 30 iunie 2023, IV tranșă: pînă la 31 august 2023, V tranșă: pînă la 31 octombrie 2023, VI tranșă: pînă la 31 decembrie 2023), iar restul 40% din cantitatea totală contractată  - livrarea se va efectua doar la solicitarea în scris a Beneficiarului, în termen de 20 zile calendaristice din data plasării bonului de comandă, conform necesităților reale ale beneficiarului.</t>
  </si>
  <si>
    <t>Capron / steril  împletit USP 1 -METRIC 4</t>
  </si>
  <si>
    <t>Capron / steril  împletit USP 2/0-METRIC 3</t>
  </si>
  <si>
    <t>Capron / steril  împletit USP 2-METRIC 5</t>
  </si>
  <si>
    <t>Capron / steril  împletit USP 3/0-METRIC 2</t>
  </si>
  <si>
    <t>Fire  atraumatice cardiovasculare cu 1 ac Poliamid sintetic USP 0</t>
  </si>
  <si>
    <t>Fire  atraumatice cardiovasculare cu 1 ac Poliamid sintetic USP 1</t>
  </si>
  <si>
    <t>Fire atraumatice cardiovasculară monofilament  cu  2 ace Poliofelin sintetic liniar si polipropilen şi polietilen</t>
  </si>
  <si>
    <t>Fire atraumatice cardiovasculară monofilament  cu  2 ace Poliofelin sintetic liniar si polipropilen şi polietilen USP 4/0</t>
  </si>
  <si>
    <t>Fire atraumatice cardiovasculară monofilament  cu  2 ace Poliofelin sintetic liniar si polipropilen şi polietilen pentru artere coronare</t>
  </si>
  <si>
    <t>Fire atraumatice cardiovasculară monofilament  cu  2 ace Poliofelin sintetic liniar si polipropilen şi polietilen USP 3/0</t>
  </si>
  <si>
    <t>Fire atraumatice cardiovasculară monofilament  cu  un ac Poliofelin sintetic liniar si polipropilen şi polietilen</t>
  </si>
  <si>
    <t>Fire atraumatice cardiovasculară monofilament  cu 2 ace Poliofelin sintetic liniar si polipropilen</t>
  </si>
  <si>
    <t>Fire metalice pentru stern, 316L otel inoxidabil ASTM, Standard F138 Grade 2, cu rotaţia acului</t>
  </si>
  <si>
    <t>Lenta pentru turnichete</t>
  </si>
  <si>
    <t>Matase  ac rotund 22mm</t>
  </si>
  <si>
    <t>Matase  ac- taper point 26mm ½</t>
  </si>
  <si>
    <t>Matase ac- taper point 26mm ½</t>
  </si>
  <si>
    <t>Matase  fara ac</t>
  </si>
  <si>
    <t>Matase 1ac 1/2 tăios-30mm</t>
  </si>
  <si>
    <t>Matase ac rotund 30mm</t>
  </si>
  <si>
    <t xml:space="preserve">Matase ac rotund 35mm  </t>
  </si>
  <si>
    <t>Matase ac taios 25mm</t>
  </si>
  <si>
    <t>Matase USP 3/0</t>
  </si>
  <si>
    <t>Matase  USP 3/0</t>
  </si>
  <si>
    <t>Nylon 10,0</t>
  </si>
  <si>
    <t>Nylon 4-0</t>
  </si>
  <si>
    <t>Nylon 9,0</t>
  </si>
  <si>
    <t>Petice de teflon p/u suturi  Marimea - 2-3x3x1-2mm</t>
  </si>
  <si>
    <t>Petice de teflon p/u suturi Marimea - 2-3x3x1-2mm</t>
  </si>
  <si>
    <t>Petice de teflon p/u suturi  Marimea 6-7x3x1-2mm</t>
  </si>
  <si>
    <t>Poliester 5,0</t>
  </si>
  <si>
    <t>Poliglicolic acid (PGA)</t>
  </si>
  <si>
    <t>Poliglicolic acid monofilament  USP 4/0</t>
  </si>
  <si>
    <t xml:space="preserve">Poliglicolic acid monofilament  USP 5/0 </t>
  </si>
  <si>
    <t xml:space="preserve">Poliglicolic acid rapid USP 0  </t>
  </si>
  <si>
    <t>Poliglicolic acid rapid USP 0 L-90cm. 1 ac 1/2 rotund 40mm</t>
  </si>
  <si>
    <t>Poliglicolic acid rapid USP 0 L-90cm. 1ac  1/2 rotund 30mm</t>
  </si>
  <si>
    <t>Poliglicolic acid rapid USP 1-L 90cm. 1ac 1/2 rotund 48mm</t>
  </si>
  <si>
    <t>Poliglicolic acid rapid USP 1-L-90cm. 1 ac 1/2 rotund 30mm</t>
  </si>
  <si>
    <t>Poliglicolic acid rapid USP 2/0  L -75cm</t>
  </si>
  <si>
    <t>Poliglicolic acid rapid USP 2-L 100cm</t>
  </si>
  <si>
    <t>Poliglicolic acid rapid USP 3/0 L-70cm</t>
  </si>
  <si>
    <t>Poliglicolic acid rapid USP 3/0 L-75cm</t>
  </si>
  <si>
    <t>Poliglicolic acid USP 0</t>
  </si>
  <si>
    <t xml:space="preserve">Poliglicolic acid USP 1 </t>
  </si>
  <si>
    <t>Poliglicolic acid USP 2</t>
  </si>
  <si>
    <t>Poliglicolic acid USP 2/0</t>
  </si>
  <si>
    <t>Poliglicolic acid USP 3/0</t>
  </si>
  <si>
    <t xml:space="preserve">Poliglicolic acid USP 3/0 </t>
  </si>
  <si>
    <t xml:space="preserve">Poliglicolic acid USP 4/0 </t>
  </si>
  <si>
    <t>Poliglicolic acid USP 5/ 0</t>
  </si>
  <si>
    <t xml:space="preserve">Poliglicolic acid USP 5/0 L-75cm 1 ac ½rotund 17mm </t>
  </si>
  <si>
    <t>Polipropilen</t>
  </si>
  <si>
    <t>Polipropilen (monofilament)</t>
  </si>
  <si>
    <t xml:space="preserve">Polipropilen (monofilament) USP  </t>
  </si>
  <si>
    <t>Polipropilen (monofilament) USP 2/0 L – 75 cm, 1/2 ac rotund 26 mm.</t>
  </si>
  <si>
    <t>Polipropilen (monofilament) USP 4/0 L – 45 cm, 1/2 ac tăietor 19 mm</t>
  </si>
  <si>
    <t>Polipropilen (monofilament) USP 4/0 L – 90 cm,  1/2 ac rotund 20 mm</t>
  </si>
  <si>
    <t xml:space="preserve">Polipropilen (monofilament) USP 6/0 L – 75 cm,  1/2 ac rotund 13 mm </t>
  </si>
  <si>
    <t>Polipropilen 10/0</t>
  </si>
  <si>
    <t>Polipropilen USP 2/0 L -90cm 2 ace  ½rotund 20mm ½</t>
  </si>
  <si>
    <t>Polipropilen USP 2/0 L -90cm. 2 ace  ½rotund 26 mm</t>
  </si>
  <si>
    <t>Polipropilen USP 3/0 L -90 cm 2 ace  ½rotund  26mm</t>
  </si>
  <si>
    <t>Polipropilen USP 4/0 L -90 cm 2 ace  ½rotund  17mm</t>
  </si>
  <si>
    <t>Polipropilen USP 5/0 L -90 cm 2 ace  ½rotund  16mm</t>
  </si>
  <si>
    <t>Polydioxanone (PDO) USP 4/0</t>
  </si>
  <si>
    <t>Polydioxanone (PDO) USP 7/0</t>
  </si>
  <si>
    <t>Polydioxanone (PDS) USP 3/0 L -90 cm 1 ac ½rotund  26mm</t>
  </si>
  <si>
    <t>Polydioxanone (PDS) USP 6/0 L -70cm ac ½rotund 13mm</t>
  </si>
  <si>
    <t>Polyglactin (PGA) 6,0</t>
  </si>
  <si>
    <t>Polyglactin (PGA) 7,0</t>
  </si>
  <si>
    <t>Polyglactin (PGA) 8,0</t>
  </si>
  <si>
    <t>Polyglactin 910 USP 2/0 L – 90 cm,  1/2 ac rotund 36 mm</t>
  </si>
  <si>
    <t>Polyglactin 910. USP 3/0 L – 70 cm,  1/2 ac rotund 22 mm</t>
  </si>
  <si>
    <t>Sutură absorbabila PDO ,tip V-LOC-90</t>
  </si>
  <si>
    <t>Sutură atraumatică absorbabilă cu un ac monofilament  Polydioxanone (PDO)</t>
  </si>
  <si>
    <t>Sutură atraumatică absorbabilă cu un ac, împletită şi acoperită cu substanţa pentru a trece mai uşor prin ţesuturi (PGLA)</t>
  </si>
  <si>
    <t>Sutură cardiovasculară atraumatică cu 2 ace, Polyester  (asamblat din fibre de masă moleculară mare, lant lung, polister linear cu inele aromatice recurente ca o componentă integrantă) ac specific p/u cardiochirurgie</t>
  </si>
  <si>
    <t>Sutură cardiovasculară atraumatică cu 2 ace, Polyester (asamblat din fibre de masă moleculară mare, lant lung, polister linear cu inele aromatice recurente ca o componentă integrantă) ac specific p/u cardiochirurgie USP 3/0</t>
  </si>
  <si>
    <t>Sutură cardiovasculară atraumatică cu 2 ace, în pachet cîte 8- 10 suturi pe petice asamblat din fibre de masă moleculară mare, lant lung, Polyester linear cu inele aromatice recurente ca o componentă integrantă) ac specific p/u cardiochirurgie USP 2/0</t>
  </si>
  <si>
    <t>Sutură cardiovasculară atraumatică cu 2 ace, în pachet cîte 8- 10 suturi pe petice asamblat din fibre de masă moleculară mare, lant lung, Polyester  linear cu inele aromatice recurente ca o componentă integrantă) ac specific p/u cardiochirurgie USP 2/0</t>
  </si>
  <si>
    <t>Sutură cardiovasculară atraumatică cu 2 ace, în pachet cîte 8- 10 suturi pe petice asamblat din fibre de masă moleculară mare, lant lung, Polyester linear cu inele aromatice recurente ca o componentă integrantă) ac specific p/u cardiochirurgie USP 2/0 Lungimea acului (mm) – 25-26</t>
  </si>
  <si>
    <t>Sutură oftalmologică 3,0</t>
  </si>
  <si>
    <t>Sutură oftalmologică 4,0</t>
  </si>
  <si>
    <t>Sutură oftalmologică 5,0</t>
  </si>
  <si>
    <t>Sutură oftalmologică 6,0</t>
  </si>
  <si>
    <t>Sutură oftalmologică 7,0</t>
  </si>
  <si>
    <t>Sutură oftalmologică 8,0</t>
  </si>
  <si>
    <t xml:space="preserve">Capron / steril  împletit. USP 1 -METRIC 4, 20m, sutura  împletită,  nevopsită, pe suport cilindric tip bobină-mosor, steril.
</t>
  </si>
  <si>
    <t xml:space="preserve">Capron / steril  împletit USP 2/0-METRIC 3,20m, sutura  împletită,  nevopsită, pe suport cilindric tip bobină-mosor, steril.
</t>
  </si>
  <si>
    <t xml:space="preserve">Capron / steril  împletit. USP 2-METRIC 5, 20m, sutura  împletită,  nevopsită, pe suport cilindric tip bobină-mosor, steril.
</t>
  </si>
  <si>
    <t xml:space="preserve">Capron / steril  împletit. USP 3/0-METRIC 2,20m, sutura  împletită,  nevopsită, pe suport cilindric tip bobină-mosor, steril.
</t>
  </si>
  <si>
    <t>USP 1 ; Lunjimea suturii(cm)-150,cu bucla; Lunjimea acului(mm)-48; Curbura acului-1/2; Forma acului-Taper; (Echivalent cu CTX; W748)</t>
  </si>
  <si>
    <t>Fire atraumatice cardiovasculară monofilament  cu  2 ace Poliofelin sintetic liniar si polipropilen şi polietilen. USP 3/0; Lungimea suturii (cm) – 90; Lungimea acului (mm) – 17 ± 2%; Curbura acului - 1/2 Taper;</t>
  </si>
  <si>
    <t xml:space="preserve">Fire atraumatice cardiovasculară monofilament  cu  2 ace Poliofelin sintetic liniar si polipropilen şi polietilen. USP 2/0; Lungimea suturii (cm) – 90; Lungimea acului (mm) – 37 ± 2%; Curbura acului - 1/2 Taper;
</t>
  </si>
  <si>
    <t xml:space="preserve">Fire atraumatice cardiovasculară monofilament  cu  2 ace Poliofelin sintetic liniar si polipropilen şi polietilen. USP 4/0; Lungimea suturii (cm) – 75; Lungimea acului (mm) – 17 ± 2%; Curbura acului - 1/2 Taper;
</t>
  </si>
  <si>
    <t xml:space="preserve">Fire atraumatice cardiovasculară monofilament  cu  2 ace Poliofelin sintetic liniar si polipropilen şi polietilen. USP 4/0; Lungimea suturii (cm) – 75; Lungimea acului (mm) – 22  ± 2%; Curbura acului - 1/2 Taper;
</t>
  </si>
  <si>
    <t xml:space="preserve">Fire atraumatice cardiovasculară monofilament  cu  2 ace Poliofelin sintetic liniar si polipropilen şi polietilen. USP 4/0; Lungimea suturii (cm) – 90; Lungimea acului (mm) – 17 ± 2%; Curbura acului - 3/8 Taper;
</t>
  </si>
  <si>
    <t xml:space="preserve">Fire atraumatice cardiovasculară monofilament  cu  2 ace Poliofelin sintetic liniar si polipropilen şi polietilen. USP 4/0; Lungimea suturii (cm) – 75; Lungimea acului (mm) – 22 ± 2%; Curbura acului - 3/8 Taper;
</t>
  </si>
  <si>
    <t xml:space="preserve">Fire atraumatice cardiovasculară monofilament  cu  2 ace Poliofelin sintetic liniar si polipropilen şi polietilen. USP 4/0; Lungimea suturii (cm) – 90; Lungimea acului (mm) – 17 ± 2%; Curbura acului – ½ Taper;
</t>
  </si>
  <si>
    <t xml:space="preserve">Fire atraumatice cardiovasculară monofilament  cu  2 ace Poliofelin sintetic liniar si polipropilen şi polietilen.  USP 4/0; Lungimea suturii (cm) – 90; Lungimea acului (mm) – 22 ± 2%; Curbura acului – ½ Taper;
</t>
  </si>
  <si>
    <t xml:space="preserve">Fire atraumatice cardiovasculară monofilament  cu  2 ace Poliofelin sintetic liniar si polipropilen şi polietilen. USP 4/0; Lungimea suturii (cm) – 90; Lungimea acului (mm) – 26 ± 2%; Curbura acului – ½ Taper;
</t>
  </si>
  <si>
    <t xml:space="preserve">Fire atraumatice cardiovasculară monofilament  cu  2 ace Poliofelin sintetic liniar si polipropilen şi polietilen. USP 5/0; Lungimea suturii (cm) – 75; Lungimea acului (mm) – 13 ± 2%; Curbura acului – 1/2Taper;
</t>
  </si>
  <si>
    <t xml:space="preserve">Fire atraumatice cardiovasculară monofilament  cu  2 ace Poliofelin sintetic liniar si polipropilen şi polietilen. USP 5/0; Lungimea suturii (cm) – 75; Lungimea acului (mm) – 17 ± 2%; Curbura acului – 1/2Taper;
</t>
  </si>
  <si>
    <t xml:space="preserve">Fire atraumatice cardiovasculară monofilament  cu  2 ace Poliofelin sintetic liniar si polipropilen şi polietilen. USP 5/0; Lungimea suturii (cm.) – 90 ; Lungimea acului (mm.) – 17 ± 2%; Curbura acului – 1/2Taper;
</t>
  </si>
  <si>
    <t xml:space="preserve">Fire atraumatice cardiovasculară monofilament  cu  2 ace Poliofelin sintetic liniar si polipropilen şi polietilen. USP 6/0; Lungimea suturii (cm) – 75; Lungimea acului (mm) – 13 ± 2%; Curbura acului – 3/8; vîrful acului – Taper; Tip acului 55-85 gram de efort asupra acului
</t>
  </si>
  <si>
    <t xml:space="preserve">Fire atraumatice cardiovasculară monofilament  cu  2 ace Poliofelin sintetic liniar si polipropilen şi polietilen pentru artere coronare. USP 6/0; Lungimea suturii (cm) – 60; Lungimea acului (mm) – 10 ± 2%; Curbura acului -  1/2 taper.
</t>
  </si>
  <si>
    <t xml:space="preserve">Fire atraumatice cardiovasculară monofilament  cu  2 ace Poliofelin sintetic liniar si polipropilen şi polietilen pentru artere coronare. USP 6/0; Lungimea suturii (cm) – 60; Lungimea acului (mm) – 9 ± 2%; Curbura acului - 3/8 taper;
</t>
  </si>
  <si>
    <t xml:space="preserve">Fire atraumatice cardiovasculară monofilament  cu  2 ace Poliofelin sintetic liniar si polipropilen şi polietilen pentru artere coronare. USP 6/0; Lungimea suturii (cm) – 75; Lungimea acului (mm) – 13 ± 2%; Curbura acului -  1/2 taper; Tip acului 55-85 gram de efort asupra acului
</t>
  </si>
  <si>
    <t xml:space="preserve">Fire atraumatice cardiovasculară monofilament  cu  2 ace Poliofelin sintetic liniar si polipropilen şi polietilen pentru artere coronare. USP 7/0;  Lungimea suturii (cm) – 60; Lungimea acului (mm) –  8 ± 2%; Curbura acului – 3/8 taper;
</t>
  </si>
  <si>
    <t xml:space="preserve">Fire atraumatice cardiovasculară monofilament  cu  2 ace Poliofelin sintetic liniar si polipropilen şi polietilen pentru artere coronare. USP 8/0; Lungimea suturii (cm) – 60-75; Lungimea acului (mm) – 8 ± 2%; Curbura acului - 3/8 taper. Tip acului 55-85 gram de efort asupra acului
</t>
  </si>
  <si>
    <t xml:space="preserve">Fire atraumatice cardiovasculară monofilament  cu  2 ace Poliofelin sintetic liniar si polipropilen şi polietilen. USP 3/0; Lungimea suturii (cm) – 90; Lungimea acului (mm) – 22 ± 2%; Curbura acului – ½ Taper;
</t>
  </si>
  <si>
    <t xml:space="preserve">Fire atraumatice cardiovasculară monofilament  cu 2 ace Poliofelin sintetic liniar si polipropilen. USP  0; Lungimea suturii (cm) – 90; Lungimea acelor (mm) – 35± 2%; Curbura acului - 1/2 Taper Point 
</t>
  </si>
  <si>
    <t xml:space="preserve">Fire atraumatice cardiovasculară monofilament  cu 2 ace Poliofelin sintetic liniar si polipropilen. USP 2/0; Lungimea suturii (cm) – 90; Lungimea acelor (mm) – 26± 2%; Curbura acului - 1/2 Taper Point 
</t>
  </si>
  <si>
    <t xml:space="preserve">Polipropilen. USP 6/0 L -75 cm   2ace ½ rotund 13mm ± 2%. corespunderea grosimii acului cu grosimea firului de sutură
</t>
  </si>
  <si>
    <t>Polipropilen 10/0. Polypropylene albastru monofilament: 2 ace drepte 16 mm ± 2%, lungimea suturii 20 cm,  sterile.corespunderea grosimii acului cu grosimea firului de sutură</t>
  </si>
  <si>
    <t xml:space="preserve">USP 2/0 L -90cm 2 ace  ½rotund 20mm ±2% ½. Corespunderea grosimii acului cu grosimea firului de sutură
</t>
  </si>
  <si>
    <t xml:space="preserve">USP 2/0 L -90cm. 2 ace  ½rotund 26 mm ±2%. Corespunderea grosimii acului cu grosimea firului de sutură
</t>
  </si>
  <si>
    <t xml:space="preserve">USP 3/0 L -90 cm 2 ace  ½rotund  26mm ±2%. Corespunderea grosimii acului cu grosimea firului de sutură
</t>
  </si>
  <si>
    <t xml:space="preserve">USP 4/0 L -90 cm 2 ace  ½rotund  17mm ±2%. corespunderea grosimii acului cu grosimea firului de sutură
</t>
  </si>
  <si>
    <t xml:space="preserve">USP 5/0 L -90 cm 2 ace  ½rotund  16mm ±2%. corespunderea grosimii acului cu grosimea firului de sutură
</t>
  </si>
  <si>
    <t xml:space="preserve">Polyglactin (PGA) 6,0. PGA Absorbabil violet împletit: lungimea suturii 45 cm, 2 ace, spatulă 6,5 mm ±2%, diametru 0,24 mm ± 2%, curbura  ¼, 90° , sterila. </t>
  </si>
  <si>
    <t xml:space="preserve">Polyglactin (PGA) 7,0.  Absorbabil violet împletit 2 ace,  spatulă 5,5 mm ± 2%, diametru 0,20 mm± 2%, curbura  3/8, 158°, lungimea suturii 45 cm, sterilă. </t>
  </si>
  <si>
    <t xml:space="preserve">Polyglactin (PGA) 8,0. PGA Absorbabil violet împletit 2 ace,  spatulă 6,5 mm ± 2%, diametru 0,20 mm ± 2%, curbura  3/8, 135°, lungimea suturii 30 cm, sterilă. </t>
  </si>
  <si>
    <t xml:space="preserve">Sutură absorbabila PDO ,tip V-LOC-90. USP 2/0; Lungimea suturii (cm) 25-30; Lungimea acului (mm) 26 ± 2%;  Curbura acului – ½ Taper;   compoziție glycolid, dioxanon și trimethylen -rezistenta la tracțiune- 7 zile -90%; 14 zile - 75%; - profil de absorbtie-90-110 zile ; - aplicare procedurală -aplicare tangențială moale cu profil deabsorbtie; - compozitia - glicolidă,dioxanonă și carbonat de trimetilen; -indicatii- Dispozitivele absorbante pentruînchiderea plăgilor V-Loc 90 sunt indicatepentru aproximarea tangajului moale încazul utilizării unei suturi absorbabileVLOCM0625 </t>
  </si>
  <si>
    <t xml:space="preserve">Sutură cardiovasculară atraumatică cu 2 ace, Polyester (asamblat din fibre de masă moleculară mare, lant lung, polister linear cu inele aromatice recurente ca o componentă integrantă) ac specific p/u cardiochirurgie USP 3/0; Lungimea suturii (cm) – 75-90; Lungimea acului (mm) – 20-22; Curbura acului – ½ Taper;
</t>
  </si>
  <si>
    <t>Bucată</t>
  </si>
  <si>
    <t>SUMA TOTALĂ</t>
  </si>
  <si>
    <t>Achiziționarea centralizată a materialelor de sutură, conform necesităților IMSP-rilor beneficiare pentru anul 2023</t>
  </si>
  <si>
    <t>Fire atraumatice cardiovasculară monofilament  cu  2 ace, USP 3/0 , lungime ac 17 mm</t>
  </si>
  <si>
    <t>Fire atraumatice cardiovasculară monofilament  cu  2 ace, USP 3/0, lungime ac 25-26 mm</t>
  </si>
  <si>
    <t>Fire atraumatice cardiovasculară monofilament  cu  2 ace, USP 2/0,  lungime ac 37 mm</t>
  </si>
  <si>
    <t>Fire atraumatice cardiovasculară monofilament  cu  2 ace, USP 4/0,  lungime ac 17 mm</t>
  </si>
  <si>
    <t>Fire atraumatice cardiovasculară monofilament  cu  2 ace, USP 4/0,  lungime ac 22 mm</t>
  </si>
  <si>
    <t>Fire atraumatice cardiovasculară monofilament  cu  2 ace, USP 4/0,  lungime ac 26 mm</t>
  </si>
  <si>
    <t>Fire atraumatice cardiovasculară monofilament  cu  2 ace, USP 5/0,  lungime ac 13 mm</t>
  </si>
  <si>
    <t>Fire atraumatice cardiovasculară monofilament  cu  2 ace, USP 5/0,  lungime ac 17 mm</t>
  </si>
  <si>
    <t>Fire atraumatice cardiovasculară monofilament  cu  2 ace, USP 6/0,  lungime ac 13 mm</t>
  </si>
  <si>
    <t>Fire atraumatice cardiovasculară monofilament  cu  2 ace, USP 6/0,  lungime ac 10 mm</t>
  </si>
  <si>
    <t>Fire atraumatice cardiovasculară monofilament  cu  2 ace, USP 6/0,  lungime ac 9 mm</t>
  </si>
  <si>
    <t>Fire atraumatice cardiovasculară monofilament  cu  2 ace, USP 7/0,  lungime ac 10-11 mm</t>
  </si>
  <si>
    <t>Fire atraumatice cardiovasculară monofilament  cu  2 ace, USP 7/0,  lungime ac 8 mm</t>
  </si>
  <si>
    <t>Fire atraumatice cardiovasculară monofilament  cu  2 ace, USP 8/0,  lungime ac 8 mm</t>
  </si>
  <si>
    <t>Fire atraumatice cardiovasculară monofilament  cu  2 ace, USP 3/0,  lungime ac 22 mm</t>
  </si>
  <si>
    <t xml:space="preserve">Fire atraumatice cardiovasculară monofilament  cu  un ac, USP 3/0, Lungimea acului 26 mm. </t>
  </si>
  <si>
    <t xml:space="preserve">Fire atraumatice cardiovasculară monofilament  cu  un ac, USP 3/0, Lungimea acului 17 mm. </t>
  </si>
  <si>
    <t xml:space="preserve">Fire atraumatice cardiovasculară monofilament  cu  un ac, USP 4/0, Lungimea acului 17 mm. </t>
  </si>
  <si>
    <t xml:space="preserve">Fire atraumatice cardiovasculară monofilament  cu  un ac, USP 4/0, Lungimea acului 22 mm. </t>
  </si>
  <si>
    <t xml:space="preserve">Fire atraumatice cardiovasculară monofilament  cu  un ac, USP 5/0, Lungimea acului 13 mm. </t>
  </si>
  <si>
    <t xml:space="preserve">Fire atraumatice cardiovasculară monofilament  cu  un ac, USP 6/0, Lungimea acului 13 mm. </t>
  </si>
  <si>
    <t>Fire atraumatice cardiovasculară monofilament  cu 2 ace, USP 0, lungimea acului 35 mm</t>
  </si>
  <si>
    <t>Fire atraumatice cardiovasculară monofilament  cu 2 ace, USP 2/0, lungimea acului 26 mm</t>
  </si>
  <si>
    <t>Matase ac  3/8 tăietor 38-40</t>
  </si>
  <si>
    <t>Matase ac 3/8 tăietor 29-30mm</t>
  </si>
  <si>
    <t>Matase ac rotund 25-26mm</t>
  </si>
  <si>
    <t>Matase ac tăietor 24-25mm</t>
  </si>
  <si>
    <t>Poliglicolic acid rapid (PGA rapid), 36-38 mm, USP 1</t>
  </si>
  <si>
    <t>Poliglicolic acid rapid (PGA rapid), 26-28 mm, USP 2/0</t>
  </si>
  <si>
    <t>Poliglicolic acid rapid (PGA rapid), 36-38 mm, USP 2/0</t>
  </si>
  <si>
    <t>Poliglicolic acid rapid (PGA rapid), 17-18 mm</t>
  </si>
  <si>
    <t>Poliglicolic acid rapid (PGA rapid), 26-28 mm, USP 3/0</t>
  </si>
  <si>
    <t>Poliglicolic acid rapid USP 0 L-90cm. 1ac  1/2 rotund 36-38mm</t>
  </si>
  <si>
    <t xml:space="preserve">Poliglicolic acid USP </t>
  </si>
  <si>
    <t>Burete hemostatic absorbabil, steril. Mărimea:10x20 cm.</t>
  </si>
  <si>
    <t>Burete hemostatic absorbabil, steril. Mărimea: 1.25 x5 cm</t>
  </si>
  <si>
    <t>Burete hemostatic absorbabil, steril. Mărimea: 5x7 cm.</t>
  </si>
  <si>
    <t>Sutura din Mătase Naturală fara ac non absorbabile USP 0</t>
  </si>
  <si>
    <t>Sutura din  Mătase Naturală fara ac non absorbabile USP 3/0</t>
  </si>
  <si>
    <t xml:space="preserve">Sutură atraumatică absorbabilă PGLA, împletită şi acoperită cu substanţa pentru a trece mai uşor prin ţesuturi. USP 2/0; </t>
  </si>
  <si>
    <t xml:space="preserve">Sutură atraumatică absorbabilă PGLA, împletită şi acoperită cu substanţa pentru a trece mai uşor prin ţesuturi. USP 2/0; Lungimea suturii (cm) – 75-90 ; Lungimea acului (mm) – 37-36; Curbura acului – ½ Taper; </t>
  </si>
  <si>
    <t xml:space="preserve">Sutură atraumatică absorbabilă PGLA, împletită şi acoperită cu substanţa pentru a trece mai uşor prin ţesuturi. USP 3/0; </t>
  </si>
  <si>
    <t xml:space="preserve">Sutură atraumatică absorbabilă PGLA, împletită şi acoperită cu substanţa pentru a trece mai uşor prin ţesuturi. USP 3/0; Lungimea suturii (cm) – 75-90  ; Lungimea acului (mm) – 37 ± 2%; Curbura acului – ½ Tapercut; </t>
  </si>
  <si>
    <t>Sutură atraumatică absorbabilă PGLA, împletită şi acoperită cu substanţa pentru a trece mai uşor prin ţesuturi. USP 3/0; Lungimea suturii (cm) – 75 ; Lungimea acului (mm) – 16-17 ; Curbura acului – cutting;</t>
  </si>
  <si>
    <t xml:space="preserve">Sutură atraumatică absorbabilă PGLA, împletită şi acoperită cu substanţa pentru a trece mai uşor prin ţesuturi. USP 0/0; </t>
  </si>
  <si>
    <t>Sutură atraumatică absorbabilă PGLA, împletită şi acoperită cu substanţa pentru a trece mai uşor prin ţesuturi. USP 0/0; Lungimea suturii (cm) – minm 75 ; Lungimea acului (mm) – 45 ± 2%; Curbura acului – 1/2 Taper;</t>
  </si>
  <si>
    <t xml:space="preserve">Sutură atraumatică absorbabilă PGLA, împletită şi acoperită cu substanţa pentru a trece mai uşor prin ţesuturi. USP 3/0; Lungimea suturii (cm) – 45-55 ; Cantitatea în pachet :3-6 suturi, fără ac. </t>
  </si>
  <si>
    <t>Sutură cardiovasculară atraumatică cu 2 ace, Polyester, USP 2/0, ac specific p/u cardiochirurgie</t>
  </si>
  <si>
    <t>Sutură cardiovasculară atraumatică cu 2 ace, Polyester, USP 4/0, ac specific p/u cardiochirurgie</t>
  </si>
  <si>
    <t>Sutură cardiovasculară atraumatică cu 2 ace, Polyester, USP 3/0, ac specific p/u cardiochirurgie</t>
  </si>
  <si>
    <t>Sutura  din  Mătase Naturală cu ac atraumatica  non absorbabile USP 0/0</t>
  </si>
  <si>
    <t>Sutura  din  Mătase Naturală cu ac atraumatica  non absorbabile USP 2/0</t>
  </si>
  <si>
    <t>Sutura  din  Mătase Naturală  cu ac atraumatica  non absorbabile USP 3/0</t>
  </si>
  <si>
    <t xml:space="preserve">Fire  atraumatice cardiovasculare cu 1 ac Poliamid sintetic USP 0 ; Lunjimea suturii(cm)-150,cu bucla; Lungimea acului(mm)-40 ±2%; Curbura acului-1/2; Forma acului-Taper; (Echivalent cu CT;W740)                                                                               </t>
  </si>
  <si>
    <t xml:space="preserve">Fire atraumatice cardiovasculară monofilament  cu  2 ace Poliofelin sintetic liniar si polipropilen şi polietilen. USP 3/0; Lungimea suturii (cm) – 90; Lungimea acului (mm) – 25-26 ; Curbura acului - 1/2 Taper;
</t>
  </si>
  <si>
    <t xml:space="preserve">Fire atraumatice cardiovasculară monofilament  cu  2 ace Poliofelin sintetic liniar si polipropilen şi polietilen pentru artere coronare. USP 7/0; Lungimea suturii (cm) – 75; Lungimea acului (mm) –10-11; Curbura acului - C-1 3/8 taper; Tip acului 55-85 gram de efort asupra acului.
</t>
  </si>
  <si>
    <t xml:space="preserve">Fire atraumatice cardiovasculară monofilament  cu  2 ace Poliofelin sintetic liniar si polipropilen şi polietilen pentru artere coronare. USP 7/0; Lungimea suturii (cm) – 75; Lungimea acului (mm) – 10-11; Curbura acului - 3/8 taper. 
</t>
  </si>
  <si>
    <t xml:space="preserve">Fire atraumatice cardiovasculară monofilament  cu  un ac Poliofelin sintetic liniar si polipropilen şi polietilen . USP 3/0; Lungimea suturii (cm.) – minim 75; Lungimea acului (mm.) – 26± 2%; Curbura acului – 1/2; Forma acului – Taper;
</t>
  </si>
  <si>
    <t xml:space="preserve">Fire atraumatice cardiovasculară monofilament  cu  un ac Poliofelin sintetic liniar si polipropilen şi polietilen. USP 3/0; Lungimea suturii (cm.) – minim 75; Lungimea acului (mm.) – 17± 2%; Curbura acului – 1/2; Forma acului – Taper;
</t>
  </si>
  <si>
    <t xml:space="preserve">Fire atraumatice cardiovasculară monofilament  cu  un ac Poliofelin sintetic liniar si polipropilen şi polietilen. USP 4/0; Lungimea suturii (cm.) – minim 75; Lungimea acului (mm.) – 17± 2%; Curbura acului – 1/2; Forma acului – Taper;
</t>
  </si>
  <si>
    <t xml:space="preserve">Fire atraumatice cardiovasculară monofilament  cu  un ac Poliofelin sintetic liniar si polipropilen şi polietilen. USP 4/0; Lungimea suturii (cm.) – minim 75; Lungimea acului (mm.) – 22± 2% ; Curbura acului – 1/2; Forma acului – Taper;
</t>
  </si>
  <si>
    <t xml:space="preserve">Fire atraumatice cardiovasculară monofilament  cu  un ac Poliofelin sintetic liniar si polipropilen şi polietilen. USP 5/0; Lungimea suturii (cm.) – minim 75; Lungimea acului (mm.) – 13± 2%; Curbura acului – 3/8; Forma acului – Taper;
</t>
  </si>
  <si>
    <t xml:space="preserve">Fire atraumatice cardiovasculară monofilament  cu  un ac Poliofelin sintetic liniar si polipropilen şi polietilen. USP 6/0; Lungimea suturii (cm.) – minim 75; Lungimea acului (mm.) – 13± 2%; Curbura acului – 3/8; Forma acului – Taper;
</t>
  </si>
  <si>
    <t xml:space="preserve">Fire metalice pentru stern, 316L otel inoxidabil ASTM, Standard F138 Grade 2, cu rotaţia acului. Metric EP 2; Lungimea suturii (cm.) – minim  45; Lungimea acului (mm.) – 48± 2%; Curbura acului - 1/2 Taper;
</t>
  </si>
  <si>
    <t xml:space="preserve">Fire metalice pentru stern, 316L otel inoxidabil ASTM, Standard F138 Grade 2, cu rotaţia acului. Metric EP 3; Lungimea suturii (cm) – minim 45; Lungimea acului (mm) – 48± 2%; Curbura acului - 1/2 Taper;
</t>
  </si>
  <si>
    <t xml:space="preserve">Fire metalice pentru stern, 316L otel inoxidabil ASTM, Standard F138 Grade 2, cu rotaţia acului. Metric EP 6; Lungimea suturii (cm) – minim 45; Lungimea acului (mm) – 48± 2%; Curbura acului - 1/2 Tapercut;
</t>
  </si>
  <si>
    <t xml:space="preserve">Fire metalice pentru stern, 316L otel inoxidabil ASTM, Standard F138 Grade 2, cu rotaţia acului.Metric EP 7; Lungimea suturii (cm) – minim 75; Lungimea acului (mm) – 57± 2%; Curbura acului – 1/2 Tapercut;
</t>
  </si>
  <si>
    <t>Lenta pentru turnichete. Lungimea- minim 75 cm; Latimea - 3mm.</t>
  </si>
  <si>
    <t xml:space="preserve">USP 2/0 L- minim 75cm ac rotund 22mm ½. corespunderea grosimii acului cu grosimea firului de sutură.
</t>
  </si>
  <si>
    <t xml:space="preserve">USP 0 L- minim 75cm un 1 ac- taper point 26mm ½. corespunderea grosimii acului cu grosimea firului de sutură
</t>
  </si>
  <si>
    <t xml:space="preserve">USP  0  L - minim 60cm. fara ac .culoarea suturii- neagra ; Cantitatea in pachet -12 buc.
</t>
  </si>
  <si>
    <t xml:space="preserve">USP 3/0 L -minim 75 cm. 1ac 1/2 tăios-30mm ±2%. corespunderea grosimii acului cu grosimea firului de sutură
</t>
  </si>
  <si>
    <t xml:space="preserve">Matase. USP 2/0L- minim 75cm ac  3/8 tăietor 38-40 mm. corespunderea grosimii acului cu grosimea firului de sutură
</t>
  </si>
  <si>
    <t xml:space="preserve">Matase. USP 3/0 Lungime- minim 75cm, ac 3/8 tăietor 29-30 mm, corespunderea grosimii acului cu grosimea firului de sutură
</t>
  </si>
  <si>
    <t xml:space="preserve">USP 3/0L- minim 75cm ac rotund ½, 25-26 mm  corespunderea grosimii acului cu grosimea firului de sutură
</t>
  </si>
  <si>
    <t xml:space="preserve">USP2/0L-minim 75cm ac rotund 30mm ±2%½. corespunderea grosimii acului cu grosimea firului de sutură
</t>
  </si>
  <si>
    <t xml:space="preserve">USP 0 L-minim 75cm ac rotund 35mm  ½ ± 2%. corespunderea grosimii acului cu grosimea firului de sutură
</t>
  </si>
  <si>
    <t xml:space="preserve">USP 3/0L-minim 75cm ac tăietor 3/8, 24-25 mm  corespunderea grosimii acului cu grosimea firului de sutură
</t>
  </si>
  <si>
    <t xml:space="preserve">USP 3/0 L-minim 75cm ac taios 25mm ±2% ½. corespunderea grosimii acului cu grosimea firului de sutură
</t>
  </si>
  <si>
    <t xml:space="preserve">USP 3/0 L -minim 60cm. fara ac .culoarea suturii- neagra ; Cantitatea in pachet -12 buc.
</t>
  </si>
  <si>
    <t xml:space="preserve">Neilon negru monofilament: lungimea suturii 30 cm, 2 ace, spatulă, lungimea 6,0 ±2% mm; diametru 0,14mm ±2%, curbura 3/8 , steril. </t>
  </si>
  <si>
    <t xml:space="preserve">Nylon 4-0 . 2 ace, 45 cm, ac rotund, lungimea 8-9 mm, curbura 5/8. corespunderea grosimii acului cu grosimea firului de sutură
</t>
  </si>
  <si>
    <t xml:space="preserve">Nylon 9,0. Neilon negru monofilament: lungimea suturii 30cm, 2 ace, spatulă,   lungimea 6,0mm ± 2%;, diametru 0,20mm ± 2%, curbura 3/8, steril </t>
  </si>
  <si>
    <t>Polyester verde împletit:  lungimea suturii 45 cm, 2 ace,  spatulă 8 mm ±2%,   diametru 0,33 mm ±2%,  curbura ¼, sterile</t>
  </si>
  <si>
    <t xml:space="preserve">Poliglicolic acid (PGA) USP 0 L- minim 75cm, 1ac 1/2 rotund 64 mm ± 2%. Corespunderea grosimii acului cu grosimea firului de sutură.
</t>
  </si>
  <si>
    <t xml:space="preserve">Poliglicolic acid (PGA). USP 1 L- minim 75cm,  1ac 1/2 rotund 64 mm ± 2% . Corespunderea grosimii acului cu grosimea firului de sutură.
</t>
  </si>
  <si>
    <t xml:space="preserve">USP 4/0 L-minim 75cm, 17mm ±2%, ½ , (rotund); taper, echivalent  CV-23
</t>
  </si>
  <si>
    <t xml:space="preserve">USP 5/0 L-minim 75cm, 17mm ±2%, ½ , (rotund); taper , echivalent CV-23
*Certificat CE sau declaratiție de conformitate CE în funcție de evaluarea conformității </t>
  </si>
  <si>
    <t xml:space="preserve">Poliglicolic acid rapid (PGA rapid). USP 1 L- minim 75cm. 1ac 1/2 rotund 36-38 mm.  Corespunderea grosimii acului cu grosimea firului de sutură.
</t>
  </si>
  <si>
    <t xml:space="preserve">Poliglicolic acid rapid (PGA rapid). USP 2/0 L- minim 75cm. 1 ac ½rotund 26-28 mm. Corespunderea grosimii acului cu grosimea firului de sutură.
</t>
  </si>
  <si>
    <t xml:space="preserve">Poliglicolic acid rapid (PGA rapid). USP 2/0-L minim 75cm. 1 ac ½rotund 36-38 mm.   Corespunderea grosimii acului cu grosimea firului de sutură.
</t>
  </si>
  <si>
    <t xml:space="preserve">Poliglicolic acid rapid (PGA rapid). USP 3/0 L- minim 120cm. 1 ac ½rotund 17-18 mm. Corespunderea grosimii acului cu grosimea firului de sutură.
</t>
  </si>
  <si>
    <t xml:space="preserve">Poliglicolic acid rapid (PGA rapid). USP 3/0 L- minim 75cm. 1 ac ½rotund- 26-28 mm.  Corespunderea grosimii acului cu grosimea firului de sutură.
</t>
  </si>
  <si>
    <t>USP 0 L-minim 90cm. 1ac  1/2 rotund 30mm ± 2%. Corespunderea grosimii acului cu grosimea firului de sutură.</t>
  </si>
  <si>
    <t xml:space="preserve">USP 0 L-minim 90cm. 1 ac 1/2 rotund 40mm. Corespunderea grosimii acului cu grosimea firului de sutură.
</t>
  </si>
  <si>
    <t xml:space="preserve">USP 0 L- minim 90cm. 1ac  1/2 rotund 30mm ±2%. Corespunderea grosimii acului cu grosimea firului de sutură.
</t>
  </si>
  <si>
    <t xml:space="preserve">USP 0 L- minim 90cm. 1ac  1/2 rotund 36-38 mm. Corespunderea grosimii acului cu grosimea firului de sutură.
</t>
  </si>
  <si>
    <t xml:space="preserve">USP 1-L minim 90cm. 1ac 1/2 rotund 48mm ±2%. Corespunderea grosimii acului cu grosimea firului de sutură.
</t>
  </si>
  <si>
    <t xml:space="preserve">USP 1-L- minim 90cm. 1 ac 1/2 rotund 30mm ±2%. Corespunderea grosimii acului cu grosimea firului de sutură.
</t>
  </si>
  <si>
    <t xml:space="preserve">USP 2/0 L - minim 75cm. 1 ac ½rotund 30mm ±2%.  Corespunderea grosimii acului cu grosimea firului de sutură.
</t>
  </si>
  <si>
    <t xml:space="preserve">USP 2-L minim 100cm. 1 ac ½rotund 48mm ±2%. Corespunderea grosimii acului cu grosimea firului de sutură.
</t>
  </si>
  <si>
    <t xml:space="preserve">USP 3/0 L- minim 70cm. 1 ac ½rotund 17-18 mm. Corespunderea grosimii acului cu grosimea firului de sutură.
</t>
  </si>
  <si>
    <t xml:space="preserve">USP 3/0 L-minim 75cm. 1 ac ½rotund - 20 mm ±2%.  Corespunderea grosimii acului cu grosimea firului de sutură.
</t>
  </si>
  <si>
    <t xml:space="preserve">USP 0 L- minim 75cm. 1ac 1/2 rotund 48mm ±2%. Corespunderea grosimii acului cu grosimea firului de sutură.
</t>
  </si>
  <si>
    <t xml:space="preserve">USP 1 L- minim 75cm. 1ac 1/2 rotund 48mm ±2%. Corespunderea grosimii acului cu grosimea firului de sutură.
</t>
  </si>
  <si>
    <t xml:space="preserve">USP 2; Lungimea suturii (cm) – minim  75; 1 ac rotund 1/2– 48mm ±2%. Corespunderea grosimii acului cu grosimea firului de sutură.
</t>
  </si>
  <si>
    <t xml:space="preserve">USP 2/0 L- minim 75cm, 1ac 1/2 rotund 30 mm ±2%. Corespunderea grosimii acului cu grosimea firului de sutură.
</t>
  </si>
  <si>
    <t xml:space="preserve">USP 3/0 L- minim 75cm 1 ac ½ rotund 26 mm ±2%. Corespunderea grosimii acului cu grosimea firului de sutură.
</t>
  </si>
  <si>
    <t xml:space="preserve">USP 3/0 L- minim 75cm 1 ac ½ rotund 20 mm ±2%. Corespunderea grosimii acului cu grosimea firului de sutură.
</t>
  </si>
  <si>
    <t xml:space="preserve">USP 4/0 L- minim 75cm, 1 ac ½ rotund 17mm ±2%. Corespunderea grosimii acului cu grosimea firului de sutură.
</t>
  </si>
  <si>
    <t>USP 5/ 0 L- minim 75cm. 1 ac ½rotund 15mm ±2%.</t>
  </si>
  <si>
    <t xml:space="preserve">USP 5/0 L- v 75cm 1 ac ½rotund 17mm ±2%. Corespunderea grosimii acului cu grosimea firului de sutură.
</t>
  </si>
  <si>
    <t xml:space="preserve">USP 3&amp;4 L- minim 75cm. 1 ac ½rotund 48mm ±2%. Corespunderea grosimii acului cu grosimea firului de sutură.
</t>
  </si>
  <si>
    <t xml:space="preserve">Polipropilen (monofilament). USP 3/0 L – minim 75 cm,  1/2 ac rotund 22 mm ± 2%. corespunderea grosimii acului cu grosimea firului de sutură
</t>
  </si>
  <si>
    <t xml:space="preserve">Polipropilen (monofilament). USP 5/0 L – minim  45 cm,  1/2 ac rotund 13 mm ± 2%. corespunderea grosimii acului cu grosimea firului de sutură
</t>
  </si>
  <si>
    <t xml:space="preserve">USP 1-L- minim 90cm. 1 ac 1/2 rotund 30mm± 2%. Corespunderea grosimii acului cu grosimea firului de sutură.
</t>
  </si>
  <si>
    <t xml:space="preserve">USP 2/0 L – minim 75 cm, 1/2 ac rotund 26 mm. corespunderea grosimii acului cu grosimea firului de sutură
</t>
  </si>
  <si>
    <t xml:space="preserve">USP 4/0 L – minim 45 cm, 1/2 ac tăietor 19 mm ±2%. corespunderea grosimii acului cu grosimea firului de sutură
</t>
  </si>
  <si>
    <t xml:space="preserve">USP 4/0 L – minim 90 cm,  1/2 ac rotund 20 mm ±2%. corespunderea grosimii acului cu grosimea firului de sutură
</t>
  </si>
  <si>
    <t xml:space="preserve">USP 6/0 L – minim 75 cm,  1/2 ac rotund 13 mm  ±2%. corespunderea grosimii acului cu grosimea firului de sutură
</t>
  </si>
  <si>
    <t xml:space="preserve">Polydioxanone (PDO). USP 4/0 L - minim 90 cm ac ½rotund  17mm ± 2%. corespunderea grosimii acului cu grosimea firului de sutură
</t>
  </si>
  <si>
    <t xml:space="preserve">Polydioxanone (PDO). USP 7/0 L - minim  70cm ac ½rotund 13mm ± 2%. corespunderea grosimii acului cu grosimea firului de sutură
</t>
  </si>
  <si>
    <t xml:space="preserve">USP 3/0 L - minim  90 cm 1 ac ½rotund  26mm ±2%. corespunderea grosimii acului cu grosimea firului de sutură
</t>
  </si>
  <si>
    <t xml:space="preserve">USP 6/0 L - minim  70cm ac ½rotund 13mm ±2%. corespunderea grosimii acului cu grosimea firului de sutură
</t>
  </si>
  <si>
    <t xml:space="preserve">USP 2/0 L – minim  90 cm,  1/2 ac rotund 36 mm ±2%. corespunderea grosimii acului cu grosimea firului de sutură
</t>
  </si>
  <si>
    <t xml:space="preserve">USP 3/0 L – minim  70 cm,  1/2 ac rotund 22 mm ±2%. corespunderea grosimii acului cu grosimea firului de sutură
</t>
  </si>
  <si>
    <t>Burete hemostatic (tip Surgicel) absorbabil, steril. Mărimea:10x20 cm.</t>
  </si>
  <si>
    <t>Burete hemostatic (tip Surgicel) absorbabil, steril. Mărimea: 1.25 x5 cm</t>
  </si>
  <si>
    <t>Burete hemostatic (tip Surgicel) absorbabil, steril. Mărimea: 5x7 cm.</t>
  </si>
  <si>
    <t xml:space="preserve">Sutura din  Mătase Naturală fara ac non absorbabile  USP 0; Lungimea suturii (cm) 60; 
</t>
  </si>
  <si>
    <t xml:space="preserve"> Sutura   din  Mătase Naturală fara ac non absorbabile USP 3/0; Lungimea suturii (cm) 75; 
</t>
  </si>
  <si>
    <t xml:space="preserve">Sutură atraumatică absorbabilă cu un ac monofilament  Polydioxanone (PDO). USP 3/0; Lungimea suturii (cm) – 60-75; Lungimea acului (mm) – 25± 2%; Curbura acului - 3/8 cutting;să-şi menţină proprietăţile de 75-80% la 14 zile şi 40-50% la 21 de zile.
</t>
  </si>
  <si>
    <t xml:space="preserve"> Sutură atraumatică absorbabilă cu un ac monofilament  Polydioxanone (PDO) USP 4/0; Lungimea suturii (cm) – 60-75; Lungimea acului (mm) – 16-17; Curbura acului – 3/8 cutting; culoarea suturii – alba; să-şi menţină proprietăţile de 75-80% la 14 zile şi 40-50% la 21 de zile.. </t>
  </si>
  <si>
    <t xml:space="preserve">Sutură atraumatică absorbabilă cu un ac monofilament  Polydioxanone (PDO). USP 5/0; Lungimea suturii(cm.) – 60-75; Lungimea acului(mm.) – 17± 2%; Curbura acului – 3/8 cutting; culoarea suturii – alba; să-şi menţină proprietăţile de 75-80% la 14 zile şi 40-50% la 21 de zile.
</t>
  </si>
  <si>
    <t xml:space="preserve">Sutură atraumatică absorbabilă cu un ac, împletită şi acoperită cu substanţa pentru a trece mai uşor prin ţesuturi (PGLA). USP 0; Lungimea suturii (cm) – minim  75; Lungimea acului (mm) – 45± 2%; Curbura acului - 1/2 Taper; 
</t>
  </si>
  <si>
    <t xml:space="preserve">Sutură cardiovasculară atraumatică cu 2 ace, Polyester (asamblat din fibre de masă moleculară mare, lant lung, polister linear cu inele aromatice recurente ca o componentă integrantă) ac specific p/u cardiochirurgie. USP 2/0; Lungimea suturii (cm.) – 75-90; Lungimea acului (mm.) – 20-22 ; Curbura acului – ½ Taper;
</t>
  </si>
  <si>
    <t xml:space="preserve">Sutură cardiovasculară atraumatică cu 2 ace, Polyester  (asamblat din fibre de masă moleculară mare, lant lung, polister linear cu inele aromatice recurente ca o componentă integrantă) ac specific p/u cardiochirurgie. USP 4/0; Lungimea suturii (cm) – minim  45; Lungimea acului (mm) – 13 ± 2%; Curbura acului – ½ Taper;
</t>
  </si>
  <si>
    <t xml:space="preserve">Sutură cardiovasculară atraumatică cu 2 ace, în pachet cîte 8- 10 suturi pe petice asamblat din fibre de masă moleculară mare, lant lung, Polyester  linear cu inele aromatice recurente ca o componentă integrantă) ac specific p/u cardiochirurgie USP 2/0; Lungimea suturii (cm) – 75; Lungimea acului (mm) – 16-17 ; Curbura acului – ½ Taper; Marimea la petic 3x3 mm;
</t>
  </si>
  <si>
    <t xml:space="preserve">Sutură cardiovasculară atraumatică cu 2 ace, în pachet cîte 8- 10 suturi pe petice asamblat din fibre de masă moleculară mare, lant lung, Polyester linear cu inele aromatice recurente ca o componentă integrantă) ac specific p/u cardiochirurgie USP 2/0; Lungimea suturii (cm) – 75; Lungimea acului (mm) – 25-26; Curbura acului – ½ Taper; Marimea la petic 3x7 mm;
</t>
  </si>
  <si>
    <t>Matasa neagra împletita: lungimea suturii 45 cm, 2 ace (posibil de folosit fiecare ac in parte), spatulă,  lungimea 6,5 ±2%; diametru 0,20 mm ±2%, curbura 3/8 , sterila.</t>
  </si>
  <si>
    <t xml:space="preserve">Mătasa oftalmologică 4,0. Matasa neagra împletita: lungimea suturii 45 cm, 2 ace (posibil de folosit fiecare ac in parte), spatulă,  lungimea 6,5 ± 2% mm; diametru 0,20 mm ± 2%, curbura 3/8 , steril.
</t>
  </si>
  <si>
    <t>Matasa neagra  împletita: lungimea suturii 50 cm, 2 ace (posibil de folosit fiecare ac in parte), spatulă,  lungimea 11,0; diametru 0,38 mm, curbura 3/8 , sterila.</t>
  </si>
  <si>
    <t xml:space="preserve">Matasa neagra împletita : lungimea suturii 45 cm, 2 ace (posibil de folosit fiecare ac in parte), spatulă,  lungimea 6,5 ±2% mm; diametru 0,28 mm ±2%, curbura 3/8 , sterila </t>
  </si>
  <si>
    <t xml:space="preserve">Matasa neagra împletita: lungimea suturii 45 cm, 2 ace(posibil de folosit fiecare ac in parte), spatulă,  lungimea 6,5 mm ±2%;  diametru 0,20 mm ±2%; curbura 3/8 , sterila </t>
  </si>
  <si>
    <t xml:space="preserve">Matasa Virgin albastra rasucita:  lungimea suturii 45 cm, 2 ace, spatulă,  lungimea 6,5 ±2%; diametru 0,20 mm ±2%, curbura 3/8,  sterila </t>
  </si>
  <si>
    <t xml:space="preserve">Sutura  din  Mătase Naturală cu ac atraumatica  non absorbabile USP 0/0; Lungimea suturii (cm) minim 75; Lungimea acului (mm) 25 ±2%;  Curbura acului – ½ Taper;
</t>
  </si>
  <si>
    <t xml:space="preserve">Sutura  din  Mătase Naturală cu ac atraumatica  non absorbabile USP 2/0 ; Lungimea suturii (cm) minim  75; Lungimea acului (mm) 25 ±2%;  Curbura acului – ½ Taper;
</t>
  </si>
  <si>
    <t>Sutura  din  Mătase Naturală  cu ac atraumatica  non absorbabile USP 3/0; Lungimea suturii (cm) minim  45; Lungimea acului (mm) 26 ±2%;  Curbura acului – ½ cutting;
*</t>
  </si>
  <si>
    <t>LP nr. ocds-b3wdp1-MD-1664362943590 /  21064641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</si>
</sst>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b/>
      <sz val="10"/>
      <color theme="4" tint="-0.2499700039625167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100">
    <xf numFmtId="0" fontId="0" fillId="0" borderId="0" xfId="0"/>
    <xf numFmtId="0" fontId="1" fillId="0" borderId="0" xfId="20" applyFont="1" applyProtection="1">
      <alignment/>
      <protection locked="0"/>
    </xf>
    <xf numFmtId="0" fontId="1" fillId="0" borderId="0" xfId="20" applyFont="1" applyAlignment="1" applyProtection="1">
      <alignment horizontal="center"/>
      <protection locked="0"/>
    </xf>
    <xf numFmtId="164" fontId="1" fillId="0" borderId="0" xfId="20" applyNumberFormat="1" applyFont="1">
      <alignment/>
      <protection/>
    </xf>
    <xf numFmtId="0" fontId="3" fillId="0" borderId="0" xfId="20" applyFont="1" applyProtection="1">
      <alignment/>
      <protection locked="0"/>
    </xf>
    <xf numFmtId="0" fontId="1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vertical="top"/>
      <protection locked="0"/>
    </xf>
    <xf numFmtId="0" fontId="6" fillId="3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top" shrinkToFi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Protection="1"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1" fillId="0" borderId="0" xfId="20" applyFont="1" applyAlignment="1">
      <alignment horizontal="center"/>
      <protection/>
    </xf>
    <xf numFmtId="0" fontId="5" fillId="2" borderId="1" xfId="20" applyFont="1" applyFill="1" applyBorder="1" applyProtection="1">
      <alignment/>
      <protection locked="0"/>
    </xf>
    <xf numFmtId="0" fontId="9" fillId="2" borderId="3" xfId="20" applyFont="1" applyFill="1" applyBorder="1" applyAlignment="1" applyProtection="1">
      <alignment horizontal="center"/>
      <protection locked="0"/>
    </xf>
    <xf numFmtId="0" fontId="9" fillId="2" borderId="4" xfId="20" applyFont="1" applyFill="1" applyBorder="1" applyAlignment="1" applyProtection="1">
      <alignment horizontal="center"/>
      <protection locked="0"/>
    </xf>
    <xf numFmtId="0" fontId="9" fillId="2" borderId="5" xfId="20" applyFont="1" applyFill="1" applyBorder="1" applyAlignment="1" applyProtection="1">
      <alignment horizontal="center"/>
      <protection locked="0"/>
    </xf>
    <xf numFmtId="0" fontId="9" fillId="2" borderId="1" xfId="20" applyFont="1" applyFill="1" applyBorder="1" applyProtection="1">
      <alignment/>
      <protection locked="0"/>
    </xf>
    <xf numFmtId="0" fontId="5" fillId="2" borderId="1" xfId="20" applyFont="1" applyFill="1" applyBorder="1" applyAlignment="1" applyProtection="1">
      <alignment vertical="top"/>
      <protection locked="0"/>
    </xf>
    <xf numFmtId="0" fontId="10" fillId="2" borderId="1" xfId="20" applyFont="1" applyFill="1" applyBorder="1" applyProtection="1">
      <alignment/>
      <protection locked="0"/>
    </xf>
    <xf numFmtId="0" fontId="10" fillId="2" borderId="1" xfId="20" applyFont="1" applyFill="1" applyBorder="1" applyAlignment="1" applyProtection="1">
      <alignment horizontal="center"/>
      <protection locked="0"/>
    </xf>
    <xf numFmtId="0" fontId="11" fillId="2" borderId="1" xfId="20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 applyProtection="1">
      <alignment vertical="center"/>
      <protection locked="0"/>
    </xf>
    <xf numFmtId="0" fontId="2" fillId="2" borderId="1" xfId="20" applyFont="1" applyFill="1" applyBorder="1" applyAlignment="1" applyProtection="1">
      <alignment horizontal="left" vertical="top" wrapText="1"/>
      <protection locked="0"/>
    </xf>
    <xf numFmtId="0" fontId="6" fillId="2" borderId="3" xfId="20" applyFont="1" applyFill="1" applyBorder="1" applyAlignment="1" applyProtection="1">
      <alignment horizontal="center" vertical="center" wrapText="1"/>
      <protection locked="0"/>
    </xf>
    <xf numFmtId="0" fontId="6" fillId="2" borderId="4" xfId="20" applyFont="1" applyFill="1" applyBorder="1" applyAlignment="1" applyProtection="1">
      <alignment horizontal="center" vertical="center" wrapText="1"/>
      <protection locked="0"/>
    </xf>
    <xf numFmtId="0" fontId="6" fillId="2" borderId="5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top" wrapText="1"/>
      <protection locked="0"/>
    </xf>
    <xf numFmtId="0" fontId="2" fillId="2" borderId="4" xfId="20" applyFont="1" applyFill="1" applyBorder="1" applyAlignment="1" applyProtection="1">
      <alignment horizontal="center" vertical="top" wrapText="1"/>
      <protection locked="0"/>
    </xf>
    <xf numFmtId="0" fontId="2" fillId="2" borderId="5" xfId="20" applyFont="1" applyFill="1" applyBorder="1" applyAlignment="1" applyProtection="1">
      <alignment horizontal="center" vertical="top" wrapText="1"/>
      <protection locked="0"/>
    </xf>
    <xf numFmtId="0" fontId="2" fillId="2" borderId="1" xfId="20" applyFont="1" applyFill="1" applyBorder="1" applyAlignment="1" applyProtection="1">
      <alignment vertical="top" wrapText="1"/>
      <protection locked="0"/>
    </xf>
    <xf numFmtId="0" fontId="5" fillId="2" borderId="1" xfId="20" applyFont="1" applyFill="1" applyBorder="1" applyAlignment="1" applyProtection="1">
      <alignment vertical="top" wrapText="1"/>
      <protection locked="0"/>
    </xf>
    <xf numFmtId="0" fontId="5" fillId="2" borderId="1" xfId="20" applyFont="1" applyFill="1" applyBorder="1" applyAlignment="1" applyProtection="1">
      <alignment wrapText="1"/>
      <protection locked="0"/>
    </xf>
    <xf numFmtId="0" fontId="6" fillId="2" borderId="1" xfId="20" applyFont="1" applyFill="1" applyBorder="1" applyAlignment="1" applyProtection="1">
      <alignment vertical="top" wrapText="1"/>
      <protection locked="0"/>
    </xf>
    <xf numFmtId="0" fontId="2" fillId="2" borderId="0" xfId="20" applyFont="1" applyFill="1" applyAlignment="1" applyProtection="1">
      <alignment horizontal="left" vertical="top" wrapText="1"/>
      <protection locked="0"/>
    </xf>
    <xf numFmtId="0" fontId="6" fillId="4" borderId="6" xfId="20" applyFont="1" applyFill="1" applyBorder="1" applyAlignment="1">
      <alignment vertical="center" wrapText="1"/>
      <protection/>
    </xf>
    <xf numFmtId="0" fontId="6" fillId="4" borderId="6" xfId="20" applyFont="1" applyFill="1" applyBorder="1" applyAlignment="1">
      <alignment horizontal="center" vertical="center" wrapText="1"/>
      <protection/>
    </xf>
    <xf numFmtId="2" fontId="6" fillId="4" borderId="6" xfId="20" applyNumberFormat="1" applyFont="1" applyFill="1" applyBorder="1" applyAlignment="1">
      <alignment horizontal="center" vertical="center" wrapText="1"/>
      <protection/>
    </xf>
    <xf numFmtId="0" fontId="6" fillId="4" borderId="6" xfId="20" applyFont="1" applyFill="1" applyBorder="1" applyAlignment="1">
      <alignment horizontal="center" vertical="center"/>
      <protection/>
    </xf>
    <xf numFmtId="0" fontId="2" fillId="4" borderId="7" xfId="20" applyFont="1" applyFill="1" applyBorder="1" applyAlignment="1">
      <alignment horizontal="center" vertical="center" wrapText="1"/>
      <protection/>
    </xf>
    <xf numFmtId="0" fontId="5" fillId="4" borderId="6" xfId="20" applyFont="1" applyFill="1" applyBorder="1" applyAlignment="1" applyProtection="1">
      <alignment horizontal="center" vertical="top" wrapText="1"/>
      <protection locked="0"/>
    </xf>
    <xf numFmtId="0" fontId="5" fillId="2" borderId="0" xfId="20" applyFont="1" applyFill="1" applyProtection="1">
      <alignment/>
      <protection locked="0"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" fillId="2" borderId="8" xfId="20" applyFont="1" applyFill="1" applyBorder="1" applyAlignment="1">
      <alignment horizontal="center" vertical="center" wrapText="1"/>
      <protection/>
    </xf>
    <xf numFmtId="4" fontId="5" fillId="2" borderId="1" xfId="20" applyNumberFormat="1" applyFont="1" applyFill="1" applyBorder="1" applyAlignment="1" applyProtection="1">
      <alignment vertical="top"/>
      <protection locked="0"/>
    </xf>
    <xf numFmtId="0" fontId="2" fillId="2" borderId="6" xfId="20" applyFont="1" applyFill="1" applyBorder="1" applyAlignment="1">
      <alignment horizontal="center" vertical="center" wrapText="1"/>
      <protection/>
    </xf>
    <xf numFmtId="4" fontId="5" fillId="2" borderId="1" xfId="20" applyNumberFormat="1" applyFont="1" applyFill="1" applyBorder="1" applyProtection="1">
      <alignment/>
      <protection locked="0"/>
    </xf>
    <xf numFmtId="0" fontId="5" fillId="0" borderId="1" xfId="20" applyFont="1" applyBorder="1" applyAlignment="1">
      <alignment horizontal="center"/>
      <protection/>
    </xf>
    <xf numFmtId="4" fontId="5" fillId="0" borderId="1" xfId="20" applyNumberFormat="1" applyFont="1" applyBorder="1">
      <alignment/>
      <protection/>
    </xf>
    <xf numFmtId="0" fontId="5" fillId="0" borderId="0" xfId="20" applyFont="1" applyProtection="1">
      <alignment/>
      <protection locked="0"/>
    </xf>
    <xf numFmtId="0" fontId="5" fillId="0" borderId="1" xfId="20" applyFont="1" applyBorder="1" applyProtection="1">
      <alignment/>
      <protection locked="0"/>
    </xf>
    <xf numFmtId="4" fontId="5" fillId="0" borderId="1" xfId="20" applyNumberFormat="1" applyFont="1" applyBorder="1" applyProtection="1">
      <alignment/>
      <protection locked="0"/>
    </xf>
    <xf numFmtId="0" fontId="5" fillId="2" borderId="1" xfId="20" applyFont="1" applyFill="1" applyBorder="1" applyAlignment="1" applyProtection="1">
      <alignment horizontal="center"/>
      <protection locked="0"/>
    </xf>
    <xf numFmtId="2" fontId="5" fillId="2" borderId="1" xfId="20" applyNumberFormat="1" applyFont="1" applyFill="1" applyBorder="1" applyAlignment="1" applyProtection="1">
      <alignment horizontal="center" vertical="center"/>
      <protection locked="0"/>
    </xf>
    <xf numFmtId="0" fontId="5" fillId="2" borderId="1" xfId="20" applyFont="1" applyFill="1" applyBorder="1" applyProtection="1">
      <alignment/>
      <protection locked="0"/>
    </xf>
    <xf numFmtId="0" fontId="5" fillId="2" borderId="1" xfId="20" applyFont="1" applyFill="1" applyBorder="1" applyAlignment="1" applyProtection="1">
      <alignment horizontal="center"/>
      <protection locked="0"/>
    </xf>
    <xf numFmtId="2" fontId="5" fillId="2" borderId="1" xfId="20" applyNumberFormat="1" applyFont="1" applyFill="1" applyBorder="1" applyAlignment="1" applyProtection="1">
      <alignment horizontal="center" vertical="center"/>
      <protection locked="0"/>
    </xf>
    <xf numFmtId="0" fontId="5" fillId="2" borderId="0" xfId="20" applyFont="1" applyFill="1" applyAlignment="1" applyProtection="1">
      <alignment wrapText="1"/>
      <protection locked="0"/>
    </xf>
    <xf numFmtId="0" fontId="5" fillId="2" borderId="0" xfId="20" applyFont="1" applyFill="1" applyAlignment="1" applyProtection="1">
      <alignment horizontal="center"/>
      <protection locked="0"/>
    </xf>
    <xf numFmtId="2" fontId="5" fillId="2" borderId="0" xfId="20" applyNumberFormat="1" applyFont="1" applyFill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0" fillId="0" borderId="0" xfId="0" applyFont="1"/>
    <xf numFmtId="0" fontId="2" fillId="2" borderId="9" xfId="20" applyFont="1" applyFill="1" applyBorder="1" applyAlignment="1">
      <alignment horizontal="center" vertical="center" wrapText="1"/>
      <protection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21" applyFont="1" applyFill="1" applyBorder="1" applyAlignment="1">
      <alignment horizontal="center" vertical="center" wrapText="1"/>
      <protection/>
    </xf>
    <xf numFmtId="1" fontId="6" fillId="3" borderId="1" xfId="21" applyNumberFormat="1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20" applyFont="1" applyFill="1" applyBorder="1" applyAlignment="1">
      <alignment horizontal="center" vertical="center" wrapText="1"/>
      <protection/>
    </xf>
    <xf numFmtId="1" fontId="6" fillId="3" borderId="1" xfId="20" applyNumberFormat="1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vertical="center" wrapText="1"/>
    </xf>
    <xf numFmtId="0" fontId="5" fillId="2" borderId="1" xfId="0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5" fillId="0" borderId="0" xfId="2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1" fontId="6" fillId="2" borderId="1" xfId="20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153"/>
  <sheetViews>
    <sheetView tabSelected="1" workbookViewId="0" topLeftCell="A1">
      <selection activeCell="D4" sqref="D4:I4"/>
    </sheetView>
  </sheetViews>
  <sheetFormatPr defaultColWidth="9.140625" defaultRowHeight="12.75"/>
  <cols>
    <col min="1" max="1" width="5.7109375" style="13" customWidth="1"/>
    <col min="2" max="2" width="4.421875" style="8" customWidth="1"/>
    <col min="3" max="3" width="25.8515625" style="15" customWidth="1"/>
    <col min="4" max="4" width="27.00390625" style="15" customWidth="1"/>
    <col min="5" max="5" width="10.57421875" style="13" customWidth="1"/>
    <col min="6" max="6" width="11.28125" style="14" customWidth="1"/>
    <col min="7" max="7" width="10.7109375" style="13" customWidth="1"/>
    <col min="8" max="8" width="54.7109375" style="81" customWidth="1"/>
    <col min="9" max="9" width="22.28125" style="75" customWidth="1"/>
    <col min="10" max="10" width="28.57421875" style="13" customWidth="1"/>
    <col min="11" max="11" width="1.7109375" style="13" customWidth="1"/>
    <col min="12" max="16384" width="9.140625" style="13" customWidth="1"/>
  </cols>
  <sheetData>
    <row r="1" spans="3:10" ht="12.75">
      <c r="C1" s="73" t="s">
        <v>30</v>
      </c>
      <c r="D1" s="73"/>
      <c r="E1" s="73"/>
      <c r="F1" s="73"/>
      <c r="G1" s="73"/>
      <c r="H1" s="73"/>
      <c r="I1" s="73"/>
      <c r="J1" s="73"/>
    </row>
    <row r="2" spans="4:8" ht="12.75">
      <c r="D2" s="74" t="s">
        <v>17</v>
      </c>
      <c r="E2" s="74"/>
      <c r="F2" s="74"/>
      <c r="G2" s="74"/>
      <c r="H2" s="74"/>
    </row>
    <row r="3" spans="1:10" ht="12.75">
      <c r="A3" s="76" t="s">
        <v>12</v>
      </c>
      <c r="B3" s="76"/>
      <c r="C3" s="76"/>
      <c r="D3" s="77" t="s">
        <v>310</v>
      </c>
      <c r="E3" s="77"/>
      <c r="F3" s="77"/>
      <c r="G3" s="77"/>
      <c r="H3" s="77"/>
      <c r="I3" s="75" t="s">
        <v>13</v>
      </c>
      <c r="J3" s="13" t="s">
        <v>15</v>
      </c>
    </row>
    <row r="4" spans="1:11" s="81" customFormat="1" ht="12.75">
      <c r="A4" s="78" t="s">
        <v>11</v>
      </c>
      <c r="B4" s="78"/>
      <c r="C4" s="78"/>
      <c r="D4" s="31" t="s">
        <v>161</v>
      </c>
      <c r="E4" s="32"/>
      <c r="F4" s="32"/>
      <c r="G4" s="32"/>
      <c r="H4" s="32"/>
      <c r="I4" s="33"/>
      <c r="J4" s="79" t="s">
        <v>16</v>
      </c>
      <c r="K4" s="80"/>
    </row>
    <row r="5" spans="4:11" ht="12.75">
      <c r="D5" s="82"/>
      <c r="E5" s="82"/>
      <c r="F5" s="82"/>
      <c r="G5" s="82"/>
      <c r="H5" s="82"/>
      <c r="I5" s="82"/>
      <c r="J5" s="82"/>
      <c r="K5" s="80"/>
    </row>
    <row r="6" spans="1:11" ht="39.6">
      <c r="A6" s="83" t="s">
        <v>3</v>
      </c>
      <c r="B6" s="9" t="s">
        <v>0</v>
      </c>
      <c r="C6" s="9" t="s">
        <v>1</v>
      </c>
      <c r="D6" s="84" t="s">
        <v>4</v>
      </c>
      <c r="E6" s="85" t="s">
        <v>5</v>
      </c>
      <c r="F6" s="86" t="s">
        <v>6</v>
      </c>
      <c r="G6" s="85" t="s">
        <v>7</v>
      </c>
      <c r="H6" s="87" t="s">
        <v>8</v>
      </c>
      <c r="I6" s="88" t="s">
        <v>9</v>
      </c>
      <c r="J6" s="87" t="s">
        <v>10</v>
      </c>
      <c r="K6" s="80"/>
    </row>
    <row r="7" spans="1:11" ht="12.75">
      <c r="A7" s="87">
        <v>1</v>
      </c>
      <c r="B7" s="89">
        <v>2</v>
      </c>
      <c r="C7" s="89"/>
      <c r="D7" s="90"/>
      <c r="E7" s="91">
        <v>3</v>
      </c>
      <c r="F7" s="92">
        <v>4</v>
      </c>
      <c r="G7" s="87">
        <v>5</v>
      </c>
      <c r="H7" s="87">
        <v>6</v>
      </c>
      <c r="I7" s="84">
        <v>7</v>
      </c>
      <c r="J7" s="87">
        <v>8</v>
      </c>
      <c r="K7" s="80"/>
    </row>
    <row r="8" spans="1:9" s="95" customFormat="1" ht="39.6">
      <c r="A8" s="7" t="s">
        <v>2</v>
      </c>
      <c r="B8" s="49">
        <v>1</v>
      </c>
      <c r="C8" s="50" t="s">
        <v>33</v>
      </c>
      <c r="D8" s="50" t="s">
        <v>33</v>
      </c>
      <c r="E8" s="93"/>
      <c r="F8" s="10"/>
      <c r="G8" s="10"/>
      <c r="H8" s="94" t="s">
        <v>121</v>
      </c>
      <c r="I8" s="22"/>
    </row>
    <row r="9" spans="1:9" s="95" customFormat="1" ht="39.6">
      <c r="A9" s="7" t="s">
        <v>2</v>
      </c>
      <c r="B9" s="49">
        <v>2</v>
      </c>
      <c r="C9" s="50" t="s">
        <v>34</v>
      </c>
      <c r="D9" s="50" t="s">
        <v>34</v>
      </c>
      <c r="E9" s="93"/>
      <c r="F9" s="10"/>
      <c r="G9" s="10"/>
      <c r="H9" s="94" t="s">
        <v>122</v>
      </c>
      <c r="I9" s="22"/>
    </row>
    <row r="10" spans="1:9" s="95" customFormat="1" ht="39.6">
      <c r="A10" s="7" t="s">
        <v>2</v>
      </c>
      <c r="B10" s="49">
        <v>3</v>
      </c>
      <c r="C10" s="50" t="s">
        <v>35</v>
      </c>
      <c r="D10" s="50" t="s">
        <v>35</v>
      </c>
      <c r="E10" s="93"/>
      <c r="F10" s="10"/>
      <c r="G10" s="10"/>
      <c r="H10" s="94" t="s">
        <v>123</v>
      </c>
      <c r="I10" s="22"/>
    </row>
    <row r="11" spans="1:9" s="95" customFormat="1" ht="39.6">
      <c r="A11" s="7" t="s">
        <v>2</v>
      </c>
      <c r="B11" s="49">
        <v>4</v>
      </c>
      <c r="C11" s="50" t="s">
        <v>36</v>
      </c>
      <c r="D11" s="50" t="s">
        <v>36</v>
      </c>
      <c r="E11" s="93"/>
      <c r="F11" s="10"/>
      <c r="G11" s="10"/>
      <c r="H11" s="94" t="s">
        <v>124</v>
      </c>
      <c r="I11" s="22"/>
    </row>
    <row r="12" spans="1:9" s="95" customFormat="1" ht="39.6">
      <c r="A12" s="7" t="s">
        <v>2</v>
      </c>
      <c r="B12" s="49">
        <v>5</v>
      </c>
      <c r="C12" s="50" t="s">
        <v>37</v>
      </c>
      <c r="D12" s="50" t="s">
        <v>37</v>
      </c>
      <c r="E12" s="93"/>
      <c r="F12" s="10"/>
      <c r="G12" s="10"/>
      <c r="H12" s="94" t="s">
        <v>215</v>
      </c>
      <c r="I12" s="22"/>
    </row>
    <row r="13" spans="1:9" s="95" customFormat="1" ht="39.6">
      <c r="A13" s="7" t="s">
        <v>2</v>
      </c>
      <c r="B13" s="49">
        <v>6</v>
      </c>
      <c r="C13" s="50" t="s">
        <v>38</v>
      </c>
      <c r="D13" s="50" t="s">
        <v>38</v>
      </c>
      <c r="E13" s="93"/>
      <c r="F13" s="10"/>
      <c r="G13" s="10"/>
      <c r="H13" s="94" t="s">
        <v>125</v>
      </c>
      <c r="I13" s="22"/>
    </row>
    <row r="14" spans="1:9" s="95" customFormat="1" ht="52.8">
      <c r="A14" s="7" t="s">
        <v>2</v>
      </c>
      <c r="B14" s="49">
        <v>7</v>
      </c>
      <c r="C14" s="50" t="s">
        <v>162</v>
      </c>
      <c r="D14" s="50" t="s">
        <v>39</v>
      </c>
      <c r="E14" s="93"/>
      <c r="F14" s="10"/>
      <c r="G14" s="10"/>
      <c r="H14" s="94" t="s">
        <v>126</v>
      </c>
      <c r="I14" s="22"/>
    </row>
    <row r="15" spans="1:9" s="95" customFormat="1" ht="66">
      <c r="A15" s="7" t="s">
        <v>2</v>
      </c>
      <c r="B15" s="49">
        <v>8</v>
      </c>
      <c r="C15" s="50" t="s">
        <v>163</v>
      </c>
      <c r="D15" s="50" t="s">
        <v>39</v>
      </c>
      <c r="E15" s="93"/>
      <c r="F15" s="10"/>
      <c r="G15" s="10"/>
      <c r="H15" s="94" t="s">
        <v>216</v>
      </c>
      <c r="I15" s="22"/>
    </row>
    <row r="16" spans="1:9" s="95" customFormat="1" ht="66">
      <c r="A16" s="7" t="s">
        <v>2</v>
      </c>
      <c r="B16" s="49">
        <v>9</v>
      </c>
      <c r="C16" s="50" t="s">
        <v>164</v>
      </c>
      <c r="D16" s="50" t="s">
        <v>39</v>
      </c>
      <c r="E16" s="93"/>
      <c r="F16" s="10"/>
      <c r="G16" s="10"/>
      <c r="H16" s="94" t="s">
        <v>127</v>
      </c>
      <c r="I16" s="22"/>
    </row>
    <row r="17" spans="1:9" s="95" customFormat="1" ht="66">
      <c r="A17" s="7" t="s">
        <v>2</v>
      </c>
      <c r="B17" s="49">
        <v>10</v>
      </c>
      <c r="C17" s="50" t="s">
        <v>165</v>
      </c>
      <c r="D17" s="50" t="s">
        <v>40</v>
      </c>
      <c r="E17" s="93"/>
      <c r="F17" s="10"/>
      <c r="G17" s="10"/>
      <c r="H17" s="94" t="s">
        <v>128</v>
      </c>
      <c r="I17" s="22"/>
    </row>
    <row r="18" spans="1:9" s="95" customFormat="1" ht="66">
      <c r="A18" s="7" t="s">
        <v>2</v>
      </c>
      <c r="B18" s="49">
        <v>11</v>
      </c>
      <c r="C18" s="50" t="s">
        <v>166</v>
      </c>
      <c r="D18" s="50" t="s">
        <v>39</v>
      </c>
      <c r="E18" s="93"/>
      <c r="F18" s="10"/>
      <c r="G18" s="10"/>
      <c r="H18" s="94" t="s">
        <v>129</v>
      </c>
      <c r="I18" s="22"/>
    </row>
    <row r="19" spans="1:9" s="95" customFormat="1" ht="66">
      <c r="A19" s="7" t="s">
        <v>2</v>
      </c>
      <c r="B19" s="49">
        <v>12</v>
      </c>
      <c r="C19" s="50" t="s">
        <v>165</v>
      </c>
      <c r="D19" s="50" t="s">
        <v>39</v>
      </c>
      <c r="E19" s="93"/>
      <c r="F19" s="10"/>
      <c r="G19" s="10"/>
      <c r="H19" s="94" t="s">
        <v>130</v>
      </c>
      <c r="I19" s="22"/>
    </row>
    <row r="20" spans="1:9" s="95" customFormat="1" ht="66">
      <c r="A20" s="7" t="s">
        <v>2</v>
      </c>
      <c r="B20" s="49">
        <v>13</v>
      </c>
      <c r="C20" s="50" t="s">
        <v>166</v>
      </c>
      <c r="D20" s="50" t="s">
        <v>39</v>
      </c>
      <c r="E20" s="93"/>
      <c r="F20" s="10"/>
      <c r="G20" s="10"/>
      <c r="H20" s="94" t="s">
        <v>131</v>
      </c>
      <c r="I20" s="22"/>
    </row>
    <row r="21" spans="1:9" s="95" customFormat="1" ht="66">
      <c r="A21" s="7" t="s">
        <v>2</v>
      </c>
      <c r="B21" s="49">
        <v>14</v>
      </c>
      <c r="C21" s="50" t="s">
        <v>165</v>
      </c>
      <c r="D21" s="50" t="s">
        <v>39</v>
      </c>
      <c r="E21" s="93"/>
      <c r="F21" s="10"/>
      <c r="G21" s="10"/>
      <c r="H21" s="94" t="s">
        <v>132</v>
      </c>
      <c r="I21" s="22"/>
    </row>
    <row r="22" spans="1:9" s="95" customFormat="1" ht="66">
      <c r="A22" s="7" t="s">
        <v>2</v>
      </c>
      <c r="B22" s="49">
        <v>15</v>
      </c>
      <c r="C22" s="50" t="s">
        <v>166</v>
      </c>
      <c r="D22" s="50" t="s">
        <v>39</v>
      </c>
      <c r="E22" s="93"/>
      <c r="F22" s="10"/>
      <c r="G22" s="10"/>
      <c r="H22" s="94" t="s">
        <v>133</v>
      </c>
      <c r="I22" s="22"/>
    </row>
    <row r="23" spans="1:9" s="95" customFormat="1" ht="66">
      <c r="A23" s="7" t="s">
        <v>2</v>
      </c>
      <c r="B23" s="49">
        <v>16</v>
      </c>
      <c r="C23" s="50" t="s">
        <v>167</v>
      </c>
      <c r="D23" s="50" t="s">
        <v>39</v>
      </c>
      <c r="E23" s="93"/>
      <c r="F23" s="10"/>
      <c r="G23" s="10"/>
      <c r="H23" s="94" t="s">
        <v>134</v>
      </c>
      <c r="I23" s="22"/>
    </row>
    <row r="24" spans="1:9" s="95" customFormat="1" ht="66">
      <c r="A24" s="7" t="s">
        <v>2</v>
      </c>
      <c r="B24" s="49">
        <v>17</v>
      </c>
      <c r="C24" s="50" t="s">
        <v>168</v>
      </c>
      <c r="D24" s="50" t="s">
        <v>39</v>
      </c>
      <c r="E24" s="93"/>
      <c r="F24" s="10"/>
      <c r="G24" s="10"/>
      <c r="H24" s="94" t="s">
        <v>135</v>
      </c>
      <c r="I24" s="22"/>
    </row>
    <row r="25" spans="1:9" s="95" customFormat="1" ht="66">
      <c r="A25" s="7" t="s">
        <v>2</v>
      </c>
      <c r="B25" s="49">
        <v>18</v>
      </c>
      <c r="C25" s="50" t="s">
        <v>169</v>
      </c>
      <c r="D25" s="50" t="s">
        <v>39</v>
      </c>
      <c r="E25" s="93"/>
      <c r="F25" s="10"/>
      <c r="G25" s="10"/>
      <c r="H25" s="94" t="s">
        <v>136</v>
      </c>
      <c r="I25" s="22"/>
    </row>
    <row r="26" spans="1:9" s="95" customFormat="1" ht="66">
      <c r="A26" s="7" t="s">
        <v>2</v>
      </c>
      <c r="B26" s="49">
        <v>19</v>
      </c>
      <c r="C26" s="50" t="s">
        <v>169</v>
      </c>
      <c r="D26" s="50" t="s">
        <v>39</v>
      </c>
      <c r="E26" s="93"/>
      <c r="F26" s="10"/>
      <c r="G26" s="10"/>
      <c r="H26" s="94" t="s">
        <v>137</v>
      </c>
      <c r="I26" s="22"/>
    </row>
    <row r="27" spans="1:9" s="95" customFormat="1" ht="66">
      <c r="A27" s="7" t="s">
        <v>2</v>
      </c>
      <c r="B27" s="49">
        <v>20</v>
      </c>
      <c r="C27" s="50" t="s">
        <v>170</v>
      </c>
      <c r="D27" s="50" t="s">
        <v>39</v>
      </c>
      <c r="E27" s="93"/>
      <c r="F27" s="10"/>
      <c r="G27" s="10"/>
      <c r="H27" s="94" t="s">
        <v>138</v>
      </c>
      <c r="I27" s="22"/>
    </row>
    <row r="28" spans="1:9" s="95" customFormat="1" ht="66">
      <c r="A28" s="7" t="s">
        <v>2</v>
      </c>
      <c r="B28" s="49">
        <v>21</v>
      </c>
      <c r="C28" s="50" t="s">
        <v>171</v>
      </c>
      <c r="D28" s="50" t="s">
        <v>41</v>
      </c>
      <c r="E28" s="93"/>
      <c r="F28" s="10"/>
      <c r="G28" s="10"/>
      <c r="H28" s="94" t="s">
        <v>139</v>
      </c>
      <c r="I28" s="22"/>
    </row>
    <row r="29" spans="1:9" s="95" customFormat="1" ht="66">
      <c r="A29" s="7" t="s">
        <v>2</v>
      </c>
      <c r="B29" s="49">
        <v>22</v>
      </c>
      <c r="C29" s="50" t="s">
        <v>172</v>
      </c>
      <c r="D29" s="50" t="s">
        <v>41</v>
      </c>
      <c r="E29" s="93"/>
      <c r="F29" s="10"/>
      <c r="G29" s="10"/>
      <c r="H29" s="94" t="s">
        <v>140</v>
      </c>
      <c r="I29" s="22"/>
    </row>
    <row r="30" spans="1:9" s="95" customFormat="1" ht="79.2">
      <c r="A30" s="7" t="s">
        <v>2</v>
      </c>
      <c r="B30" s="49">
        <v>23</v>
      </c>
      <c r="C30" s="50" t="s">
        <v>170</v>
      </c>
      <c r="D30" s="50" t="s">
        <v>41</v>
      </c>
      <c r="E30" s="93"/>
      <c r="F30" s="10"/>
      <c r="G30" s="10"/>
      <c r="H30" s="94" t="s">
        <v>141</v>
      </c>
      <c r="I30" s="22"/>
    </row>
    <row r="31" spans="1:9" s="95" customFormat="1" ht="79.2">
      <c r="A31" s="7" t="s">
        <v>2</v>
      </c>
      <c r="B31" s="49">
        <v>24</v>
      </c>
      <c r="C31" s="50" t="s">
        <v>173</v>
      </c>
      <c r="D31" s="50" t="s">
        <v>41</v>
      </c>
      <c r="E31" s="93"/>
      <c r="F31" s="10"/>
      <c r="G31" s="10"/>
      <c r="H31" s="94" t="s">
        <v>217</v>
      </c>
      <c r="I31" s="22"/>
    </row>
    <row r="32" spans="1:9" s="95" customFormat="1" ht="66">
      <c r="A32" s="7" t="s">
        <v>2</v>
      </c>
      <c r="B32" s="49">
        <v>25</v>
      </c>
      <c r="C32" s="50" t="s">
        <v>174</v>
      </c>
      <c r="D32" s="50" t="s">
        <v>41</v>
      </c>
      <c r="E32" s="93"/>
      <c r="F32" s="10"/>
      <c r="G32" s="10"/>
      <c r="H32" s="94" t="s">
        <v>142</v>
      </c>
      <c r="I32" s="22"/>
    </row>
    <row r="33" spans="1:9" s="95" customFormat="1" ht="66">
      <c r="A33" s="7" t="s">
        <v>2</v>
      </c>
      <c r="B33" s="49">
        <v>26</v>
      </c>
      <c r="C33" s="50" t="s">
        <v>173</v>
      </c>
      <c r="D33" s="50" t="s">
        <v>41</v>
      </c>
      <c r="E33" s="93"/>
      <c r="F33" s="10"/>
      <c r="G33" s="10"/>
      <c r="H33" s="94" t="s">
        <v>218</v>
      </c>
      <c r="I33" s="22"/>
    </row>
    <row r="34" spans="1:9" s="95" customFormat="1" ht="79.2">
      <c r="A34" s="7" t="s">
        <v>2</v>
      </c>
      <c r="B34" s="49">
        <v>27</v>
      </c>
      <c r="C34" s="50" t="s">
        <v>175</v>
      </c>
      <c r="D34" s="50" t="s">
        <v>41</v>
      </c>
      <c r="E34" s="93"/>
      <c r="F34" s="10"/>
      <c r="G34" s="10"/>
      <c r="H34" s="94" t="s">
        <v>143</v>
      </c>
      <c r="I34" s="22"/>
    </row>
    <row r="35" spans="1:9" s="95" customFormat="1" ht="66">
      <c r="A35" s="7" t="s">
        <v>2</v>
      </c>
      <c r="B35" s="49">
        <v>28</v>
      </c>
      <c r="C35" s="50" t="s">
        <v>176</v>
      </c>
      <c r="D35" s="50" t="s">
        <v>42</v>
      </c>
      <c r="E35" s="93"/>
      <c r="F35" s="10"/>
      <c r="G35" s="10"/>
      <c r="H35" s="94" t="s">
        <v>144</v>
      </c>
      <c r="I35" s="22"/>
    </row>
    <row r="36" spans="1:9" s="95" customFormat="1" ht="66">
      <c r="A36" s="7" t="s">
        <v>2</v>
      </c>
      <c r="B36" s="49">
        <v>29</v>
      </c>
      <c r="C36" s="50" t="s">
        <v>177</v>
      </c>
      <c r="D36" s="50" t="s">
        <v>43</v>
      </c>
      <c r="E36" s="93"/>
      <c r="F36" s="10"/>
      <c r="G36" s="10"/>
      <c r="H36" s="94" t="s">
        <v>219</v>
      </c>
      <c r="I36" s="22"/>
    </row>
    <row r="37" spans="1:9" s="95" customFormat="1" ht="66">
      <c r="A37" s="7" t="s">
        <v>2</v>
      </c>
      <c r="B37" s="49">
        <v>30</v>
      </c>
      <c r="C37" s="50" t="s">
        <v>178</v>
      </c>
      <c r="D37" s="50" t="s">
        <v>43</v>
      </c>
      <c r="E37" s="93"/>
      <c r="F37" s="10"/>
      <c r="G37" s="10"/>
      <c r="H37" s="94" t="s">
        <v>220</v>
      </c>
      <c r="I37" s="22"/>
    </row>
    <row r="38" spans="1:10" s="95" customFormat="1" ht="66">
      <c r="A38" s="7" t="s">
        <v>2</v>
      </c>
      <c r="B38" s="49">
        <v>31</v>
      </c>
      <c r="C38" s="50" t="s">
        <v>179</v>
      </c>
      <c r="D38" s="50" t="s">
        <v>43</v>
      </c>
      <c r="E38" s="93"/>
      <c r="F38" s="10"/>
      <c r="G38" s="10"/>
      <c r="H38" s="94" t="s">
        <v>221</v>
      </c>
      <c r="I38" s="22"/>
      <c r="J38" s="96"/>
    </row>
    <row r="39" spans="1:9" ht="66">
      <c r="A39" s="7" t="s">
        <v>2</v>
      </c>
      <c r="B39" s="49">
        <v>32</v>
      </c>
      <c r="C39" s="50" t="s">
        <v>180</v>
      </c>
      <c r="D39" s="50" t="s">
        <v>43</v>
      </c>
      <c r="H39" s="94" t="s">
        <v>222</v>
      </c>
      <c r="I39" s="54"/>
    </row>
    <row r="40" spans="1:8" ht="66">
      <c r="A40" s="7" t="s">
        <v>2</v>
      </c>
      <c r="B40" s="49">
        <v>33</v>
      </c>
      <c r="C40" s="50" t="s">
        <v>181</v>
      </c>
      <c r="D40" s="50" t="s">
        <v>43</v>
      </c>
      <c r="H40" s="94" t="s">
        <v>223</v>
      </c>
    </row>
    <row r="41" spans="1:22" ht="66">
      <c r="A41" s="7" t="s">
        <v>2</v>
      </c>
      <c r="B41" s="49">
        <v>34</v>
      </c>
      <c r="C41" s="50" t="s">
        <v>182</v>
      </c>
      <c r="D41" s="50" t="s">
        <v>43</v>
      </c>
      <c r="E41" s="60"/>
      <c r="F41" s="60"/>
      <c r="G41" s="60"/>
      <c r="H41" s="94" t="s">
        <v>224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2" ht="52.8">
      <c r="A42" s="7" t="s">
        <v>2</v>
      </c>
      <c r="B42" s="49">
        <v>35</v>
      </c>
      <c r="C42" s="50" t="s">
        <v>183</v>
      </c>
      <c r="D42" s="50" t="s">
        <v>44</v>
      </c>
      <c r="E42" s="60"/>
      <c r="F42" s="60"/>
      <c r="G42" s="60"/>
      <c r="H42" s="94" t="s">
        <v>145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22" ht="52.8">
      <c r="A43" s="7" t="s">
        <v>2</v>
      </c>
      <c r="B43" s="49">
        <v>36</v>
      </c>
      <c r="C43" s="50" t="s">
        <v>184</v>
      </c>
      <c r="D43" s="50" t="s">
        <v>44</v>
      </c>
      <c r="E43" s="60"/>
      <c r="F43" s="60"/>
      <c r="G43" s="60"/>
      <c r="H43" s="94" t="s">
        <v>146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2" ht="66">
      <c r="A44" s="7" t="s">
        <v>2</v>
      </c>
      <c r="B44" s="49">
        <v>37</v>
      </c>
      <c r="C44" s="50" t="s">
        <v>45</v>
      </c>
      <c r="D44" s="50" t="s">
        <v>45</v>
      </c>
      <c r="E44" s="60"/>
      <c r="F44" s="60"/>
      <c r="G44" s="60"/>
      <c r="H44" s="94" t="s">
        <v>225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1:8" ht="66">
      <c r="A45" s="7" t="s">
        <v>2</v>
      </c>
      <c r="B45" s="49">
        <v>38</v>
      </c>
      <c r="C45" s="50" t="s">
        <v>45</v>
      </c>
      <c r="D45" s="50" t="s">
        <v>45</v>
      </c>
      <c r="H45" s="94" t="s">
        <v>226</v>
      </c>
    </row>
    <row r="46" spans="1:8" ht="66">
      <c r="A46" s="7" t="s">
        <v>2</v>
      </c>
      <c r="B46" s="49">
        <v>39</v>
      </c>
      <c r="C46" s="50" t="s">
        <v>45</v>
      </c>
      <c r="D46" s="50" t="s">
        <v>45</v>
      </c>
      <c r="H46" s="94" t="s">
        <v>227</v>
      </c>
    </row>
    <row r="47" spans="1:8" ht="66">
      <c r="A47" s="7" t="s">
        <v>2</v>
      </c>
      <c r="B47" s="49">
        <v>40</v>
      </c>
      <c r="C47" s="50" t="s">
        <v>45</v>
      </c>
      <c r="D47" s="50" t="s">
        <v>45</v>
      </c>
      <c r="H47" s="94" t="s">
        <v>228</v>
      </c>
    </row>
    <row r="48" spans="1:8" ht="39.6">
      <c r="A48" s="7" t="s">
        <v>2</v>
      </c>
      <c r="B48" s="49">
        <v>41</v>
      </c>
      <c r="C48" s="50" t="s">
        <v>46</v>
      </c>
      <c r="D48" s="50" t="s">
        <v>46</v>
      </c>
      <c r="H48" s="94" t="s">
        <v>229</v>
      </c>
    </row>
    <row r="49" spans="1:8" ht="39.6">
      <c r="A49" s="7" t="s">
        <v>2</v>
      </c>
      <c r="B49" s="49">
        <v>42</v>
      </c>
      <c r="C49" s="50" t="s">
        <v>47</v>
      </c>
      <c r="D49" s="50" t="s">
        <v>47</v>
      </c>
      <c r="H49" s="94" t="s">
        <v>230</v>
      </c>
    </row>
    <row r="50" spans="1:8" ht="39.6">
      <c r="A50" s="7" t="s">
        <v>2</v>
      </c>
      <c r="B50" s="49">
        <v>43</v>
      </c>
      <c r="C50" s="50" t="s">
        <v>48</v>
      </c>
      <c r="D50" s="50" t="s">
        <v>49</v>
      </c>
      <c r="H50" s="94" t="s">
        <v>231</v>
      </c>
    </row>
    <row r="51" spans="1:8" ht="39.6">
      <c r="A51" s="7" t="s">
        <v>2</v>
      </c>
      <c r="B51" s="49">
        <v>44</v>
      </c>
      <c r="C51" s="50" t="s">
        <v>50</v>
      </c>
      <c r="D51" s="50" t="s">
        <v>50</v>
      </c>
      <c r="H51" s="94" t="s">
        <v>232</v>
      </c>
    </row>
    <row r="52" spans="1:8" ht="39.6">
      <c r="A52" s="7" t="s">
        <v>2</v>
      </c>
      <c r="B52" s="49">
        <v>45</v>
      </c>
      <c r="C52" s="50" t="s">
        <v>51</v>
      </c>
      <c r="D52" s="50" t="s">
        <v>51</v>
      </c>
      <c r="H52" s="94" t="s">
        <v>233</v>
      </c>
    </row>
    <row r="53" spans="1:8" ht="39.6">
      <c r="A53" s="7" t="s">
        <v>2</v>
      </c>
      <c r="B53" s="49">
        <v>46</v>
      </c>
      <c r="C53" s="50" t="s">
        <v>185</v>
      </c>
      <c r="D53" s="50" t="s">
        <v>185</v>
      </c>
      <c r="H53" s="94" t="s">
        <v>234</v>
      </c>
    </row>
    <row r="54" spans="1:8" ht="39.6">
      <c r="A54" s="7" t="s">
        <v>2</v>
      </c>
      <c r="B54" s="49">
        <v>47</v>
      </c>
      <c r="C54" s="50" t="s">
        <v>186</v>
      </c>
      <c r="D54" s="50" t="s">
        <v>186</v>
      </c>
      <c r="H54" s="94" t="s">
        <v>235</v>
      </c>
    </row>
    <row r="55" spans="1:8" ht="39.6">
      <c r="A55" s="7" t="s">
        <v>2</v>
      </c>
      <c r="B55" s="49">
        <v>48</v>
      </c>
      <c r="C55" s="50" t="s">
        <v>187</v>
      </c>
      <c r="D55" s="50" t="s">
        <v>187</v>
      </c>
      <c r="H55" s="94" t="s">
        <v>236</v>
      </c>
    </row>
    <row r="56" spans="1:8" ht="39.6">
      <c r="A56" s="7" t="s">
        <v>2</v>
      </c>
      <c r="B56" s="49">
        <v>49</v>
      </c>
      <c r="C56" s="50" t="s">
        <v>52</v>
      </c>
      <c r="D56" s="50" t="s">
        <v>52</v>
      </c>
      <c r="H56" s="94" t="s">
        <v>237</v>
      </c>
    </row>
    <row r="57" spans="1:8" ht="39.6">
      <c r="A57" s="7" t="s">
        <v>2</v>
      </c>
      <c r="B57" s="49">
        <v>50</v>
      </c>
      <c r="C57" s="50" t="s">
        <v>53</v>
      </c>
      <c r="D57" s="50" t="s">
        <v>53</v>
      </c>
      <c r="H57" s="94" t="s">
        <v>238</v>
      </c>
    </row>
    <row r="58" spans="1:8" ht="39.6">
      <c r="A58" s="7" t="s">
        <v>2</v>
      </c>
      <c r="B58" s="49">
        <v>51</v>
      </c>
      <c r="C58" s="50" t="s">
        <v>188</v>
      </c>
      <c r="D58" s="50" t="s">
        <v>188</v>
      </c>
      <c r="H58" s="94" t="s">
        <v>239</v>
      </c>
    </row>
    <row r="59" spans="1:8" ht="39.6">
      <c r="A59" s="7" t="s">
        <v>2</v>
      </c>
      <c r="B59" s="49">
        <v>52</v>
      </c>
      <c r="C59" s="50" t="s">
        <v>54</v>
      </c>
      <c r="D59" s="50" t="s">
        <v>54</v>
      </c>
      <c r="H59" s="94" t="s">
        <v>240</v>
      </c>
    </row>
    <row r="60" spans="1:8" ht="39.6">
      <c r="A60" s="7" t="s">
        <v>2</v>
      </c>
      <c r="B60" s="49">
        <v>53</v>
      </c>
      <c r="C60" s="50" t="s">
        <v>55</v>
      </c>
      <c r="D60" s="50" t="s">
        <v>56</v>
      </c>
      <c r="H60" s="94" t="s">
        <v>241</v>
      </c>
    </row>
    <row r="61" spans="1:8" ht="39.6">
      <c r="A61" s="7" t="s">
        <v>2</v>
      </c>
      <c r="B61" s="49">
        <v>54</v>
      </c>
      <c r="C61" s="50" t="s">
        <v>57</v>
      </c>
      <c r="D61" s="50" t="s">
        <v>57</v>
      </c>
      <c r="H61" s="94" t="s">
        <v>242</v>
      </c>
    </row>
    <row r="62" spans="1:8" ht="39.6">
      <c r="A62" s="7" t="s">
        <v>2</v>
      </c>
      <c r="B62" s="8">
        <v>55</v>
      </c>
      <c r="C62" s="15" t="s">
        <v>58</v>
      </c>
      <c r="D62" s="15" t="s">
        <v>58</v>
      </c>
      <c r="H62" s="12" t="s">
        <v>243</v>
      </c>
    </row>
    <row r="63" spans="1:8" ht="39.6">
      <c r="A63" s="7" t="s">
        <v>2</v>
      </c>
      <c r="B63" s="8">
        <v>56</v>
      </c>
      <c r="C63" s="15" t="s">
        <v>59</v>
      </c>
      <c r="D63" s="15" t="s">
        <v>59</v>
      </c>
      <c r="H63" s="12" t="s">
        <v>244</v>
      </c>
    </row>
    <row r="64" spans="1:8" ht="39.6">
      <c r="A64" s="7" t="s">
        <v>2</v>
      </c>
      <c r="B64" s="8">
        <v>57</v>
      </c>
      <c r="C64" s="15" t="s">
        <v>60</v>
      </c>
      <c r="D64" s="15" t="s">
        <v>61</v>
      </c>
      <c r="H64" s="12" t="s">
        <v>61</v>
      </c>
    </row>
    <row r="65" spans="1:8" ht="39.6">
      <c r="A65" s="7" t="s">
        <v>2</v>
      </c>
      <c r="B65" s="8">
        <v>58</v>
      </c>
      <c r="C65" s="15" t="s">
        <v>62</v>
      </c>
      <c r="D65" s="15" t="s">
        <v>62</v>
      </c>
      <c r="H65" s="12" t="s">
        <v>62</v>
      </c>
    </row>
    <row r="66" spans="1:8" ht="39.6">
      <c r="A66" s="7" t="s">
        <v>2</v>
      </c>
      <c r="B66" s="8">
        <v>59</v>
      </c>
      <c r="C66" s="15" t="s">
        <v>63</v>
      </c>
      <c r="D66" s="15" t="s">
        <v>63</v>
      </c>
      <c r="H66" s="12" t="s">
        <v>245</v>
      </c>
    </row>
    <row r="67" spans="1:8" ht="52.8">
      <c r="A67" s="7" t="s">
        <v>2</v>
      </c>
      <c r="B67" s="8">
        <v>60</v>
      </c>
      <c r="C67" s="15" t="s">
        <v>64</v>
      </c>
      <c r="D67" s="15" t="s">
        <v>64</v>
      </c>
      <c r="H67" s="12" t="s">
        <v>246</v>
      </c>
    </row>
    <row r="68" spans="1:8" ht="52.8">
      <c r="A68" s="7" t="s">
        <v>2</v>
      </c>
      <c r="B68" s="8">
        <v>61</v>
      </c>
      <c r="C68" s="15" t="s">
        <v>64</v>
      </c>
      <c r="D68" s="15" t="s">
        <v>64</v>
      </c>
      <c r="H68" s="12" t="s">
        <v>247</v>
      </c>
    </row>
    <row r="69" spans="1:8" ht="39.6">
      <c r="A69" s="7" t="s">
        <v>2</v>
      </c>
      <c r="B69" s="8">
        <v>62</v>
      </c>
      <c r="C69" s="15" t="s">
        <v>65</v>
      </c>
      <c r="D69" s="15" t="s">
        <v>65</v>
      </c>
      <c r="H69" s="12" t="s">
        <v>248</v>
      </c>
    </row>
    <row r="70" spans="1:8" ht="52.8">
      <c r="A70" s="7" t="s">
        <v>2</v>
      </c>
      <c r="B70" s="8">
        <v>63</v>
      </c>
      <c r="C70" s="15" t="s">
        <v>66</v>
      </c>
      <c r="D70" s="15" t="s">
        <v>66</v>
      </c>
      <c r="H70" s="12" t="s">
        <v>249</v>
      </c>
    </row>
    <row r="71" spans="1:8" ht="52.8">
      <c r="A71" s="7" t="s">
        <v>2</v>
      </c>
      <c r="B71" s="8">
        <v>64</v>
      </c>
      <c r="C71" s="15" t="s">
        <v>189</v>
      </c>
      <c r="D71" s="15" t="s">
        <v>189</v>
      </c>
      <c r="H71" s="12" t="s">
        <v>250</v>
      </c>
    </row>
    <row r="72" spans="1:8" ht="52.8">
      <c r="A72" s="7" t="s">
        <v>2</v>
      </c>
      <c r="B72" s="8">
        <v>65</v>
      </c>
      <c r="C72" s="15" t="s">
        <v>190</v>
      </c>
      <c r="D72" s="15" t="s">
        <v>190</v>
      </c>
      <c r="H72" s="12" t="s">
        <v>251</v>
      </c>
    </row>
    <row r="73" spans="1:8" ht="52.8">
      <c r="A73" s="7" t="s">
        <v>2</v>
      </c>
      <c r="B73" s="8">
        <v>66</v>
      </c>
      <c r="C73" s="15" t="s">
        <v>191</v>
      </c>
      <c r="D73" s="15" t="s">
        <v>191</v>
      </c>
      <c r="H73" s="12" t="s">
        <v>252</v>
      </c>
    </row>
    <row r="74" spans="1:8" ht="52.8">
      <c r="A74" s="7" t="s">
        <v>2</v>
      </c>
      <c r="B74" s="8">
        <v>67</v>
      </c>
      <c r="C74" s="15" t="s">
        <v>192</v>
      </c>
      <c r="D74" s="15" t="s">
        <v>192</v>
      </c>
      <c r="H74" s="12" t="s">
        <v>253</v>
      </c>
    </row>
    <row r="75" spans="1:8" ht="52.8">
      <c r="A75" s="7" t="s">
        <v>2</v>
      </c>
      <c r="B75" s="8">
        <v>68</v>
      </c>
      <c r="C75" s="15" t="s">
        <v>193</v>
      </c>
      <c r="D75" s="15" t="s">
        <v>193</v>
      </c>
      <c r="H75" s="12" t="s">
        <v>254</v>
      </c>
    </row>
    <row r="76" spans="1:8" ht="39.6">
      <c r="A76" s="7" t="s">
        <v>2</v>
      </c>
      <c r="B76" s="8">
        <v>69</v>
      </c>
      <c r="C76" s="15" t="s">
        <v>67</v>
      </c>
      <c r="D76" s="15" t="s">
        <v>67</v>
      </c>
      <c r="H76" s="12" t="s">
        <v>255</v>
      </c>
    </row>
    <row r="77" spans="1:8" ht="39.6">
      <c r="A77" s="7" t="s">
        <v>2</v>
      </c>
      <c r="B77" s="8">
        <v>70</v>
      </c>
      <c r="C77" s="15" t="s">
        <v>68</v>
      </c>
      <c r="D77" s="15" t="s">
        <v>68</v>
      </c>
      <c r="H77" s="12" t="s">
        <v>256</v>
      </c>
    </row>
    <row r="78" spans="1:8" ht="39.6">
      <c r="A78" s="7" t="s">
        <v>2</v>
      </c>
      <c r="B78" s="8">
        <v>71</v>
      </c>
      <c r="C78" s="15" t="s">
        <v>69</v>
      </c>
      <c r="D78" s="15" t="s">
        <v>69</v>
      </c>
      <c r="H78" s="12" t="s">
        <v>257</v>
      </c>
    </row>
    <row r="79" spans="1:8" ht="39.6">
      <c r="A79" s="7" t="s">
        <v>2</v>
      </c>
      <c r="B79" s="8">
        <v>72</v>
      </c>
      <c r="C79" s="15" t="s">
        <v>194</v>
      </c>
      <c r="D79" s="15" t="s">
        <v>194</v>
      </c>
      <c r="H79" s="12" t="s">
        <v>258</v>
      </c>
    </row>
    <row r="80" spans="1:8" ht="39.6">
      <c r="A80" s="7" t="s">
        <v>2</v>
      </c>
      <c r="B80" s="8">
        <v>73</v>
      </c>
      <c r="C80" s="15" t="s">
        <v>70</v>
      </c>
      <c r="D80" s="15" t="s">
        <v>70</v>
      </c>
      <c r="H80" s="12" t="s">
        <v>259</v>
      </c>
    </row>
    <row r="81" spans="1:8" ht="39.6">
      <c r="A81" s="7" t="s">
        <v>2</v>
      </c>
      <c r="B81" s="8">
        <v>74</v>
      </c>
      <c r="C81" s="15" t="s">
        <v>71</v>
      </c>
      <c r="D81" s="15" t="s">
        <v>71</v>
      </c>
      <c r="H81" s="12" t="s">
        <v>260</v>
      </c>
    </row>
    <row r="82" spans="1:8" ht="39.6">
      <c r="A82" s="7" t="s">
        <v>2</v>
      </c>
      <c r="B82" s="8">
        <v>75</v>
      </c>
      <c r="C82" s="15" t="s">
        <v>72</v>
      </c>
      <c r="D82" s="15" t="s">
        <v>72</v>
      </c>
      <c r="H82" s="12" t="s">
        <v>261</v>
      </c>
    </row>
    <row r="83" spans="1:8" ht="39.6">
      <c r="A83" s="7" t="s">
        <v>2</v>
      </c>
      <c r="B83" s="8">
        <v>76</v>
      </c>
      <c r="C83" s="15" t="s">
        <v>73</v>
      </c>
      <c r="D83" s="15" t="s">
        <v>73</v>
      </c>
      <c r="H83" s="12" t="s">
        <v>262</v>
      </c>
    </row>
    <row r="84" spans="1:8" ht="39.6">
      <c r="A84" s="7" t="s">
        <v>2</v>
      </c>
      <c r="B84" s="8">
        <v>77</v>
      </c>
      <c r="C84" s="15" t="s">
        <v>74</v>
      </c>
      <c r="D84" s="15" t="s">
        <v>74</v>
      </c>
      <c r="H84" s="12" t="s">
        <v>263</v>
      </c>
    </row>
    <row r="85" spans="1:8" ht="39.6">
      <c r="A85" s="7" t="s">
        <v>2</v>
      </c>
      <c r="B85" s="8">
        <v>78</v>
      </c>
      <c r="C85" s="15" t="s">
        <v>75</v>
      </c>
      <c r="D85" s="15" t="s">
        <v>75</v>
      </c>
      <c r="H85" s="12" t="s">
        <v>264</v>
      </c>
    </row>
    <row r="86" spans="1:8" ht="39.6">
      <c r="A86" s="7" t="s">
        <v>2</v>
      </c>
      <c r="B86" s="8">
        <v>79</v>
      </c>
      <c r="C86" s="15" t="s">
        <v>76</v>
      </c>
      <c r="D86" s="15" t="s">
        <v>76</v>
      </c>
      <c r="H86" s="12" t="s">
        <v>265</v>
      </c>
    </row>
    <row r="87" spans="1:8" ht="39.6">
      <c r="A87" s="7" t="s">
        <v>2</v>
      </c>
      <c r="B87" s="8">
        <v>80</v>
      </c>
      <c r="C87" s="15" t="s">
        <v>77</v>
      </c>
      <c r="D87" s="15" t="s">
        <v>77</v>
      </c>
      <c r="H87" s="12" t="s">
        <v>266</v>
      </c>
    </row>
    <row r="88" spans="1:8" ht="39.6">
      <c r="A88" s="7" t="s">
        <v>2</v>
      </c>
      <c r="B88" s="8">
        <v>81</v>
      </c>
      <c r="C88" s="15" t="s">
        <v>78</v>
      </c>
      <c r="D88" s="15" t="s">
        <v>78</v>
      </c>
      <c r="H88" s="12" t="s">
        <v>267</v>
      </c>
    </row>
    <row r="89" spans="1:8" ht="39.6">
      <c r="A89" s="7" t="s">
        <v>2</v>
      </c>
      <c r="B89" s="8">
        <v>82</v>
      </c>
      <c r="C89" s="15" t="s">
        <v>79</v>
      </c>
      <c r="D89" s="15" t="s">
        <v>79</v>
      </c>
      <c r="H89" s="12" t="s">
        <v>268</v>
      </c>
    </row>
    <row r="90" spans="1:8" ht="39.6">
      <c r="A90" s="7" t="s">
        <v>2</v>
      </c>
      <c r="B90" s="8">
        <v>83</v>
      </c>
      <c r="C90" s="15" t="s">
        <v>80</v>
      </c>
      <c r="D90" s="15" t="s">
        <v>80</v>
      </c>
      <c r="H90" s="12" t="s">
        <v>269</v>
      </c>
    </row>
    <row r="91" spans="1:8" ht="39.6">
      <c r="A91" s="7" t="s">
        <v>2</v>
      </c>
      <c r="B91" s="8">
        <v>84</v>
      </c>
      <c r="C91" s="15" t="s">
        <v>81</v>
      </c>
      <c r="D91" s="15" t="s">
        <v>81</v>
      </c>
      <c r="H91" s="12" t="s">
        <v>270</v>
      </c>
    </row>
    <row r="92" spans="1:8" ht="39.6">
      <c r="A92" s="7" t="s">
        <v>2</v>
      </c>
      <c r="B92" s="8">
        <v>85</v>
      </c>
      <c r="C92" s="15" t="s">
        <v>82</v>
      </c>
      <c r="D92" s="15" t="s">
        <v>82</v>
      </c>
      <c r="H92" s="12" t="s">
        <v>271</v>
      </c>
    </row>
    <row r="93" spans="1:8" ht="39.6">
      <c r="A93" s="7" t="s">
        <v>2</v>
      </c>
      <c r="B93" s="8">
        <v>86</v>
      </c>
      <c r="C93" s="15" t="s">
        <v>83</v>
      </c>
      <c r="D93" s="15" t="s">
        <v>83</v>
      </c>
      <c r="H93" s="12" t="s">
        <v>272</v>
      </c>
    </row>
    <row r="94" spans="1:8" ht="39.6">
      <c r="A94" s="7" t="s">
        <v>2</v>
      </c>
      <c r="B94" s="8">
        <v>87</v>
      </c>
      <c r="C94" s="15" t="s">
        <v>84</v>
      </c>
      <c r="D94" s="15" t="s">
        <v>84</v>
      </c>
      <c r="H94" s="12" t="s">
        <v>273</v>
      </c>
    </row>
    <row r="95" spans="1:8" ht="39.6">
      <c r="A95" s="7" t="s">
        <v>2</v>
      </c>
      <c r="B95" s="8">
        <v>88</v>
      </c>
      <c r="C95" s="15" t="s">
        <v>195</v>
      </c>
      <c r="D95" s="15" t="s">
        <v>195</v>
      </c>
      <c r="H95" s="12" t="s">
        <v>274</v>
      </c>
    </row>
    <row r="96" spans="1:8" ht="39.6">
      <c r="A96" s="7" t="s">
        <v>2</v>
      </c>
      <c r="B96" s="8">
        <v>89</v>
      </c>
      <c r="C96" s="15" t="s">
        <v>85</v>
      </c>
      <c r="D96" s="15" t="s">
        <v>85</v>
      </c>
      <c r="H96" s="12" t="s">
        <v>147</v>
      </c>
    </row>
    <row r="97" spans="1:8" ht="52.8">
      <c r="A97" s="7" t="s">
        <v>2</v>
      </c>
      <c r="B97" s="8">
        <v>90</v>
      </c>
      <c r="C97" s="15" t="s">
        <v>86</v>
      </c>
      <c r="D97" s="15" t="s">
        <v>86</v>
      </c>
      <c r="H97" s="12" t="s">
        <v>275</v>
      </c>
    </row>
    <row r="98" spans="1:8" ht="52.8">
      <c r="A98" s="7" t="s">
        <v>2</v>
      </c>
      <c r="B98" s="8">
        <v>91</v>
      </c>
      <c r="C98" s="15" t="s">
        <v>86</v>
      </c>
      <c r="D98" s="15" t="s">
        <v>86</v>
      </c>
      <c r="H98" s="12" t="s">
        <v>276</v>
      </c>
    </row>
    <row r="99" spans="1:8" ht="39.6">
      <c r="A99" s="7" t="s">
        <v>2</v>
      </c>
      <c r="B99" s="8">
        <v>92</v>
      </c>
      <c r="C99" s="15" t="s">
        <v>87</v>
      </c>
      <c r="D99" s="15" t="s">
        <v>87</v>
      </c>
      <c r="H99" s="12" t="s">
        <v>277</v>
      </c>
    </row>
    <row r="100" spans="1:8" ht="39.6">
      <c r="A100" s="7" t="s">
        <v>2</v>
      </c>
      <c r="B100" s="8">
        <v>93</v>
      </c>
      <c r="C100" s="15" t="s">
        <v>88</v>
      </c>
      <c r="D100" s="15" t="s">
        <v>88</v>
      </c>
      <c r="H100" s="12" t="s">
        <v>278</v>
      </c>
    </row>
    <row r="101" spans="1:8" ht="39.6">
      <c r="A101" s="7" t="s">
        <v>2</v>
      </c>
      <c r="B101" s="8">
        <v>95</v>
      </c>
      <c r="C101" s="15" t="s">
        <v>89</v>
      </c>
      <c r="D101" s="15" t="s">
        <v>89</v>
      </c>
      <c r="H101" s="12" t="s">
        <v>279</v>
      </c>
    </row>
    <row r="102" spans="1:8" ht="39.6">
      <c r="A102" s="7" t="s">
        <v>2</v>
      </c>
      <c r="B102" s="8">
        <v>96</v>
      </c>
      <c r="C102" s="15" t="s">
        <v>90</v>
      </c>
      <c r="D102" s="15" t="s">
        <v>90</v>
      </c>
      <c r="H102" s="12" t="s">
        <v>280</v>
      </c>
    </row>
    <row r="103" spans="1:8" ht="39.6">
      <c r="A103" s="7" t="s">
        <v>2</v>
      </c>
      <c r="B103" s="8">
        <v>98</v>
      </c>
      <c r="C103" s="15" t="s">
        <v>91</v>
      </c>
      <c r="D103" s="15" t="s">
        <v>91</v>
      </c>
      <c r="H103" s="12" t="s">
        <v>281</v>
      </c>
    </row>
    <row r="104" spans="1:8" ht="39.6">
      <c r="A104" s="7" t="s">
        <v>2</v>
      </c>
      <c r="B104" s="8">
        <v>99</v>
      </c>
      <c r="C104" s="15" t="s">
        <v>92</v>
      </c>
      <c r="D104" s="15" t="s">
        <v>92</v>
      </c>
      <c r="H104" s="12" t="s">
        <v>148</v>
      </c>
    </row>
    <row r="105" spans="1:8" ht="39.6">
      <c r="A105" s="7" t="s">
        <v>2</v>
      </c>
      <c r="B105" s="8">
        <v>100</v>
      </c>
      <c r="C105" s="15" t="s">
        <v>93</v>
      </c>
      <c r="D105" s="15" t="s">
        <v>93</v>
      </c>
      <c r="H105" s="12" t="s">
        <v>149</v>
      </c>
    </row>
    <row r="106" spans="1:8" ht="39.6">
      <c r="A106" s="7" t="s">
        <v>2</v>
      </c>
      <c r="B106" s="8">
        <v>101</v>
      </c>
      <c r="C106" s="15" t="s">
        <v>94</v>
      </c>
      <c r="D106" s="15" t="s">
        <v>94</v>
      </c>
      <c r="H106" s="12" t="s">
        <v>150</v>
      </c>
    </row>
    <row r="107" spans="1:8" ht="39.6">
      <c r="A107" s="7" t="s">
        <v>2</v>
      </c>
      <c r="B107" s="8">
        <v>102</v>
      </c>
      <c r="C107" s="15" t="s">
        <v>95</v>
      </c>
      <c r="D107" s="15" t="s">
        <v>95</v>
      </c>
      <c r="H107" s="12" t="s">
        <v>151</v>
      </c>
    </row>
    <row r="108" spans="1:8" ht="39.6">
      <c r="A108" s="7" t="s">
        <v>2</v>
      </c>
      <c r="B108" s="8">
        <v>103</v>
      </c>
      <c r="C108" s="15" t="s">
        <v>96</v>
      </c>
      <c r="D108" s="15" t="s">
        <v>96</v>
      </c>
      <c r="H108" s="12" t="s">
        <v>152</v>
      </c>
    </row>
    <row r="109" spans="1:8" ht="39.6">
      <c r="A109" s="7" t="s">
        <v>2</v>
      </c>
      <c r="B109" s="8">
        <v>104</v>
      </c>
      <c r="C109" s="15" t="s">
        <v>97</v>
      </c>
      <c r="D109" s="15" t="s">
        <v>97</v>
      </c>
      <c r="H109" s="12" t="s">
        <v>153</v>
      </c>
    </row>
    <row r="110" spans="1:8" ht="39.6">
      <c r="A110" s="7" t="s">
        <v>2</v>
      </c>
      <c r="B110" s="8">
        <v>105</v>
      </c>
      <c r="C110" s="15" t="s">
        <v>98</v>
      </c>
      <c r="D110" s="15" t="s">
        <v>98</v>
      </c>
      <c r="H110" s="12" t="s">
        <v>282</v>
      </c>
    </row>
    <row r="111" spans="1:8" ht="39.6">
      <c r="A111" s="7" t="s">
        <v>2</v>
      </c>
      <c r="B111" s="8">
        <v>106</v>
      </c>
      <c r="C111" s="15" t="s">
        <v>99</v>
      </c>
      <c r="D111" s="15" t="s">
        <v>99</v>
      </c>
      <c r="H111" s="12" t="s">
        <v>283</v>
      </c>
    </row>
    <row r="112" spans="1:8" ht="39.6">
      <c r="A112" s="7" t="s">
        <v>2</v>
      </c>
      <c r="B112" s="8">
        <v>107</v>
      </c>
      <c r="C112" s="15" t="s">
        <v>100</v>
      </c>
      <c r="D112" s="15" t="s">
        <v>100</v>
      </c>
      <c r="H112" s="12" t="s">
        <v>284</v>
      </c>
    </row>
    <row r="113" spans="1:8" ht="39.6">
      <c r="A113" s="7" t="s">
        <v>2</v>
      </c>
      <c r="B113" s="8">
        <v>108</v>
      </c>
      <c r="C113" s="15" t="s">
        <v>101</v>
      </c>
      <c r="D113" s="15" t="s">
        <v>101</v>
      </c>
      <c r="H113" s="12" t="s">
        <v>285</v>
      </c>
    </row>
    <row r="114" spans="1:8" ht="39.6">
      <c r="A114" s="7" t="s">
        <v>2</v>
      </c>
      <c r="B114" s="8">
        <v>109</v>
      </c>
      <c r="C114" s="15" t="s">
        <v>102</v>
      </c>
      <c r="D114" s="15" t="s">
        <v>102</v>
      </c>
      <c r="H114" s="12" t="s">
        <v>154</v>
      </c>
    </row>
    <row r="115" spans="1:8" ht="39.6">
      <c r="A115" s="7" t="s">
        <v>2</v>
      </c>
      <c r="B115" s="8">
        <v>110</v>
      </c>
      <c r="C115" s="15" t="s">
        <v>103</v>
      </c>
      <c r="D115" s="15" t="s">
        <v>103</v>
      </c>
      <c r="H115" s="12" t="s">
        <v>155</v>
      </c>
    </row>
    <row r="116" spans="1:8" ht="39.6">
      <c r="A116" s="7" t="s">
        <v>2</v>
      </c>
      <c r="B116" s="8">
        <v>111</v>
      </c>
      <c r="C116" s="15" t="s">
        <v>104</v>
      </c>
      <c r="D116" s="15" t="s">
        <v>104</v>
      </c>
      <c r="H116" s="12" t="s">
        <v>156</v>
      </c>
    </row>
    <row r="117" spans="1:8" ht="39.6">
      <c r="A117" s="7" t="s">
        <v>2</v>
      </c>
      <c r="B117" s="8">
        <v>112</v>
      </c>
      <c r="C117" s="15" t="s">
        <v>105</v>
      </c>
      <c r="D117" s="15" t="s">
        <v>105</v>
      </c>
      <c r="H117" s="12" t="s">
        <v>286</v>
      </c>
    </row>
    <row r="118" spans="1:8" ht="39.6">
      <c r="A118" s="7" t="s">
        <v>2</v>
      </c>
      <c r="B118" s="8">
        <v>113</v>
      </c>
      <c r="C118" s="15" t="s">
        <v>106</v>
      </c>
      <c r="D118" s="15" t="s">
        <v>106</v>
      </c>
      <c r="H118" s="12" t="s">
        <v>287</v>
      </c>
    </row>
    <row r="119" spans="1:8" ht="39.6">
      <c r="A119" s="7" t="s">
        <v>2</v>
      </c>
      <c r="B119" s="8">
        <v>114</v>
      </c>
      <c r="C119" s="15" t="s">
        <v>196</v>
      </c>
      <c r="D119" s="15" t="s">
        <v>196</v>
      </c>
      <c r="H119" s="12" t="s">
        <v>288</v>
      </c>
    </row>
    <row r="120" spans="1:8" ht="39.6">
      <c r="A120" s="7" t="s">
        <v>2</v>
      </c>
      <c r="B120" s="8">
        <v>115</v>
      </c>
      <c r="C120" s="15" t="s">
        <v>197</v>
      </c>
      <c r="D120" s="15" t="s">
        <v>197</v>
      </c>
      <c r="H120" s="12" t="s">
        <v>289</v>
      </c>
    </row>
    <row r="121" spans="1:8" ht="39.6">
      <c r="A121" s="7" t="s">
        <v>2</v>
      </c>
      <c r="B121" s="8">
        <v>116</v>
      </c>
      <c r="C121" s="15" t="s">
        <v>198</v>
      </c>
      <c r="D121" s="15" t="s">
        <v>198</v>
      </c>
      <c r="H121" s="12" t="s">
        <v>290</v>
      </c>
    </row>
    <row r="122" spans="1:8" ht="39.6">
      <c r="A122" s="7" t="s">
        <v>2</v>
      </c>
      <c r="B122" s="8">
        <v>117</v>
      </c>
      <c r="C122" s="15" t="s">
        <v>199</v>
      </c>
      <c r="D122" s="15" t="s">
        <v>199</v>
      </c>
      <c r="H122" s="81" t="s">
        <v>291</v>
      </c>
    </row>
    <row r="123" spans="1:8" ht="39.6">
      <c r="A123" s="7" t="s">
        <v>2</v>
      </c>
      <c r="B123" s="8">
        <v>118</v>
      </c>
      <c r="C123" s="15" t="s">
        <v>200</v>
      </c>
      <c r="D123" s="15" t="s">
        <v>200</v>
      </c>
      <c r="H123" s="81" t="s">
        <v>292</v>
      </c>
    </row>
    <row r="124" spans="1:8" ht="118.8">
      <c r="A124" s="7" t="s">
        <v>2</v>
      </c>
      <c r="B124" s="8">
        <v>119</v>
      </c>
      <c r="C124" s="15" t="s">
        <v>107</v>
      </c>
      <c r="D124" s="15" t="s">
        <v>107</v>
      </c>
      <c r="H124" s="81" t="s">
        <v>157</v>
      </c>
    </row>
    <row r="125" spans="1:8" ht="66">
      <c r="A125" s="7" t="s">
        <v>2</v>
      </c>
      <c r="B125" s="8">
        <v>120</v>
      </c>
      <c r="C125" s="15" t="s">
        <v>108</v>
      </c>
      <c r="D125" s="15" t="s">
        <v>108</v>
      </c>
      <c r="H125" s="81" t="s">
        <v>293</v>
      </c>
    </row>
    <row r="126" spans="1:8" ht="66">
      <c r="A126" s="7" t="s">
        <v>2</v>
      </c>
      <c r="B126" s="8">
        <v>121</v>
      </c>
      <c r="C126" s="15" t="s">
        <v>108</v>
      </c>
      <c r="D126" s="15" t="s">
        <v>108</v>
      </c>
      <c r="H126" s="81" t="s">
        <v>294</v>
      </c>
    </row>
    <row r="127" spans="1:8" ht="79.2">
      <c r="A127" s="7" t="s">
        <v>2</v>
      </c>
      <c r="B127" s="8">
        <v>122</v>
      </c>
      <c r="C127" s="15" t="s">
        <v>108</v>
      </c>
      <c r="D127" s="15" t="s">
        <v>108</v>
      </c>
      <c r="H127" s="81" t="s">
        <v>295</v>
      </c>
    </row>
    <row r="128" spans="1:8" ht="66">
      <c r="A128" s="7" t="s">
        <v>2</v>
      </c>
      <c r="B128" s="8">
        <v>123</v>
      </c>
      <c r="C128" s="15" t="s">
        <v>109</v>
      </c>
      <c r="D128" s="15" t="s">
        <v>109</v>
      </c>
      <c r="H128" s="81" t="s">
        <v>296</v>
      </c>
    </row>
    <row r="129" spans="1:8" ht="92.4">
      <c r="A129" s="7" t="s">
        <v>2</v>
      </c>
      <c r="B129" s="8">
        <v>125</v>
      </c>
      <c r="C129" s="15" t="s">
        <v>201</v>
      </c>
      <c r="D129" s="15" t="s">
        <v>202</v>
      </c>
      <c r="H129" s="81" t="s">
        <v>202</v>
      </c>
    </row>
    <row r="130" spans="1:8" ht="92.4">
      <c r="A130" s="7" t="s">
        <v>2</v>
      </c>
      <c r="B130" s="8">
        <v>126</v>
      </c>
      <c r="C130" s="15" t="s">
        <v>203</v>
      </c>
      <c r="D130" s="15" t="s">
        <v>204</v>
      </c>
      <c r="H130" s="81" t="s">
        <v>204</v>
      </c>
    </row>
    <row r="131" spans="1:8" ht="92.4">
      <c r="A131" s="7" t="s">
        <v>2</v>
      </c>
      <c r="B131" s="8">
        <v>127</v>
      </c>
      <c r="C131" s="15" t="s">
        <v>203</v>
      </c>
      <c r="D131" s="15" t="s">
        <v>205</v>
      </c>
      <c r="H131" s="81" t="s">
        <v>205</v>
      </c>
    </row>
    <row r="132" spans="1:8" ht="92.4">
      <c r="A132" s="7" t="s">
        <v>2</v>
      </c>
      <c r="B132" s="8">
        <v>128</v>
      </c>
      <c r="C132" s="15" t="s">
        <v>206</v>
      </c>
      <c r="D132" s="15" t="s">
        <v>207</v>
      </c>
      <c r="H132" s="81" t="s">
        <v>207</v>
      </c>
    </row>
    <row r="133" spans="1:8" ht="92.4">
      <c r="A133" s="7" t="s">
        <v>2</v>
      </c>
      <c r="B133" s="8">
        <v>129</v>
      </c>
      <c r="C133" s="15" t="s">
        <v>208</v>
      </c>
      <c r="D133" s="15" t="s">
        <v>208</v>
      </c>
      <c r="H133" s="81" t="s">
        <v>208</v>
      </c>
    </row>
    <row r="134" spans="1:8" ht="92.4">
      <c r="A134" s="7" t="s">
        <v>2</v>
      </c>
      <c r="B134" s="8">
        <v>130</v>
      </c>
      <c r="C134" s="15" t="s">
        <v>208</v>
      </c>
      <c r="D134" s="15" t="s">
        <v>208</v>
      </c>
      <c r="H134" s="81" t="s">
        <v>208</v>
      </c>
    </row>
    <row r="135" spans="1:8" ht="105.6">
      <c r="A135" s="7" t="s">
        <v>2</v>
      </c>
      <c r="B135" s="8">
        <v>131</v>
      </c>
      <c r="C135" s="15" t="s">
        <v>209</v>
      </c>
      <c r="D135" s="15" t="s">
        <v>110</v>
      </c>
      <c r="H135" s="81" t="s">
        <v>297</v>
      </c>
    </row>
    <row r="136" spans="1:8" ht="105.6">
      <c r="A136" s="7" t="s">
        <v>2</v>
      </c>
      <c r="B136" s="8">
        <v>132</v>
      </c>
      <c r="C136" s="15" t="s">
        <v>210</v>
      </c>
      <c r="D136" s="15" t="s">
        <v>110</v>
      </c>
      <c r="H136" s="81" t="s">
        <v>298</v>
      </c>
    </row>
    <row r="137" spans="1:8" ht="105.6">
      <c r="A137" s="7" t="s">
        <v>2</v>
      </c>
      <c r="B137" s="8">
        <v>133</v>
      </c>
      <c r="C137" s="15" t="s">
        <v>211</v>
      </c>
      <c r="D137" s="15" t="s">
        <v>111</v>
      </c>
      <c r="H137" s="81" t="s">
        <v>158</v>
      </c>
    </row>
    <row r="138" spans="1:8" ht="132">
      <c r="A138" s="7" t="s">
        <v>2</v>
      </c>
      <c r="B138" s="8">
        <v>134</v>
      </c>
      <c r="C138" s="15" t="s">
        <v>112</v>
      </c>
      <c r="D138" s="15" t="s">
        <v>113</v>
      </c>
      <c r="H138" s="81" t="s">
        <v>299</v>
      </c>
    </row>
    <row r="139" spans="1:8" ht="145.2">
      <c r="A139" s="7" t="s">
        <v>2</v>
      </c>
      <c r="B139" s="8">
        <v>135</v>
      </c>
      <c r="C139" s="15" t="s">
        <v>114</v>
      </c>
      <c r="D139" s="15" t="s">
        <v>114</v>
      </c>
      <c r="H139" s="81" t="s">
        <v>300</v>
      </c>
    </row>
    <row r="140" spans="1:8" ht="39.6">
      <c r="A140" s="7" t="s">
        <v>2</v>
      </c>
      <c r="B140" s="8">
        <v>136</v>
      </c>
      <c r="C140" s="15" t="s">
        <v>115</v>
      </c>
      <c r="D140" s="15" t="s">
        <v>115</v>
      </c>
      <c r="H140" s="81" t="s">
        <v>301</v>
      </c>
    </row>
    <row r="141" spans="1:8" ht="52.8">
      <c r="A141" s="7" t="s">
        <v>2</v>
      </c>
      <c r="B141" s="8">
        <v>137</v>
      </c>
      <c r="C141" s="15" t="s">
        <v>116</v>
      </c>
      <c r="D141" s="15" t="s">
        <v>116</v>
      </c>
      <c r="H141" s="81" t="s">
        <v>302</v>
      </c>
    </row>
    <row r="142" spans="1:8" ht="39.6">
      <c r="A142" s="7" t="s">
        <v>2</v>
      </c>
      <c r="B142" s="8">
        <v>138</v>
      </c>
      <c r="C142" s="15" t="s">
        <v>117</v>
      </c>
      <c r="D142" s="15" t="s">
        <v>117</v>
      </c>
      <c r="H142" s="81" t="s">
        <v>303</v>
      </c>
    </row>
    <row r="143" spans="1:8" ht="39.6">
      <c r="A143" s="7" t="s">
        <v>2</v>
      </c>
      <c r="B143" s="8">
        <v>139</v>
      </c>
      <c r="C143" s="15" t="s">
        <v>118</v>
      </c>
      <c r="D143" s="15" t="s">
        <v>118</v>
      </c>
      <c r="H143" s="81" t="s">
        <v>304</v>
      </c>
    </row>
    <row r="144" spans="1:8" ht="39.6">
      <c r="A144" s="7" t="s">
        <v>2</v>
      </c>
      <c r="B144" s="8">
        <v>140</v>
      </c>
      <c r="C144" s="15" t="s">
        <v>119</v>
      </c>
      <c r="D144" s="15" t="s">
        <v>119</v>
      </c>
      <c r="H144" s="81" t="s">
        <v>305</v>
      </c>
    </row>
    <row r="145" spans="1:8" ht="39.6">
      <c r="A145" s="7" t="s">
        <v>2</v>
      </c>
      <c r="B145" s="8">
        <v>141</v>
      </c>
      <c r="C145" s="15" t="s">
        <v>120</v>
      </c>
      <c r="D145" s="15" t="s">
        <v>120</v>
      </c>
      <c r="H145" s="81" t="s">
        <v>306</v>
      </c>
    </row>
    <row r="146" spans="1:8" ht="52.8">
      <c r="A146" s="7" t="s">
        <v>2</v>
      </c>
      <c r="B146" s="8">
        <v>142</v>
      </c>
      <c r="C146" s="15" t="s">
        <v>212</v>
      </c>
      <c r="D146" s="15" t="s">
        <v>212</v>
      </c>
      <c r="H146" s="81" t="s">
        <v>307</v>
      </c>
    </row>
    <row r="147" spans="1:8" ht="52.8">
      <c r="A147" s="7" t="s">
        <v>2</v>
      </c>
      <c r="B147" s="8">
        <v>143</v>
      </c>
      <c r="C147" s="15" t="s">
        <v>213</v>
      </c>
      <c r="D147" s="15" t="s">
        <v>213</v>
      </c>
      <c r="H147" s="81" t="s">
        <v>308</v>
      </c>
    </row>
    <row r="148" spans="1:8" ht="52.8">
      <c r="A148" s="7" t="s">
        <v>2</v>
      </c>
      <c r="B148" s="8">
        <v>144</v>
      </c>
      <c r="C148" s="15" t="s">
        <v>214</v>
      </c>
      <c r="D148" s="15" t="s">
        <v>214</v>
      </c>
      <c r="H148" s="81" t="s">
        <v>309</v>
      </c>
    </row>
    <row r="149" spans="6:8" s="59" customFormat="1" ht="12.75">
      <c r="F149" s="70"/>
      <c r="H149" s="97"/>
    </row>
    <row r="150" spans="4:8" s="59" customFormat="1" ht="12.75">
      <c r="D150" s="59" t="s">
        <v>18</v>
      </c>
      <c r="H150" s="97"/>
    </row>
    <row r="151" s="59" customFormat="1" ht="12.75">
      <c r="H151" s="97"/>
    </row>
    <row r="152" spans="4:8" s="59" customFormat="1" ht="12.75">
      <c r="D152" s="59" t="s">
        <v>19</v>
      </c>
      <c r="H152" s="97"/>
    </row>
    <row r="153" s="71" customFormat="1" ht="12.75">
      <c r="H153" s="98"/>
    </row>
  </sheetData>
  <autoFilter ref="A6:K38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93"/>
  <sheetViews>
    <sheetView workbookViewId="0" topLeftCell="A2">
      <selection activeCell="E4" sqref="E4:J4"/>
    </sheetView>
  </sheetViews>
  <sheetFormatPr defaultColWidth="9.140625" defaultRowHeight="12.75"/>
  <cols>
    <col min="1" max="1" width="3.421875" style="45" customWidth="1"/>
    <col min="2" max="2" width="5.7109375" style="45" customWidth="1"/>
    <col min="3" max="3" width="4.421875" style="45" customWidth="1"/>
    <col min="4" max="4" width="25.8515625" style="45" customWidth="1"/>
    <col min="5" max="5" width="28.00390625" style="67" customWidth="1"/>
    <col min="6" max="6" width="8.7109375" style="68" customWidth="1"/>
    <col min="7" max="7" width="14.7109375" style="69" customWidth="1"/>
    <col min="8" max="8" width="18.28125" style="45" customWidth="1"/>
    <col min="9" max="9" width="20.57421875" style="45" customWidth="1"/>
    <col min="10" max="10" width="19.28125" style="45" customWidth="1"/>
    <col min="11" max="11" width="25.28125" style="45" customWidth="1"/>
    <col min="12" max="12" width="30.00390625" style="45" customWidth="1"/>
    <col min="13" max="13" width="14.28125" style="22" bestFit="1" customWidth="1"/>
    <col min="14" max="16384" width="9.140625" style="45" customWidth="1"/>
  </cols>
  <sheetData>
    <row r="1" spans="4:13" s="17" customFormat="1" ht="12.75">
      <c r="D1" s="18" t="s">
        <v>31</v>
      </c>
      <c r="E1" s="19"/>
      <c r="F1" s="19"/>
      <c r="G1" s="19"/>
      <c r="H1" s="19"/>
      <c r="I1" s="19"/>
      <c r="J1" s="19"/>
      <c r="K1" s="20"/>
      <c r="L1" s="21"/>
      <c r="M1" s="22"/>
    </row>
    <row r="2" spans="4:13" s="17" customFormat="1" ht="12.75">
      <c r="D2" s="23" t="s">
        <v>20</v>
      </c>
      <c r="E2" s="23"/>
      <c r="F2" s="23"/>
      <c r="G2" s="23"/>
      <c r="H2" s="23"/>
      <c r="I2" s="23"/>
      <c r="J2" s="23"/>
      <c r="K2" s="24"/>
      <c r="M2" s="22"/>
    </row>
    <row r="3" spans="2:13" s="17" customFormat="1" ht="12.75">
      <c r="B3" s="25" t="s">
        <v>12</v>
      </c>
      <c r="C3" s="25"/>
      <c r="D3" s="25"/>
      <c r="E3" s="26" t="s">
        <v>310</v>
      </c>
      <c r="F3" s="26"/>
      <c r="G3" s="26"/>
      <c r="H3" s="26"/>
      <c r="I3" s="26"/>
      <c r="K3" s="17" t="s">
        <v>13</v>
      </c>
      <c r="L3" s="17" t="s">
        <v>15</v>
      </c>
      <c r="M3" s="22"/>
    </row>
    <row r="4" spans="1:13" s="36" customFormat="1" ht="12.75">
      <c r="A4" s="27"/>
      <c r="B4" s="28" t="s">
        <v>11</v>
      </c>
      <c r="C4" s="29"/>
      <c r="D4" s="30"/>
      <c r="E4" s="31" t="s">
        <v>161</v>
      </c>
      <c r="F4" s="32"/>
      <c r="G4" s="32"/>
      <c r="H4" s="32"/>
      <c r="I4" s="32"/>
      <c r="J4" s="33"/>
      <c r="K4" s="34" t="s">
        <v>14</v>
      </c>
      <c r="L4" s="34" t="s">
        <v>16</v>
      </c>
      <c r="M4" s="35"/>
    </row>
    <row r="5" spans="1:13" s="17" customFormat="1" ht="20.1" customHeight="1">
      <c r="A5" s="27"/>
      <c r="E5" s="37"/>
      <c r="F5" s="37"/>
      <c r="G5" s="37"/>
      <c r="H5" s="37"/>
      <c r="I5" s="37"/>
      <c r="J5" s="37"/>
      <c r="K5" s="37"/>
      <c r="L5" s="37"/>
      <c r="M5" s="22"/>
    </row>
    <row r="6" spans="1:13" ht="39.6">
      <c r="A6" s="38"/>
      <c r="B6" s="39" t="s">
        <v>3</v>
      </c>
      <c r="C6" s="39" t="s">
        <v>0</v>
      </c>
      <c r="D6" s="39" t="s">
        <v>1</v>
      </c>
      <c r="E6" s="40" t="s">
        <v>4</v>
      </c>
      <c r="F6" s="40" t="s">
        <v>21</v>
      </c>
      <c r="G6" s="41" t="s">
        <v>22</v>
      </c>
      <c r="H6" s="40" t="s">
        <v>23</v>
      </c>
      <c r="I6" s="40" t="s">
        <v>24</v>
      </c>
      <c r="J6" s="42" t="s">
        <v>25</v>
      </c>
      <c r="K6" s="42" t="s">
        <v>26</v>
      </c>
      <c r="L6" s="43" t="s">
        <v>27</v>
      </c>
      <c r="M6" s="44" t="s">
        <v>29</v>
      </c>
    </row>
    <row r="7" spans="1:12" ht="12.75">
      <c r="A7" s="27"/>
      <c r="B7" s="46">
        <v>1</v>
      </c>
      <c r="C7" s="47">
        <v>2</v>
      </c>
      <c r="D7" s="47"/>
      <c r="E7" s="47"/>
      <c r="F7" s="46">
        <v>3</v>
      </c>
      <c r="G7" s="99">
        <v>4</v>
      </c>
      <c r="H7" s="46">
        <v>5</v>
      </c>
      <c r="I7" s="46">
        <v>6</v>
      </c>
      <c r="J7" s="46">
        <v>7</v>
      </c>
      <c r="K7" s="46">
        <v>8</v>
      </c>
      <c r="L7" s="48">
        <v>9</v>
      </c>
    </row>
    <row r="8" spans="1:13" ht="39.6" customHeight="1">
      <c r="A8" s="17"/>
      <c r="B8" s="7" t="s">
        <v>2</v>
      </c>
      <c r="C8" s="49">
        <v>1</v>
      </c>
      <c r="D8" s="50" t="s">
        <v>33</v>
      </c>
      <c r="E8" s="50" t="s">
        <v>33</v>
      </c>
      <c r="F8" s="51" t="s">
        <v>159</v>
      </c>
      <c r="G8" s="52">
        <v>16158</v>
      </c>
      <c r="H8" s="11"/>
      <c r="I8" s="46"/>
      <c r="J8" s="17">
        <f>H8*G8</f>
        <v>0</v>
      </c>
      <c r="K8" s="17">
        <f>I8*G8</f>
        <v>0</v>
      </c>
      <c r="L8" s="53" t="s">
        <v>32</v>
      </c>
      <c r="M8" s="54">
        <v>820710.2672834399</v>
      </c>
    </row>
    <row r="9" spans="1:13" ht="39.6">
      <c r="A9" s="17"/>
      <c r="B9" s="7" t="s">
        <v>2</v>
      </c>
      <c r="C9" s="49">
        <v>2</v>
      </c>
      <c r="D9" s="50" t="s">
        <v>34</v>
      </c>
      <c r="E9" s="50" t="s">
        <v>34</v>
      </c>
      <c r="F9" s="51" t="s">
        <v>159</v>
      </c>
      <c r="G9" s="52">
        <v>16874</v>
      </c>
      <c r="H9" s="11"/>
      <c r="I9" s="46"/>
      <c r="J9" s="17">
        <f aca="true" t="shared" si="0" ref="J9:J57">H9*G9</f>
        <v>0</v>
      </c>
      <c r="K9" s="17">
        <f aca="true" t="shared" si="1" ref="K9:K57">I9*G9</f>
        <v>0</v>
      </c>
      <c r="L9" s="55"/>
      <c r="M9" s="54">
        <v>850867.21158868</v>
      </c>
    </row>
    <row r="10" spans="1:13" ht="39.6">
      <c r="A10" s="17"/>
      <c r="B10" s="7" t="s">
        <v>2</v>
      </c>
      <c r="C10" s="49">
        <v>3</v>
      </c>
      <c r="D10" s="50" t="s">
        <v>35</v>
      </c>
      <c r="E10" s="50" t="s">
        <v>35</v>
      </c>
      <c r="F10" s="51" t="s">
        <v>159</v>
      </c>
      <c r="G10" s="52">
        <v>10017</v>
      </c>
      <c r="H10" s="11"/>
      <c r="I10" s="46"/>
      <c r="J10" s="17">
        <f t="shared" si="0"/>
        <v>0</v>
      </c>
      <c r="K10" s="17">
        <f t="shared" si="1"/>
        <v>0</v>
      </c>
      <c r="L10" s="55"/>
      <c r="M10" s="54">
        <v>512478.50030117994</v>
      </c>
    </row>
    <row r="11" spans="1:13" ht="39.6">
      <c r="A11" s="17"/>
      <c r="B11" s="7" t="s">
        <v>2</v>
      </c>
      <c r="C11" s="49">
        <v>4</v>
      </c>
      <c r="D11" s="50" t="s">
        <v>36</v>
      </c>
      <c r="E11" s="50" t="s">
        <v>36</v>
      </c>
      <c r="F11" s="51" t="s">
        <v>159</v>
      </c>
      <c r="G11" s="52">
        <v>5648</v>
      </c>
      <c r="H11" s="11"/>
      <c r="I11" s="46"/>
      <c r="J11" s="17">
        <f t="shared" si="0"/>
        <v>0</v>
      </c>
      <c r="K11" s="17">
        <f t="shared" si="1"/>
        <v>0</v>
      </c>
      <c r="L11" s="55"/>
      <c r="M11" s="54">
        <v>288956.63069792</v>
      </c>
    </row>
    <row r="12" spans="1:13" ht="39.6">
      <c r="A12" s="17"/>
      <c r="B12" s="7" t="s">
        <v>2</v>
      </c>
      <c r="C12" s="49">
        <v>5</v>
      </c>
      <c r="D12" s="50" t="s">
        <v>37</v>
      </c>
      <c r="E12" s="50" t="s">
        <v>37</v>
      </c>
      <c r="F12" s="51" t="s">
        <v>159</v>
      </c>
      <c r="G12" s="52">
        <v>566</v>
      </c>
      <c r="H12" s="11"/>
      <c r="I12" s="46"/>
      <c r="J12" s="17">
        <f t="shared" si="0"/>
        <v>0</v>
      </c>
      <c r="K12" s="17">
        <f t="shared" si="1"/>
        <v>0</v>
      </c>
      <c r="L12" s="55"/>
      <c r="M12" s="54">
        <v>7232.663492592593</v>
      </c>
    </row>
    <row r="13" spans="1:13" ht="39.6">
      <c r="A13" s="17"/>
      <c r="B13" s="7" t="s">
        <v>2</v>
      </c>
      <c r="C13" s="49">
        <v>6</v>
      </c>
      <c r="D13" s="50" t="s">
        <v>38</v>
      </c>
      <c r="E13" s="50" t="s">
        <v>38</v>
      </c>
      <c r="F13" s="51" t="s">
        <v>159</v>
      </c>
      <c r="G13" s="52">
        <v>276</v>
      </c>
      <c r="H13" s="11"/>
      <c r="I13" s="46"/>
      <c r="J13" s="17">
        <f t="shared" si="0"/>
        <v>0</v>
      </c>
      <c r="K13" s="17">
        <f t="shared" si="1"/>
        <v>0</v>
      </c>
      <c r="L13" s="55"/>
      <c r="M13" s="54">
        <v>4241.146844444444</v>
      </c>
    </row>
    <row r="14" spans="1:13" ht="52.8">
      <c r="A14" s="17"/>
      <c r="B14" s="7" t="s">
        <v>2</v>
      </c>
      <c r="C14" s="49">
        <v>7</v>
      </c>
      <c r="D14" s="50" t="s">
        <v>162</v>
      </c>
      <c r="E14" s="50" t="s">
        <v>39</v>
      </c>
      <c r="F14" s="51" t="s">
        <v>159</v>
      </c>
      <c r="G14" s="52">
        <v>416</v>
      </c>
      <c r="H14" s="11"/>
      <c r="I14" s="46"/>
      <c r="J14" s="17">
        <f t="shared" si="0"/>
        <v>0</v>
      </c>
      <c r="K14" s="17">
        <f t="shared" si="1"/>
        <v>0</v>
      </c>
      <c r="L14" s="55"/>
      <c r="M14" s="54">
        <v>35868.50475674074</v>
      </c>
    </row>
    <row r="15" spans="1:13" ht="52.8">
      <c r="A15" s="17"/>
      <c r="B15" s="7" t="s">
        <v>2</v>
      </c>
      <c r="C15" s="49">
        <v>8</v>
      </c>
      <c r="D15" s="50" t="s">
        <v>163</v>
      </c>
      <c r="E15" s="50" t="s">
        <v>39</v>
      </c>
      <c r="F15" s="51" t="s">
        <v>159</v>
      </c>
      <c r="G15" s="52">
        <v>1356</v>
      </c>
      <c r="H15" s="11"/>
      <c r="I15" s="46"/>
      <c r="J15" s="17">
        <f t="shared" si="0"/>
        <v>0</v>
      </c>
      <c r="K15" s="17">
        <f t="shared" si="1"/>
        <v>0</v>
      </c>
      <c r="L15" s="55"/>
      <c r="M15" s="54">
        <v>96750.41132716445</v>
      </c>
    </row>
    <row r="16" spans="1:13" ht="52.8">
      <c r="A16" s="17"/>
      <c r="B16" s="7" t="s">
        <v>2</v>
      </c>
      <c r="C16" s="49">
        <v>9</v>
      </c>
      <c r="D16" s="50" t="s">
        <v>164</v>
      </c>
      <c r="E16" s="50" t="s">
        <v>39</v>
      </c>
      <c r="F16" s="51" t="s">
        <v>159</v>
      </c>
      <c r="G16" s="52">
        <v>788</v>
      </c>
      <c r="H16" s="11"/>
      <c r="I16" s="46"/>
      <c r="J16" s="17">
        <f t="shared" si="0"/>
        <v>0</v>
      </c>
      <c r="K16" s="17">
        <f t="shared" si="1"/>
        <v>0</v>
      </c>
      <c r="L16" s="55"/>
      <c r="M16" s="54">
        <v>61809.53655358222</v>
      </c>
    </row>
    <row r="17" spans="1:13" ht="52.8">
      <c r="A17" s="17"/>
      <c r="B17" s="7" t="s">
        <v>2</v>
      </c>
      <c r="C17" s="49">
        <v>10</v>
      </c>
      <c r="D17" s="50" t="s">
        <v>165</v>
      </c>
      <c r="E17" s="50" t="s">
        <v>40</v>
      </c>
      <c r="F17" s="51" t="s">
        <v>159</v>
      </c>
      <c r="G17" s="52">
        <v>702</v>
      </c>
      <c r="H17" s="11"/>
      <c r="I17" s="46"/>
      <c r="J17" s="17">
        <f t="shared" si="0"/>
        <v>0</v>
      </c>
      <c r="K17" s="17">
        <f t="shared" si="1"/>
        <v>0</v>
      </c>
      <c r="L17" s="55"/>
      <c r="M17" s="54">
        <v>51896.26813227999</v>
      </c>
    </row>
    <row r="18" spans="1:13" ht="52.8">
      <c r="A18" s="17"/>
      <c r="B18" s="7" t="s">
        <v>2</v>
      </c>
      <c r="C18" s="49">
        <v>11</v>
      </c>
      <c r="D18" s="50" t="s">
        <v>166</v>
      </c>
      <c r="E18" s="50" t="s">
        <v>39</v>
      </c>
      <c r="F18" s="51" t="s">
        <v>159</v>
      </c>
      <c r="G18" s="52">
        <v>170</v>
      </c>
      <c r="H18" s="11"/>
      <c r="I18" s="46"/>
      <c r="J18" s="17">
        <f t="shared" si="0"/>
        <v>0</v>
      </c>
      <c r="K18" s="17">
        <f t="shared" si="1"/>
        <v>0</v>
      </c>
      <c r="L18" s="55"/>
      <c r="M18" s="54">
        <v>12275.475010792592</v>
      </c>
    </row>
    <row r="19" spans="1:13" ht="52.8">
      <c r="A19" s="17"/>
      <c r="B19" s="7" t="s">
        <v>2</v>
      </c>
      <c r="C19" s="49">
        <v>12</v>
      </c>
      <c r="D19" s="50" t="s">
        <v>165</v>
      </c>
      <c r="E19" s="50" t="s">
        <v>39</v>
      </c>
      <c r="F19" s="51" t="s">
        <v>159</v>
      </c>
      <c r="G19" s="52">
        <v>272</v>
      </c>
      <c r="H19" s="11"/>
      <c r="I19" s="46"/>
      <c r="J19" s="17">
        <f t="shared" si="0"/>
        <v>0</v>
      </c>
      <c r="K19" s="17">
        <f t="shared" si="1"/>
        <v>0</v>
      </c>
      <c r="L19" s="55"/>
      <c r="M19" s="54">
        <v>32103.02062101333</v>
      </c>
    </row>
    <row r="20" spans="1:13" ht="52.8">
      <c r="A20" s="17"/>
      <c r="B20" s="7" t="s">
        <v>2</v>
      </c>
      <c r="C20" s="49">
        <v>13</v>
      </c>
      <c r="D20" s="50" t="s">
        <v>166</v>
      </c>
      <c r="E20" s="50" t="s">
        <v>39</v>
      </c>
      <c r="F20" s="51" t="s">
        <v>159</v>
      </c>
      <c r="G20" s="52">
        <v>50</v>
      </c>
      <c r="H20" s="11"/>
      <c r="I20" s="46"/>
      <c r="J20" s="17">
        <f t="shared" si="0"/>
        <v>0</v>
      </c>
      <c r="K20" s="17">
        <f t="shared" si="1"/>
        <v>0</v>
      </c>
      <c r="L20" s="55"/>
      <c r="M20" s="54">
        <v>4962.727712333332</v>
      </c>
    </row>
    <row r="21" spans="1:13" ht="52.8">
      <c r="A21" s="17"/>
      <c r="B21" s="7" t="s">
        <v>2</v>
      </c>
      <c r="C21" s="49">
        <v>14</v>
      </c>
      <c r="D21" s="50" t="s">
        <v>165</v>
      </c>
      <c r="E21" s="50" t="s">
        <v>39</v>
      </c>
      <c r="F21" s="51" t="s">
        <v>159</v>
      </c>
      <c r="G21" s="52">
        <v>1032</v>
      </c>
      <c r="H21" s="11"/>
      <c r="I21" s="46"/>
      <c r="J21" s="17">
        <f t="shared" si="0"/>
        <v>0</v>
      </c>
      <c r="K21" s="17">
        <f t="shared" si="1"/>
        <v>0</v>
      </c>
      <c r="L21" s="55"/>
      <c r="M21" s="54">
        <v>76291.94973292442</v>
      </c>
    </row>
    <row r="22" spans="1:13" ht="52.8">
      <c r="A22" s="17"/>
      <c r="B22" s="7" t="s">
        <v>2</v>
      </c>
      <c r="C22" s="49">
        <v>15</v>
      </c>
      <c r="D22" s="50" t="s">
        <v>166</v>
      </c>
      <c r="E22" s="50" t="s">
        <v>39</v>
      </c>
      <c r="F22" s="51" t="s">
        <v>159</v>
      </c>
      <c r="G22" s="52">
        <v>2022</v>
      </c>
      <c r="H22" s="11"/>
      <c r="I22" s="46"/>
      <c r="J22" s="17">
        <f t="shared" si="0"/>
        <v>0</v>
      </c>
      <c r="K22" s="17">
        <f t="shared" si="1"/>
        <v>0</v>
      </c>
      <c r="L22" s="55"/>
      <c r="M22" s="54">
        <v>146005.94395189776</v>
      </c>
    </row>
    <row r="23" spans="1:13" ht="52.8">
      <c r="A23" s="17"/>
      <c r="B23" s="7" t="s">
        <v>2</v>
      </c>
      <c r="C23" s="49">
        <v>16</v>
      </c>
      <c r="D23" s="50" t="s">
        <v>167</v>
      </c>
      <c r="E23" s="50" t="s">
        <v>39</v>
      </c>
      <c r="F23" s="51" t="s">
        <v>159</v>
      </c>
      <c r="G23" s="52">
        <v>378</v>
      </c>
      <c r="H23" s="11"/>
      <c r="I23" s="46"/>
      <c r="J23" s="17">
        <f t="shared" si="0"/>
        <v>0</v>
      </c>
      <c r="K23" s="17">
        <f t="shared" si="1"/>
        <v>0</v>
      </c>
      <c r="L23" s="55"/>
      <c r="M23" s="54">
        <v>27944.144378919995</v>
      </c>
    </row>
    <row r="24" spans="1:13" ht="52.8">
      <c r="A24" s="17"/>
      <c r="B24" s="7" t="s">
        <v>2</v>
      </c>
      <c r="C24" s="49">
        <v>17</v>
      </c>
      <c r="D24" s="50" t="s">
        <v>168</v>
      </c>
      <c r="E24" s="50" t="s">
        <v>39</v>
      </c>
      <c r="F24" s="51" t="s">
        <v>159</v>
      </c>
      <c r="G24" s="52">
        <v>2146</v>
      </c>
      <c r="H24" s="11"/>
      <c r="I24" s="46"/>
      <c r="J24" s="17">
        <f t="shared" si="0"/>
        <v>0</v>
      </c>
      <c r="K24" s="17">
        <f t="shared" si="1"/>
        <v>0</v>
      </c>
      <c r="L24" s="55"/>
      <c r="M24" s="54">
        <v>155895.95619004592</v>
      </c>
    </row>
    <row r="25" spans="1:13" ht="52.8">
      <c r="A25" s="17"/>
      <c r="B25" s="7" t="s">
        <v>2</v>
      </c>
      <c r="C25" s="49">
        <v>18</v>
      </c>
      <c r="D25" s="50" t="s">
        <v>169</v>
      </c>
      <c r="E25" s="50" t="s">
        <v>39</v>
      </c>
      <c r="F25" s="51" t="s">
        <v>159</v>
      </c>
      <c r="G25" s="52">
        <v>110</v>
      </c>
      <c r="H25" s="11"/>
      <c r="I25" s="46"/>
      <c r="J25" s="17">
        <f t="shared" si="0"/>
        <v>0</v>
      </c>
      <c r="K25" s="17">
        <f t="shared" si="1"/>
        <v>0</v>
      </c>
      <c r="L25" s="55"/>
      <c r="M25" s="54">
        <v>8406.305922503703</v>
      </c>
    </row>
    <row r="26" spans="1:13" ht="52.8">
      <c r="A26" s="17"/>
      <c r="B26" s="7" t="s">
        <v>2</v>
      </c>
      <c r="C26" s="49">
        <v>19</v>
      </c>
      <c r="D26" s="50" t="s">
        <v>169</v>
      </c>
      <c r="E26" s="50" t="s">
        <v>39</v>
      </c>
      <c r="F26" s="51" t="s">
        <v>159</v>
      </c>
      <c r="G26" s="52">
        <v>1868</v>
      </c>
      <c r="H26" s="11"/>
      <c r="I26" s="46"/>
      <c r="J26" s="17">
        <f t="shared" si="0"/>
        <v>0</v>
      </c>
      <c r="K26" s="17">
        <f t="shared" si="1"/>
        <v>0</v>
      </c>
      <c r="L26" s="55"/>
      <c r="M26" s="54">
        <v>183726.84595604448</v>
      </c>
    </row>
    <row r="27" spans="1:13" ht="52.8">
      <c r="A27" s="17"/>
      <c r="B27" s="7" t="s">
        <v>2</v>
      </c>
      <c r="C27" s="49">
        <v>20</v>
      </c>
      <c r="D27" s="50" t="s">
        <v>170</v>
      </c>
      <c r="E27" s="50" t="s">
        <v>39</v>
      </c>
      <c r="F27" s="51" t="s">
        <v>159</v>
      </c>
      <c r="G27" s="52">
        <v>432</v>
      </c>
      <c r="H27" s="11"/>
      <c r="I27" s="46"/>
      <c r="J27" s="17">
        <f t="shared" si="0"/>
        <v>0</v>
      </c>
      <c r="K27" s="17">
        <f t="shared" si="1"/>
        <v>0</v>
      </c>
      <c r="L27" s="55"/>
      <c r="M27" s="54">
        <v>36264.595998079996</v>
      </c>
    </row>
    <row r="28" spans="1:13" ht="52.8">
      <c r="A28" s="17"/>
      <c r="B28" s="7" t="s">
        <v>2</v>
      </c>
      <c r="C28" s="49">
        <v>21</v>
      </c>
      <c r="D28" s="50" t="s">
        <v>171</v>
      </c>
      <c r="E28" s="50" t="s">
        <v>41</v>
      </c>
      <c r="F28" s="51" t="s">
        <v>159</v>
      </c>
      <c r="G28" s="52">
        <v>744</v>
      </c>
      <c r="H28" s="11"/>
      <c r="I28" s="46"/>
      <c r="J28" s="17">
        <f t="shared" si="0"/>
        <v>0</v>
      </c>
      <c r="K28" s="17">
        <f t="shared" si="1"/>
        <v>0</v>
      </c>
      <c r="L28" s="55"/>
      <c r="M28" s="54">
        <v>62922.23449834666</v>
      </c>
    </row>
    <row r="29" spans="1:13" ht="52.8">
      <c r="A29" s="17"/>
      <c r="B29" s="7" t="s">
        <v>2</v>
      </c>
      <c r="C29" s="49">
        <v>22</v>
      </c>
      <c r="D29" s="50" t="s">
        <v>172</v>
      </c>
      <c r="E29" s="50" t="s">
        <v>41</v>
      </c>
      <c r="F29" s="51" t="s">
        <v>159</v>
      </c>
      <c r="G29" s="52">
        <v>180</v>
      </c>
      <c r="H29" s="11"/>
      <c r="I29" s="46"/>
      <c r="J29" s="17">
        <f t="shared" si="0"/>
        <v>0</v>
      </c>
      <c r="K29" s="17">
        <f t="shared" si="1"/>
        <v>0</v>
      </c>
      <c r="L29" s="55"/>
      <c r="M29" s="54">
        <v>17865.8197644</v>
      </c>
    </row>
    <row r="30" spans="1:13" ht="52.8">
      <c r="A30" s="17"/>
      <c r="B30" s="7" t="s">
        <v>2</v>
      </c>
      <c r="C30" s="49">
        <v>23</v>
      </c>
      <c r="D30" s="50" t="s">
        <v>170</v>
      </c>
      <c r="E30" s="50" t="s">
        <v>41</v>
      </c>
      <c r="F30" s="51" t="s">
        <v>159</v>
      </c>
      <c r="G30" s="52">
        <v>794</v>
      </c>
      <c r="H30" s="11"/>
      <c r="I30" s="46"/>
      <c r="J30" s="17">
        <f t="shared" si="0"/>
        <v>0</v>
      </c>
      <c r="K30" s="17">
        <f t="shared" si="1"/>
        <v>0</v>
      </c>
      <c r="L30" s="55"/>
      <c r="M30" s="54">
        <v>54714.32862837777</v>
      </c>
    </row>
    <row r="31" spans="1:13" ht="52.8">
      <c r="A31" s="17"/>
      <c r="B31" s="7" t="s">
        <v>2</v>
      </c>
      <c r="C31" s="49">
        <v>24</v>
      </c>
      <c r="D31" s="50" t="s">
        <v>173</v>
      </c>
      <c r="E31" s="50" t="s">
        <v>41</v>
      </c>
      <c r="F31" s="51" t="s">
        <v>159</v>
      </c>
      <c r="G31" s="52">
        <v>36</v>
      </c>
      <c r="H31" s="11"/>
      <c r="I31" s="46"/>
      <c r="J31" s="17">
        <f t="shared" si="0"/>
        <v>0</v>
      </c>
      <c r="K31" s="17">
        <f t="shared" si="1"/>
        <v>0</v>
      </c>
      <c r="L31" s="55"/>
      <c r="M31" s="54">
        <v>9491.63082168</v>
      </c>
    </row>
    <row r="32" spans="1:13" ht="52.8">
      <c r="A32" s="17"/>
      <c r="B32" s="7" t="s">
        <v>2</v>
      </c>
      <c r="C32" s="49">
        <v>25</v>
      </c>
      <c r="D32" s="50" t="s">
        <v>174</v>
      </c>
      <c r="E32" s="50" t="s">
        <v>41</v>
      </c>
      <c r="F32" s="51" t="s">
        <v>159</v>
      </c>
      <c r="G32" s="52">
        <v>180</v>
      </c>
      <c r="H32" s="11"/>
      <c r="I32" s="46"/>
      <c r="J32" s="17">
        <f t="shared" si="0"/>
        <v>0</v>
      </c>
      <c r="K32" s="17">
        <f t="shared" si="1"/>
        <v>0</v>
      </c>
      <c r="L32" s="55"/>
      <c r="M32" s="54">
        <v>63201.472280133334</v>
      </c>
    </row>
    <row r="33" spans="1:13" ht="52.8">
      <c r="A33" s="17"/>
      <c r="B33" s="7" t="s">
        <v>2</v>
      </c>
      <c r="C33" s="49">
        <v>26</v>
      </c>
      <c r="D33" s="50" t="s">
        <v>173</v>
      </c>
      <c r="E33" s="50" t="s">
        <v>41</v>
      </c>
      <c r="F33" s="51" t="s">
        <v>159</v>
      </c>
      <c r="G33" s="52">
        <v>684</v>
      </c>
      <c r="H33" s="11"/>
      <c r="I33" s="46"/>
      <c r="J33" s="17">
        <f t="shared" si="0"/>
        <v>0</v>
      </c>
      <c r="K33" s="17">
        <f t="shared" si="1"/>
        <v>0</v>
      </c>
      <c r="L33" s="55"/>
      <c r="M33" s="54">
        <v>180340.98561192</v>
      </c>
    </row>
    <row r="34" spans="1:13" ht="52.8">
      <c r="A34" s="17"/>
      <c r="B34" s="7" t="s">
        <v>2</v>
      </c>
      <c r="C34" s="49">
        <v>27</v>
      </c>
      <c r="D34" s="50" t="s">
        <v>175</v>
      </c>
      <c r="E34" s="50" t="s">
        <v>41</v>
      </c>
      <c r="F34" s="51" t="s">
        <v>159</v>
      </c>
      <c r="G34" s="52">
        <v>252</v>
      </c>
      <c r="H34" s="11"/>
      <c r="I34" s="46"/>
      <c r="J34" s="17">
        <f t="shared" si="0"/>
        <v>0</v>
      </c>
      <c r="K34" s="17">
        <f t="shared" si="1"/>
        <v>0</v>
      </c>
      <c r="L34" s="55"/>
      <c r="M34" s="54">
        <v>67990.71922645334</v>
      </c>
    </row>
    <row r="35" spans="1:13" ht="52.8">
      <c r="A35" s="17"/>
      <c r="B35" s="7" t="s">
        <v>2</v>
      </c>
      <c r="C35" s="49">
        <v>28</v>
      </c>
      <c r="D35" s="50" t="s">
        <v>176</v>
      </c>
      <c r="E35" s="50" t="s">
        <v>42</v>
      </c>
      <c r="F35" s="51" t="s">
        <v>159</v>
      </c>
      <c r="G35" s="52">
        <v>1656</v>
      </c>
      <c r="H35" s="11"/>
      <c r="I35" s="46"/>
      <c r="J35" s="17">
        <f t="shared" si="0"/>
        <v>0</v>
      </c>
      <c r="K35" s="17">
        <f t="shared" si="1"/>
        <v>0</v>
      </c>
      <c r="L35" s="55"/>
      <c r="M35" s="54">
        <v>115130.375408</v>
      </c>
    </row>
    <row r="36" spans="1:13" ht="52.8">
      <c r="A36" s="17"/>
      <c r="B36" s="7" t="s">
        <v>2</v>
      </c>
      <c r="C36" s="49">
        <v>29</v>
      </c>
      <c r="D36" s="50" t="s">
        <v>177</v>
      </c>
      <c r="E36" s="50" t="s">
        <v>43</v>
      </c>
      <c r="F36" s="51" t="s">
        <v>159</v>
      </c>
      <c r="G36" s="52">
        <v>168</v>
      </c>
      <c r="H36" s="11"/>
      <c r="I36" s="46"/>
      <c r="J36" s="17">
        <f t="shared" si="0"/>
        <v>0</v>
      </c>
      <c r="K36" s="17">
        <f t="shared" si="1"/>
        <v>0</v>
      </c>
      <c r="L36" s="55"/>
      <c r="M36" s="54">
        <v>14517.420142026667</v>
      </c>
    </row>
    <row r="37" spans="1:13" ht="52.8">
      <c r="A37" s="17"/>
      <c r="B37" s="7" t="s">
        <v>2</v>
      </c>
      <c r="C37" s="49">
        <v>30</v>
      </c>
      <c r="D37" s="50" t="s">
        <v>178</v>
      </c>
      <c r="E37" s="50" t="s">
        <v>43</v>
      </c>
      <c r="F37" s="51" t="s">
        <v>159</v>
      </c>
      <c r="G37" s="52">
        <v>100</v>
      </c>
      <c r="H37" s="11"/>
      <c r="I37" s="46"/>
      <c r="J37" s="17">
        <f t="shared" si="0"/>
        <v>0</v>
      </c>
      <c r="K37" s="17">
        <f t="shared" si="1"/>
        <v>0</v>
      </c>
      <c r="L37" s="55"/>
      <c r="M37" s="54">
        <v>9975.893805481483</v>
      </c>
    </row>
    <row r="38" spans="1:13" ht="52.8">
      <c r="A38" s="17"/>
      <c r="B38" s="7" t="s">
        <v>2</v>
      </c>
      <c r="C38" s="49">
        <v>31</v>
      </c>
      <c r="D38" s="50" t="s">
        <v>179</v>
      </c>
      <c r="E38" s="50" t="s">
        <v>43</v>
      </c>
      <c r="F38" s="51" t="s">
        <v>159</v>
      </c>
      <c r="G38" s="52">
        <v>60</v>
      </c>
      <c r="H38" s="11"/>
      <c r="I38" s="46"/>
      <c r="J38" s="17">
        <f t="shared" si="0"/>
        <v>0</v>
      </c>
      <c r="K38" s="17">
        <f t="shared" si="1"/>
        <v>0</v>
      </c>
      <c r="L38" s="55"/>
      <c r="M38" s="54">
        <v>4129.6765092000005</v>
      </c>
    </row>
    <row r="39" spans="1:13" ht="52.8">
      <c r="A39" s="17"/>
      <c r="B39" s="7" t="s">
        <v>2</v>
      </c>
      <c r="C39" s="49">
        <v>32</v>
      </c>
      <c r="D39" s="50" t="s">
        <v>180</v>
      </c>
      <c r="E39" s="50" t="s">
        <v>43</v>
      </c>
      <c r="F39" s="51" t="s">
        <v>159</v>
      </c>
      <c r="G39" s="52">
        <v>50</v>
      </c>
      <c r="H39" s="17"/>
      <c r="I39" s="17"/>
      <c r="J39" s="17">
        <f t="shared" si="0"/>
        <v>0</v>
      </c>
      <c r="K39" s="17">
        <f t="shared" si="1"/>
        <v>0</v>
      </c>
      <c r="L39" s="55"/>
      <c r="M39" s="54">
        <v>2819.096527703704</v>
      </c>
    </row>
    <row r="40" spans="1:13" ht="52.8">
      <c r="A40" s="17"/>
      <c r="B40" s="7" t="s">
        <v>2</v>
      </c>
      <c r="C40" s="49">
        <v>33</v>
      </c>
      <c r="D40" s="50" t="s">
        <v>181</v>
      </c>
      <c r="E40" s="50" t="s">
        <v>43</v>
      </c>
      <c r="F40" s="51" t="s">
        <v>159</v>
      </c>
      <c r="G40" s="52">
        <v>108</v>
      </c>
      <c r="H40" s="17"/>
      <c r="I40" s="17"/>
      <c r="J40" s="17">
        <f t="shared" si="0"/>
        <v>0</v>
      </c>
      <c r="K40" s="17">
        <f t="shared" si="1"/>
        <v>0</v>
      </c>
      <c r="L40" s="55"/>
      <c r="M40" s="56">
        <v>5581.32037304</v>
      </c>
    </row>
    <row r="41" spans="1:13" ht="52.8">
      <c r="A41" s="17"/>
      <c r="B41" s="7" t="s">
        <v>2</v>
      </c>
      <c r="C41" s="49">
        <v>34</v>
      </c>
      <c r="D41" s="50" t="s">
        <v>182</v>
      </c>
      <c r="E41" s="50" t="s">
        <v>43</v>
      </c>
      <c r="F41" s="51" t="s">
        <v>159</v>
      </c>
      <c r="G41" s="52">
        <v>108</v>
      </c>
      <c r="H41" s="17"/>
      <c r="I41" s="17"/>
      <c r="J41" s="17">
        <f t="shared" si="0"/>
        <v>0</v>
      </c>
      <c r="K41" s="17">
        <f t="shared" si="1"/>
        <v>0</v>
      </c>
      <c r="L41" s="55"/>
      <c r="M41" s="56">
        <v>5214.728768479999</v>
      </c>
    </row>
    <row r="42" spans="1:25" ht="39.6">
      <c r="A42" s="17"/>
      <c r="B42" s="7" t="s">
        <v>2</v>
      </c>
      <c r="C42" s="49">
        <v>35</v>
      </c>
      <c r="D42" s="50" t="s">
        <v>183</v>
      </c>
      <c r="E42" s="50" t="s">
        <v>44</v>
      </c>
      <c r="F42" s="51" t="s">
        <v>159</v>
      </c>
      <c r="G42" s="52">
        <v>216</v>
      </c>
      <c r="H42" s="57"/>
      <c r="I42" s="57"/>
      <c r="J42" s="17">
        <f t="shared" si="0"/>
        <v>0</v>
      </c>
      <c r="K42" s="17">
        <f t="shared" si="1"/>
        <v>0</v>
      </c>
      <c r="L42" s="55"/>
      <c r="M42" s="58">
        <v>7361.2772</v>
      </c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1:25" ht="39.6">
      <c r="A43" s="17"/>
      <c r="B43" s="7" t="s">
        <v>2</v>
      </c>
      <c r="C43" s="49">
        <v>36</v>
      </c>
      <c r="D43" s="50" t="s">
        <v>184</v>
      </c>
      <c r="E43" s="50" t="s">
        <v>44</v>
      </c>
      <c r="F43" s="51" t="s">
        <v>159</v>
      </c>
      <c r="G43" s="52">
        <v>716</v>
      </c>
      <c r="H43" s="60"/>
      <c r="I43" s="60"/>
      <c r="J43" s="17">
        <f t="shared" si="0"/>
        <v>0</v>
      </c>
      <c r="K43" s="17">
        <f t="shared" si="1"/>
        <v>0</v>
      </c>
      <c r="L43" s="55"/>
      <c r="M43" s="61">
        <v>45161.871845834066</v>
      </c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ht="52.8">
      <c r="A44" s="17"/>
      <c r="B44" s="7" t="s">
        <v>2</v>
      </c>
      <c r="C44" s="49">
        <v>37</v>
      </c>
      <c r="D44" s="50" t="s">
        <v>45</v>
      </c>
      <c r="E44" s="50" t="s">
        <v>45</v>
      </c>
      <c r="F44" s="51" t="s">
        <v>159</v>
      </c>
      <c r="G44" s="52">
        <v>45</v>
      </c>
      <c r="H44" s="60"/>
      <c r="I44" s="60"/>
      <c r="J44" s="17">
        <f t="shared" si="0"/>
        <v>0</v>
      </c>
      <c r="K44" s="17">
        <f t="shared" si="1"/>
        <v>0</v>
      </c>
      <c r="L44" s="55"/>
      <c r="M44" s="61">
        <v>4634.537437166668</v>
      </c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1:25" ht="52.8">
      <c r="A45" s="17"/>
      <c r="B45" s="7" t="s">
        <v>2</v>
      </c>
      <c r="C45" s="49">
        <v>38</v>
      </c>
      <c r="D45" s="50" t="s">
        <v>45</v>
      </c>
      <c r="E45" s="50" t="s">
        <v>45</v>
      </c>
      <c r="F45" s="51" t="s">
        <v>159</v>
      </c>
      <c r="G45" s="52">
        <v>45</v>
      </c>
      <c r="H45" s="60"/>
      <c r="I45" s="60"/>
      <c r="J45" s="17">
        <f t="shared" si="0"/>
        <v>0</v>
      </c>
      <c r="K45" s="17">
        <f t="shared" si="1"/>
        <v>0</v>
      </c>
      <c r="L45" s="55"/>
      <c r="M45" s="61">
        <v>2818.755727833333</v>
      </c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1:23" ht="52.8">
      <c r="A46" s="17"/>
      <c r="B46" s="7" t="s">
        <v>2</v>
      </c>
      <c r="C46" s="49">
        <v>39</v>
      </c>
      <c r="D46" s="50" t="s">
        <v>45</v>
      </c>
      <c r="E46" s="50" t="s">
        <v>45</v>
      </c>
      <c r="F46" s="51" t="s">
        <v>159</v>
      </c>
      <c r="G46" s="52">
        <v>79</v>
      </c>
      <c r="H46" s="60"/>
      <c r="I46" s="60"/>
      <c r="J46" s="17">
        <f t="shared" si="0"/>
        <v>0</v>
      </c>
      <c r="K46" s="17">
        <f t="shared" si="1"/>
        <v>0</v>
      </c>
      <c r="L46" s="55"/>
      <c r="M46" s="61">
        <v>3829.1237403208884</v>
      </c>
      <c r="N46" s="59"/>
      <c r="O46" s="59"/>
      <c r="P46" s="59"/>
      <c r="Q46" s="59"/>
      <c r="R46" s="59"/>
      <c r="S46" s="59"/>
      <c r="T46" s="59"/>
      <c r="U46" s="59"/>
      <c r="V46" s="59"/>
      <c r="W46" s="59"/>
    </row>
    <row r="47" spans="1:23" ht="52.8">
      <c r="A47" s="17"/>
      <c r="B47" s="7" t="s">
        <v>2</v>
      </c>
      <c r="C47" s="49">
        <v>40</v>
      </c>
      <c r="D47" s="50" t="s">
        <v>45</v>
      </c>
      <c r="E47" s="50" t="s">
        <v>45</v>
      </c>
      <c r="F47" s="51" t="s">
        <v>159</v>
      </c>
      <c r="G47" s="52">
        <v>99</v>
      </c>
      <c r="H47" s="60"/>
      <c r="I47" s="60"/>
      <c r="J47" s="17">
        <f t="shared" si="0"/>
        <v>0</v>
      </c>
      <c r="K47" s="17">
        <f t="shared" si="1"/>
        <v>0</v>
      </c>
      <c r="L47" s="55"/>
      <c r="M47" s="61">
        <v>7118.158751674667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1:13" ht="39.6">
      <c r="A48" s="17"/>
      <c r="B48" s="7" t="s">
        <v>2</v>
      </c>
      <c r="C48" s="49">
        <v>41</v>
      </c>
      <c r="D48" s="50" t="s">
        <v>46</v>
      </c>
      <c r="E48" s="50" t="s">
        <v>46</v>
      </c>
      <c r="F48" s="51" t="s">
        <v>159</v>
      </c>
      <c r="G48" s="52">
        <v>572</v>
      </c>
      <c r="H48" s="17"/>
      <c r="I48" s="17"/>
      <c r="J48" s="17">
        <f t="shared" si="0"/>
        <v>0</v>
      </c>
      <c r="K48" s="17">
        <f t="shared" si="1"/>
        <v>0</v>
      </c>
      <c r="L48" s="55"/>
      <c r="M48" s="56">
        <v>54738.457259200004</v>
      </c>
    </row>
    <row r="49" spans="1:13" ht="39.6">
      <c r="A49" s="17"/>
      <c r="B49" s="7" t="s">
        <v>2</v>
      </c>
      <c r="C49" s="49">
        <v>42</v>
      </c>
      <c r="D49" s="50" t="s">
        <v>47</v>
      </c>
      <c r="E49" s="50" t="s">
        <v>47</v>
      </c>
      <c r="F49" s="51" t="s">
        <v>159</v>
      </c>
      <c r="G49" s="52">
        <v>824</v>
      </c>
      <c r="H49" s="17"/>
      <c r="I49" s="17"/>
      <c r="J49" s="17">
        <f t="shared" si="0"/>
        <v>0</v>
      </c>
      <c r="K49" s="17">
        <f t="shared" si="1"/>
        <v>0</v>
      </c>
      <c r="L49" s="55"/>
      <c r="M49" s="56">
        <v>8700.368799999998</v>
      </c>
    </row>
    <row r="50" spans="1:13" ht="39.6">
      <c r="A50" s="17"/>
      <c r="B50" s="7" t="s">
        <v>2</v>
      </c>
      <c r="C50" s="49">
        <v>43</v>
      </c>
      <c r="D50" s="50" t="s">
        <v>48</v>
      </c>
      <c r="E50" s="50" t="s">
        <v>49</v>
      </c>
      <c r="F50" s="51" t="s">
        <v>159</v>
      </c>
      <c r="G50" s="52">
        <v>5990</v>
      </c>
      <c r="H50" s="17"/>
      <c r="I50" s="17"/>
      <c r="J50" s="17">
        <f t="shared" si="0"/>
        <v>0</v>
      </c>
      <c r="K50" s="17">
        <f t="shared" si="1"/>
        <v>0</v>
      </c>
      <c r="L50" s="55"/>
      <c r="M50" s="56">
        <v>59526.223999999995</v>
      </c>
    </row>
    <row r="51" spans="1:13" ht="39.6">
      <c r="A51" s="17"/>
      <c r="B51" s="7" t="s">
        <v>2</v>
      </c>
      <c r="C51" s="49">
        <v>44</v>
      </c>
      <c r="D51" s="50" t="s">
        <v>50</v>
      </c>
      <c r="E51" s="50" t="s">
        <v>50</v>
      </c>
      <c r="F51" s="51" t="s">
        <v>159</v>
      </c>
      <c r="G51" s="52">
        <v>204</v>
      </c>
      <c r="H51" s="17"/>
      <c r="I51" s="17"/>
      <c r="J51" s="17">
        <f t="shared" si="0"/>
        <v>0</v>
      </c>
      <c r="K51" s="17">
        <f t="shared" si="1"/>
        <v>0</v>
      </c>
      <c r="L51" s="55"/>
      <c r="M51" s="56">
        <v>436.42626666666666</v>
      </c>
    </row>
    <row r="52" spans="1:13" ht="39.6">
      <c r="A52" s="17"/>
      <c r="B52" s="7" t="s">
        <v>2</v>
      </c>
      <c r="C52" s="49">
        <v>45</v>
      </c>
      <c r="D52" s="50" t="s">
        <v>51</v>
      </c>
      <c r="E52" s="50" t="s">
        <v>51</v>
      </c>
      <c r="F52" s="51" t="s">
        <v>159</v>
      </c>
      <c r="G52" s="52">
        <v>1953</v>
      </c>
      <c r="H52" s="17"/>
      <c r="I52" s="17"/>
      <c r="J52" s="17">
        <f t="shared" si="0"/>
        <v>0</v>
      </c>
      <c r="K52" s="17">
        <f t="shared" si="1"/>
        <v>0</v>
      </c>
      <c r="L52" s="55"/>
      <c r="M52" s="56">
        <v>20621.1411</v>
      </c>
    </row>
    <row r="53" spans="1:13" ht="39.6">
      <c r="A53" s="17"/>
      <c r="B53" s="7" t="s">
        <v>2</v>
      </c>
      <c r="C53" s="49">
        <v>46</v>
      </c>
      <c r="D53" s="50" t="s">
        <v>185</v>
      </c>
      <c r="E53" s="50" t="s">
        <v>185</v>
      </c>
      <c r="F53" s="51" t="s">
        <v>159</v>
      </c>
      <c r="G53" s="52">
        <v>1207</v>
      </c>
      <c r="H53" s="17"/>
      <c r="I53" s="17"/>
      <c r="J53" s="17">
        <f t="shared" si="0"/>
        <v>0</v>
      </c>
      <c r="K53" s="17">
        <f t="shared" si="1"/>
        <v>0</v>
      </c>
      <c r="L53" s="55"/>
      <c r="M53" s="56">
        <v>21686.13178327259</v>
      </c>
    </row>
    <row r="54" spans="1:13" ht="39.6">
      <c r="A54" s="17"/>
      <c r="B54" s="7" t="s">
        <v>2</v>
      </c>
      <c r="C54" s="49">
        <v>47</v>
      </c>
      <c r="D54" s="50" t="s">
        <v>186</v>
      </c>
      <c r="E54" s="50" t="s">
        <v>186</v>
      </c>
      <c r="F54" s="51" t="s">
        <v>159</v>
      </c>
      <c r="G54" s="52">
        <v>725</v>
      </c>
      <c r="H54" s="17"/>
      <c r="I54" s="17"/>
      <c r="J54" s="17">
        <f t="shared" si="0"/>
        <v>0</v>
      </c>
      <c r="K54" s="17">
        <f t="shared" si="1"/>
        <v>0</v>
      </c>
      <c r="L54" s="55"/>
      <c r="M54" s="56">
        <v>146712.09491530003</v>
      </c>
    </row>
    <row r="55" spans="1:13" ht="39.6">
      <c r="A55" s="17"/>
      <c r="B55" s="7" t="s">
        <v>2</v>
      </c>
      <c r="C55" s="49">
        <v>48</v>
      </c>
      <c r="D55" s="50" t="s">
        <v>187</v>
      </c>
      <c r="E55" s="50" t="s">
        <v>187</v>
      </c>
      <c r="F55" s="51" t="s">
        <v>159</v>
      </c>
      <c r="G55" s="52">
        <v>787</v>
      </c>
      <c r="H55" s="17"/>
      <c r="I55" s="17"/>
      <c r="J55" s="17">
        <f t="shared" si="0"/>
        <v>0</v>
      </c>
      <c r="K55" s="17">
        <f t="shared" si="1"/>
        <v>0</v>
      </c>
      <c r="L55" s="55"/>
      <c r="M55" s="56">
        <v>10409.75101851852</v>
      </c>
    </row>
    <row r="56" spans="1:13" ht="39.6">
      <c r="A56" s="17"/>
      <c r="B56" s="7" t="s">
        <v>2</v>
      </c>
      <c r="C56" s="49">
        <v>49</v>
      </c>
      <c r="D56" s="50" t="s">
        <v>52</v>
      </c>
      <c r="E56" s="50" t="s">
        <v>52</v>
      </c>
      <c r="F56" s="51" t="s">
        <v>159</v>
      </c>
      <c r="G56" s="52">
        <v>860</v>
      </c>
      <c r="H56" s="17"/>
      <c r="I56" s="17"/>
      <c r="J56" s="17">
        <f t="shared" si="0"/>
        <v>0</v>
      </c>
      <c r="K56" s="17">
        <f t="shared" si="1"/>
        <v>0</v>
      </c>
      <c r="L56" s="55"/>
      <c r="M56" s="56">
        <v>9080.481999999998</v>
      </c>
    </row>
    <row r="57" spans="1:13" ht="39.6">
      <c r="A57" s="17"/>
      <c r="B57" s="7" t="s">
        <v>2</v>
      </c>
      <c r="C57" s="49">
        <v>50</v>
      </c>
      <c r="D57" s="50" t="s">
        <v>53</v>
      </c>
      <c r="E57" s="50" t="s">
        <v>53</v>
      </c>
      <c r="F57" s="51" t="s">
        <v>159</v>
      </c>
      <c r="G57" s="52">
        <v>654</v>
      </c>
      <c r="H57" s="17"/>
      <c r="I57" s="17"/>
      <c r="J57" s="17">
        <f t="shared" si="0"/>
        <v>0</v>
      </c>
      <c r="K57" s="17">
        <f t="shared" si="1"/>
        <v>0</v>
      </c>
      <c r="L57" s="55"/>
      <c r="M57" s="56">
        <v>6905.389799999999</v>
      </c>
    </row>
    <row r="58" spans="2:13" ht="39.6">
      <c r="B58" s="7" t="s">
        <v>2</v>
      </c>
      <c r="C58" s="49">
        <v>51</v>
      </c>
      <c r="D58" s="50" t="s">
        <v>188</v>
      </c>
      <c r="E58" s="50" t="s">
        <v>188</v>
      </c>
      <c r="F58" s="51" t="s">
        <v>159</v>
      </c>
      <c r="G58" s="52">
        <v>414</v>
      </c>
      <c r="H58" s="57"/>
      <c r="I58" s="57"/>
      <c r="J58" s="17">
        <f aca="true" t="shared" si="2" ref="J58:J61">H58*G58</f>
        <v>0</v>
      </c>
      <c r="K58" s="17">
        <f aca="true" t="shared" si="3" ref="K58:K61">I58*G58</f>
        <v>0</v>
      </c>
      <c r="L58" s="55"/>
      <c r="M58" s="56">
        <v>8075.956266666668</v>
      </c>
    </row>
    <row r="59" spans="2:13" ht="39.6">
      <c r="B59" s="7" t="s">
        <v>2</v>
      </c>
      <c r="C59" s="49">
        <v>52</v>
      </c>
      <c r="D59" s="50" t="s">
        <v>54</v>
      </c>
      <c r="E59" s="50" t="s">
        <v>54</v>
      </c>
      <c r="F59" s="51" t="s">
        <v>159</v>
      </c>
      <c r="G59" s="52">
        <v>2952</v>
      </c>
      <c r="H59" s="17"/>
      <c r="I59" s="17"/>
      <c r="J59" s="17">
        <f t="shared" si="2"/>
        <v>0</v>
      </c>
      <c r="K59" s="17">
        <f t="shared" si="3"/>
        <v>0</v>
      </c>
      <c r="L59" s="55"/>
      <c r="M59" s="56">
        <v>31169.282399999996</v>
      </c>
    </row>
    <row r="60" spans="2:13" ht="39.6">
      <c r="B60" s="7" t="s">
        <v>2</v>
      </c>
      <c r="C60" s="49">
        <v>53</v>
      </c>
      <c r="D60" s="50" t="s">
        <v>55</v>
      </c>
      <c r="E60" s="50" t="s">
        <v>56</v>
      </c>
      <c r="F60" s="51" t="s">
        <v>159</v>
      </c>
      <c r="G60" s="52">
        <v>360</v>
      </c>
      <c r="H60" s="17"/>
      <c r="I60" s="17"/>
      <c r="J60" s="17">
        <f t="shared" si="2"/>
        <v>0</v>
      </c>
      <c r="K60" s="17">
        <f t="shared" si="3"/>
        <v>0</v>
      </c>
      <c r="L60" s="55"/>
      <c r="M60" s="56">
        <v>672.3299842666668</v>
      </c>
    </row>
    <row r="61" spans="2:13" ht="39.6">
      <c r="B61" s="7" t="s">
        <v>2</v>
      </c>
      <c r="C61" s="49">
        <v>54</v>
      </c>
      <c r="D61" s="50" t="s">
        <v>57</v>
      </c>
      <c r="E61" s="50" t="s">
        <v>57</v>
      </c>
      <c r="F61" s="51" t="s">
        <v>159</v>
      </c>
      <c r="G61" s="52">
        <v>366</v>
      </c>
      <c r="H61" s="17"/>
      <c r="I61" s="17"/>
      <c r="J61" s="17">
        <f t="shared" si="2"/>
        <v>0</v>
      </c>
      <c r="K61" s="17">
        <f t="shared" si="3"/>
        <v>0</v>
      </c>
      <c r="L61" s="55"/>
      <c r="M61" s="56">
        <v>41372.71319999999</v>
      </c>
    </row>
    <row r="62" spans="2:13" ht="39.6">
      <c r="B62" s="7" t="s">
        <v>2</v>
      </c>
      <c r="C62" s="8">
        <v>55</v>
      </c>
      <c r="D62" s="15" t="s">
        <v>58</v>
      </c>
      <c r="E62" s="15" t="s">
        <v>58</v>
      </c>
      <c r="F62" s="62" t="s">
        <v>159</v>
      </c>
      <c r="G62" s="63">
        <v>25</v>
      </c>
      <c r="H62" s="64"/>
      <c r="I62" s="64"/>
      <c r="J62" s="64">
        <f>SUM(J8:J61)</f>
        <v>0</v>
      </c>
      <c r="K62" s="64">
        <f>SUM(K8:K61)</f>
        <v>0</v>
      </c>
      <c r="L62" s="55"/>
      <c r="M62" s="64">
        <v>9594.87955040741</v>
      </c>
    </row>
    <row r="63" spans="2:13" ht="39.6">
      <c r="B63" s="7" t="s">
        <v>2</v>
      </c>
      <c r="C63" s="8">
        <v>56</v>
      </c>
      <c r="D63" s="15" t="s">
        <v>59</v>
      </c>
      <c r="E63" s="15" t="s">
        <v>59</v>
      </c>
      <c r="F63" s="65" t="s">
        <v>159</v>
      </c>
      <c r="G63" s="66">
        <v>72</v>
      </c>
      <c r="H63" s="17"/>
      <c r="I63" s="17"/>
      <c r="J63" s="64">
        <f aca="true" t="shared" si="4" ref="J63:K63">SUM(J9:J62)</f>
        <v>0</v>
      </c>
      <c r="K63" s="64">
        <f t="shared" si="4"/>
        <v>0</v>
      </c>
      <c r="L63" s="55"/>
      <c r="M63" s="17">
        <v>5972.449568266667</v>
      </c>
    </row>
    <row r="64" spans="2:13" ht="39.6">
      <c r="B64" s="7" t="s">
        <v>2</v>
      </c>
      <c r="C64" s="8">
        <v>57</v>
      </c>
      <c r="D64" s="15" t="s">
        <v>60</v>
      </c>
      <c r="E64" s="15" t="s">
        <v>61</v>
      </c>
      <c r="F64" s="65" t="s">
        <v>159</v>
      </c>
      <c r="G64" s="66">
        <v>400</v>
      </c>
      <c r="H64" s="17"/>
      <c r="I64" s="17"/>
      <c r="J64" s="64">
        <f aca="true" t="shared" si="5" ref="J64:K64">SUM(J10:J63)</f>
        <v>0</v>
      </c>
      <c r="K64" s="64">
        <f t="shared" si="5"/>
        <v>0</v>
      </c>
      <c r="L64" s="55"/>
      <c r="M64" s="17">
        <v>7172.554814814815</v>
      </c>
    </row>
    <row r="65" spans="2:13" ht="39.6">
      <c r="B65" s="7" t="s">
        <v>2</v>
      </c>
      <c r="C65" s="8">
        <v>58</v>
      </c>
      <c r="D65" s="15" t="s">
        <v>62</v>
      </c>
      <c r="E65" s="15" t="s">
        <v>62</v>
      </c>
      <c r="F65" s="65" t="s">
        <v>159</v>
      </c>
      <c r="G65" s="66">
        <v>150</v>
      </c>
      <c r="H65" s="17"/>
      <c r="I65" s="17"/>
      <c r="J65" s="64">
        <f aca="true" t="shared" si="6" ref="J65:K65">SUM(J11:J64)</f>
        <v>0</v>
      </c>
      <c r="K65" s="64">
        <f t="shared" si="6"/>
        <v>0</v>
      </c>
      <c r="L65" s="55"/>
      <c r="M65" s="17">
        <v>2705.2355555555555</v>
      </c>
    </row>
    <row r="66" spans="2:13" ht="39.6">
      <c r="B66" s="7" t="s">
        <v>2</v>
      </c>
      <c r="C66" s="8">
        <v>59</v>
      </c>
      <c r="D66" s="15" t="s">
        <v>63</v>
      </c>
      <c r="E66" s="15" t="s">
        <v>63</v>
      </c>
      <c r="F66" s="65" t="s">
        <v>159</v>
      </c>
      <c r="G66" s="66">
        <v>150</v>
      </c>
      <c r="H66" s="17"/>
      <c r="I66" s="17"/>
      <c r="J66" s="64">
        <f aca="true" t="shared" si="7" ref="J66:K66">SUM(J12:J65)</f>
        <v>0</v>
      </c>
      <c r="K66" s="64">
        <f t="shared" si="7"/>
        <v>0</v>
      </c>
      <c r="L66" s="55"/>
      <c r="M66" s="17">
        <v>14906.4</v>
      </c>
    </row>
    <row r="67" spans="2:13" ht="39.6">
      <c r="B67" s="7" t="s">
        <v>2</v>
      </c>
      <c r="C67" s="8">
        <v>60</v>
      </c>
      <c r="D67" s="15" t="s">
        <v>64</v>
      </c>
      <c r="E67" s="15" t="s">
        <v>64</v>
      </c>
      <c r="F67" s="65" t="s">
        <v>159</v>
      </c>
      <c r="G67" s="66">
        <v>4073</v>
      </c>
      <c r="H67" s="17"/>
      <c r="I67" s="17"/>
      <c r="J67" s="64">
        <f aca="true" t="shared" si="8" ref="J67:K67">SUM(J13:J66)</f>
        <v>0</v>
      </c>
      <c r="K67" s="64">
        <f t="shared" si="8"/>
        <v>0</v>
      </c>
      <c r="L67" s="55"/>
      <c r="M67" s="17">
        <v>146558.81403920328</v>
      </c>
    </row>
    <row r="68" spans="2:13" ht="39.6">
      <c r="B68" s="7" t="s">
        <v>2</v>
      </c>
      <c r="C68" s="8">
        <v>61</v>
      </c>
      <c r="D68" s="15" t="s">
        <v>64</v>
      </c>
      <c r="E68" s="15" t="s">
        <v>64</v>
      </c>
      <c r="F68" s="65" t="s">
        <v>159</v>
      </c>
      <c r="G68" s="66">
        <v>3100</v>
      </c>
      <c r="H68" s="17"/>
      <c r="I68" s="17"/>
      <c r="J68" s="64">
        <f aca="true" t="shared" si="9" ref="J68:K68">SUM(J14:J67)</f>
        <v>0</v>
      </c>
      <c r="K68" s="64">
        <f t="shared" si="9"/>
        <v>0</v>
      </c>
      <c r="L68" s="55"/>
      <c r="M68" s="17">
        <v>298476.6160688148</v>
      </c>
    </row>
    <row r="69" spans="2:13" ht="39.6">
      <c r="B69" s="7" t="s">
        <v>2</v>
      </c>
      <c r="C69" s="8">
        <v>62</v>
      </c>
      <c r="D69" s="15" t="s">
        <v>65</v>
      </c>
      <c r="E69" s="15" t="s">
        <v>65</v>
      </c>
      <c r="F69" s="65" t="s">
        <v>159</v>
      </c>
      <c r="G69" s="66">
        <v>4312</v>
      </c>
      <c r="H69" s="17"/>
      <c r="I69" s="17"/>
      <c r="J69" s="64">
        <f aca="true" t="shared" si="10" ref="J69:K69">SUM(J15:J68)</f>
        <v>0</v>
      </c>
      <c r="K69" s="64">
        <f t="shared" si="10"/>
        <v>0</v>
      </c>
      <c r="L69" s="55"/>
      <c r="M69" s="17">
        <v>105284.83715037037</v>
      </c>
    </row>
    <row r="70" spans="2:13" ht="39.6">
      <c r="B70" s="7" t="s">
        <v>2</v>
      </c>
      <c r="C70" s="8">
        <v>63</v>
      </c>
      <c r="D70" s="15" t="s">
        <v>66</v>
      </c>
      <c r="E70" s="15" t="s">
        <v>66</v>
      </c>
      <c r="F70" s="65" t="s">
        <v>159</v>
      </c>
      <c r="G70" s="66">
        <v>1656</v>
      </c>
      <c r="H70" s="17"/>
      <c r="I70" s="17"/>
      <c r="J70" s="64">
        <f aca="true" t="shared" si="11" ref="J70:K70">SUM(J16:J69)</f>
        <v>0</v>
      </c>
      <c r="K70" s="64">
        <f t="shared" si="11"/>
        <v>0</v>
      </c>
      <c r="L70" s="55"/>
      <c r="M70" s="17">
        <v>48360.50226666667</v>
      </c>
    </row>
    <row r="71" spans="2:13" ht="39.6">
      <c r="B71" s="7" t="s">
        <v>2</v>
      </c>
      <c r="C71" s="8">
        <v>64</v>
      </c>
      <c r="D71" s="15" t="s">
        <v>189</v>
      </c>
      <c r="E71" s="15" t="s">
        <v>189</v>
      </c>
      <c r="F71" s="65" t="s">
        <v>159</v>
      </c>
      <c r="G71" s="66">
        <v>6588</v>
      </c>
      <c r="H71" s="17"/>
      <c r="I71" s="17"/>
      <c r="J71" s="64">
        <f aca="true" t="shared" si="12" ref="J71:K71">SUM(J17:J70)</f>
        <v>0</v>
      </c>
      <c r="K71" s="64">
        <f t="shared" si="12"/>
        <v>0</v>
      </c>
      <c r="L71" s="55"/>
      <c r="M71" s="17">
        <v>196859.11746909842</v>
      </c>
    </row>
    <row r="72" spans="2:13" ht="39.6">
      <c r="B72" s="7" t="s">
        <v>2</v>
      </c>
      <c r="C72" s="8">
        <v>65</v>
      </c>
      <c r="D72" s="15" t="s">
        <v>190</v>
      </c>
      <c r="E72" s="15" t="s">
        <v>190</v>
      </c>
      <c r="F72" s="65" t="s">
        <v>159</v>
      </c>
      <c r="G72" s="66">
        <v>6716</v>
      </c>
      <c r="H72" s="17"/>
      <c r="I72" s="17"/>
      <c r="J72" s="64">
        <f aca="true" t="shared" si="13" ref="J72:K72">SUM(J18:J71)</f>
        <v>0</v>
      </c>
      <c r="K72" s="64">
        <f t="shared" si="13"/>
        <v>0</v>
      </c>
      <c r="L72" s="55"/>
      <c r="M72" s="17">
        <v>180764.87303596645</v>
      </c>
    </row>
    <row r="73" spans="2:13" ht="39.6">
      <c r="B73" s="7" t="s">
        <v>2</v>
      </c>
      <c r="C73" s="8">
        <v>66</v>
      </c>
      <c r="D73" s="15" t="s">
        <v>191</v>
      </c>
      <c r="E73" s="15" t="s">
        <v>191</v>
      </c>
      <c r="F73" s="65" t="s">
        <v>159</v>
      </c>
      <c r="G73" s="66">
        <v>3476</v>
      </c>
      <c r="H73" s="17"/>
      <c r="I73" s="17"/>
      <c r="J73" s="64">
        <f aca="true" t="shared" si="14" ref="J73:K73">SUM(J19:J72)</f>
        <v>0</v>
      </c>
      <c r="K73" s="64">
        <f t="shared" si="14"/>
        <v>0</v>
      </c>
      <c r="L73" s="55"/>
      <c r="M73" s="17">
        <v>95203.67284861546</v>
      </c>
    </row>
    <row r="74" spans="2:13" ht="39.6">
      <c r="B74" s="7" t="s">
        <v>2</v>
      </c>
      <c r="C74" s="8">
        <v>67</v>
      </c>
      <c r="D74" s="15" t="s">
        <v>192</v>
      </c>
      <c r="E74" s="15" t="s">
        <v>192</v>
      </c>
      <c r="F74" s="65" t="s">
        <v>159</v>
      </c>
      <c r="G74" s="66">
        <v>2996</v>
      </c>
      <c r="H74" s="17"/>
      <c r="I74" s="17"/>
      <c r="J74" s="64">
        <f aca="true" t="shared" si="15" ref="J74:K74">SUM(J20:J73)</f>
        <v>0</v>
      </c>
      <c r="K74" s="64">
        <f t="shared" si="15"/>
        <v>0</v>
      </c>
      <c r="L74" s="55"/>
      <c r="M74" s="17">
        <v>102103.64116296296</v>
      </c>
    </row>
    <row r="75" spans="2:13" ht="39.6">
      <c r="B75" s="7" t="s">
        <v>2</v>
      </c>
      <c r="C75" s="8">
        <v>68</v>
      </c>
      <c r="D75" s="15" t="s">
        <v>193</v>
      </c>
      <c r="E75" s="15" t="s">
        <v>193</v>
      </c>
      <c r="F75" s="65" t="s">
        <v>159</v>
      </c>
      <c r="G75" s="66">
        <v>3764</v>
      </c>
      <c r="H75" s="17"/>
      <c r="I75" s="17"/>
      <c r="J75" s="64">
        <f aca="true" t="shared" si="16" ref="J75:K75">SUM(J21:J74)</f>
        <v>0</v>
      </c>
      <c r="K75" s="64">
        <f t="shared" si="16"/>
        <v>0</v>
      </c>
      <c r="L75" s="55"/>
      <c r="M75" s="17">
        <v>90347.59368451635</v>
      </c>
    </row>
    <row r="76" spans="2:13" ht="39.6">
      <c r="B76" s="7" t="s">
        <v>2</v>
      </c>
      <c r="C76" s="8">
        <v>69</v>
      </c>
      <c r="D76" s="15" t="s">
        <v>67</v>
      </c>
      <c r="E76" s="15" t="s">
        <v>67</v>
      </c>
      <c r="F76" s="65" t="s">
        <v>159</v>
      </c>
      <c r="G76" s="66">
        <v>2660</v>
      </c>
      <c r="H76" s="17"/>
      <c r="I76" s="17"/>
      <c r="J76" s="64">
        <f aca="true" t="shared" si="17" ref="J76:K76">SUM(J22:J75)</f>
        <v>0</v>
      </c>
      <c r="K76" s="64">
        <f t="shared" si="17"/>
        <v>0</v>
      </c>
      <c r="L76" s="55"/>
      <c r="M76" s="17">
        <v>77412.64397731064</v>
      </c>
    </row>
    <row r="77" spans="2:13" ht="39.6">
      <c r="B77" s="7" t="s">
        <v>2</v>
      </c>
      <c r="C77" s="8">
        <v>70</v>
      </c>
      <c r="D77" s="15" t="s">
        <v>68</v>
      </c>
      <c r="E77" s="15" t="s">
        <v>68</v>
      </c>
      <c r="F77" s="65" t="s">
        <v>159</v>
      </c>
      <c r="G77" s="66">
        <v>4329</v>
      </c>
      <c r="H77" s="17"/>
      <c r="I77" s="17"/>
      <c r="J77" s="64">
        <f aca="true" t="shared" si="18" ref="J77:K77">SUM(J23:J76)</f>
        <v>0</v>
      </c>
      <c r="K77" s="64">
        <f t="shared" si="18"/>
        <v>0</v>
      </c>
      <c r="L77" s="55"/>
      <c r="M77" s="17">
        <v>104828.56961416667</v>
      </c>
    </row>
    <row r="78" spans="2:13" ht="39.6">
      <c r="B78" s="7" t="s">
        <v>2</v>
      </c>
      <c r="C78" s="8">
        <v>71</v>
      </c>
      <c r="D78" s="15" t="s">
        <v>69</v>
      </c>
      <c r="E78" s="15" t="s">
        <v>69</v>
      </c>
      <c r="F78" s="65" t="s">
        <v>159</v>
      </c>
      <c r="G78" s="66">
        <v>4120</v>
      </c>
      <c r="H78" s="17"/>
      <c r="I78" s="17"/>
      <c r="J78" s="64">
        <f aca="true" t="shared" si="19" ref="J78:K78">SUM(J24:J77)</f>
        <v>0</v>
      </c>
      <c r="K78" s="64">
        <f t="shared" si="19"/>
        <v>0</v>
      </c>
      <c r="L78" s="55"/>
      <c r="M78" s="17">
        <v>107475.14399999999</v>
      </c>
    </row>
    <row r="79" spans="2:13" ht="39.6">
      <c r="B79" s="7" t="s">
        <v>2</v>
      </c>
      <c r="C79" s="8">
        <v>72</v>
      </c>
      <c r="D79" s="15" t="s">
        <v>194</v>
      </c>
      <c r="E79" s="15" t="s">
        <v>194</v>
      </c>
      <c r="F79" s="65" t="s">
        <v>159</v>
      </c>
      <c r="G79" s="66">
        <v>3560</v>
      </c>
      <c r="H79" s="17"/>
      <c r="I79" s="17"/>
      <c r="J79" s="64">
        <f aca="true" t="shared" si="20" ref="J79:K79">SUM(J25:J78)</f>
        <v>0</v>
      </c>
      <c r="K79" s="64">
        <f t="shared" si="20"/>
        <v>0</v>
      </c>
      <c r="L79" s="55"/>
      <c r="M79" s="17">
        <v>157439.64851851852</v>
      </c>
    </row>
    <row r="80" spans="2:13" ht="39.6">
      <c r="B80" s="7" t="s">
        <v>2</v>
      </c>
      <c r="C80" s="8">
        <v>73</v>
      </c>
      <c r="D80" s="15" t="s">
        <v>70</v>
      </c>
      <c r="E80" s="15" t="s">
        <v>70</v>
      </c>
      <c r="F80" s="65" t="s">
        <v>159</v>
      </c>
      <c r="G80" s="66">
        <v>12290</v>
      </c>
      <c r="H80" s="17"/>
      <c r="I80" s="17"/>
      <c r="J80" s="64">
        <f aca="true" t="shared" si="21" ref="J80:K80">SUM(J26:J79)</f>
        <v>0</v>
      </c>
      <c r="K80" s="64">
        <f t="shared" si="21"/>
        <v>0</v>
      </c>
      <c r="L80" s="55"/>
      <c r="M80" s="17">
        <v>313814.22555555555</v>
      </c>
    </row>
    <row r="81" spans="2:13" ht="39.6">
      <c r="B81" s="7" t="s">
        <v>2</v>
      </c>
      <c r="C81" s="8">
        <v>74</v>
      </c>
      <c r="D81" s="15" t="s">
        <v>71</v>
      </c>
      <c r="E81" s="15" t="s">
        <v>71</v>
      </c>
      <c r="F81" s="65" t="s">
        <v>159</v>
      </c>
      <c r="G81" s="66">
        <v>730</v>
      </c>
      <c r="H81" s="17"/>
      <c r="I81" s="17"/>
      <c r="J81" s="64">
        <f aca="true" t="shared" si="22" ref="J81:K81">SUM(J27:J80)</f>
        <v>0</v>
      </c>
      <c r="K81" s="64">
        <f t="shared" si="22"/>
        <v>0</v>
      </c>
      <c r="L81" s="55"/>
      <c r="M81" s="17">
        <v>21309.941</v>
      </c>
    </row>
    <row r="82" spans="2:13" ht="39.6">
      <c r="B82" s="7" t="s">
        <v>2</v>
      </c>
      <c r="C82" s="8">
        <v>75</v>
      </c>
      <c r="D82" s="15" t="s">
        <v>72</v>
      </c>
      <c r="E82" s="15" t="s">
        <v>72</v>
      </c>
      <c r="F82" s="65" t="s">
        <v>159</v>
      </c>
      <c r="G82" s="66">
        <v>4143</v>
      </c>
      <c r="H82" s="17"/>
      <c r="I82" s="17"/>
      <c r="J82" s="64">
        <f aca="true" t="shared" si="23" ref="J82:K82">SUM(J28:J81)</f>
        <v>0</v>
      </c>
      <c r="K82" s="64">
        <f t="shared" si="23"/>
        <v>0</v>
      </c>
      <c r="L82" s="55"/>
      <c r="M82" s="17">
        <v>91338.73067211111</v>
      </c>
    </row>
    <row r="83" spans="2:13" ht="39.6">
      <c r="B83" s="7" t="s">
        <v>2</v>
      </c>
      <c r="C83" s="8">
        <v>76</v>
      </c>
      <c r="D83" s="15" t="s">
        <v>73</v>
      </c>
      <c r="E83" s="15" t="s">
        <v>73</v>
      </c>
      <c r="F83" s="65" t="s">
        <v>159</v>
      </c>
      <c r="G83" s="66">
        <v>11684</v>
      </c>
      <c r="H83" s="17"/>
      <c r="I83" s="17"/>
      <c r="J83" s="64">
        <f aca="true" t="shared" si="24" ref="J83:K83">SUM(J29:J82)</f>
        <v>0</v>
      </c>
      <c r="K83" s="64">
        <f t="shared" si="24"/>
        <v>0</v>
      </c>
      <c r="L83" s="55"/>
      <c r="M83" s="17">
        <v>329174.453664</v>
      </c>
    </row>
    <row r="84" spans="2:13" ht="39.6">
      <c r="B84" s="7" t="s">
        <v>2</v>
      </c>
      <c r="C84" s="8">
        <v>77</v>
      </c>
      <c r="D84" s="15" t="s">
        <v>74</v>
      </c>
      <c r="E84" s="15" t="s">
        <v>74</v>
      </c>
      <c r="F84" s="65" t="s">
        <v>159</v>
      </c>
      <c r="G84" s="66">
        <v>1248</v>
      </c>
      <c r="H84" s="17"/>
      <c r="I84" s="17"/>
      <c r="J84" s="64">
        <f aca="true" t="shared" si="25" ref="J84:K84">SUM(J30:J83)</f>
        <v>0</v>
      </c>
      <c r="K84" s="64">
        <f t="shared" si="25"/>
        <v>0</v>
      </c>
      <c r="L84" s="55"/>
      <c r="M84" s="17">
        <v>44957.70240000001</v>
      </c>
    </row>
    <row r="85" spans="2:13" ht="39.6">
      <c r="B85" s="7" t="s">
        <v>2</v>
      </c>
      <c r="C85" s="8">
        <v>78</v>
      </c>
      <c r="D85" s="15" t="s">
        <v>75</v>
      </c>
      <c r="E85" s="15" t="s">
        <v>75</v>
      </c>
      <c r="F85" s="65" t="s">
        <v>159</v>
      </c>
      <c r="G85" s="66">
        <v>1424</v>
      </c>
      <c r="H85" s="17"/>
      <c r="I85" s="17"/>
      <c r="J85" s="64">
        <f aca="true" t="shared" si="26" ref="J85:K85">SUM(J31:J84)</f>
        <v>0</v>
      </c>
      <c r="K85" s="64">
        <f t="shared" si="26"/>
        <v>0</v>
      </c>
      <c r="L85" s="55"/>
      <c r="M85" s="17">
        <v>30630.18048207407</v>
      </c>
    </row>
    <row r="86" spans="2:13" ht="39.6">
      <c r="B86" s="7" t="s">
        <v>2</v>
      </c>
      <c r="C86" s="8">
        <v>79</v>
      </c>
      <c r="D86" s="15" t="s">
        <v>76</v>
      </c>
      <c r="E86" s="15" t="s">
        <v>76</v>
      </c>
      <c r="F86" s="65" t="s">
        <v>159</v>
      </c>
      <c r="G86" s="66">
        <v>7028</v>
      </c>
      <c r="H86" s="17"/>
      <c r="I86" s="17"/>
      <c r="J86" s="64">
        <f aca="true" t="shared" si="27" ref="J86:K86">SUM(J32:J85)</f>
        <v>0</v>
      </c>
      <c r="K86" s="64">
        <f t="shared" si="27"/>
        <v>0</v>
      </c>
      <c r="L86" s="55"/>
      <c r="M86" s="17">
        <v>117857.4516</v>
      </c>
    </row>
    <row r="87" spans="2:13" ht="39.6">
      <c r="B87" s="7" t="s">
        <v>2</v>
      </c>
      <c r="C87" s="8">
        <v>80</v>
      </c>
      <c r="D87" s="15" t="s">
        <v>77</v>
      </c>
      <c r="E87" s="15" t="s">
        <v>77</v>
      </c>
      <c r="F87" s="65" t="s">
        <v>159</v>
      </c>
      <c r="G87" s="66">
        <v>6376</v>
      </c>
      <c r="H87" s="17"/>
      <c r="I87" s="17"/>
      <c r="J87" s="64">
        <f aca="true" t="shared" si="28" ref="J87:K87">SUM(J33:J86)</f>
        <v>0</v>
      </c>
      <c r="K87" s="64">
        <f t="shared" si="28"/>
        <v>0</v>
      </c>
      <c r="L87" s="55"/>
      <c r="M87" s="17">
        <v>114843.8744</v>
      </c>
    </row>
    <row r="88" spans="2:13" ht="39.6">
      <c r="B88" s="7" t="s">
        <v>2</v>
      </c>
      <c r="C88" s="8">
        <v>81</v>
      </c>
      <c r="D88" s="15" t="s">
        <v>78</v>
      </c>
      <c r="E88" s="15" t="s">
        <v>78</v>
      </c>
      <c r="F88" s="65" t="s">
        <v>159</v>
      </c>
      <c r="G88" s="66">
        <v>8160</v>
      </c>
      <c r="H88" s="17"/>
      <c r="I88" s="17"/>
      <c r="J88" s="64">
        <f aca="true" t="shared" si="29" ref="J88:K88">SUM(J34:J87)</f>
        <v>0</v>
      </c>
      <c r="K88" s="64">
        <f t="shared" si="29"/>
        <v>0</v>
      </c>
      <c r="L88" s="55"/>
      <c r="M88" s="17">
        <v>152045.28</v>
      </c>
    </row>
    <row r="89" spans="2:13" ht="39.6">
      <c r="B89" s="7" t="s">
        <v>2</v>
      </c>
      <c r="C89" s="8">
        <v>82</v>
      </c>
      <c r="D89" s="15" t="s">
        <v>79</v>
      </c>
      <c r="E89" s="15" t="s">
        <v>79</v>
      </c>
      <c r="F89" s="65" t="s">
        <v>159</v>
      </c>
      <c r="G89" s="66">
        <v>4732</v>
      </c>
      <c r="H89" s="17"/>
      <c r="I89" s="17"/>
      <c r="J89" s="64">
        <f aca="true" t="shared" si="30" ref="J89:K89">SUM(J35:J88)</f>
        <v>0</v>
      </c>
      <c r="K89" s="64">
        <f t="shared" si="30"/>
        <v>0</v>
      </c>
      <c r="L89" s="55"/>
      <c r="M89" s="17">
        <v>79354.2204</v>
      </c>
    </row>
    <row r="90" spans="2:13" ht="39.6">
      <c r="B90" s="7" t="s">
        <v>2</v>
      </c>
      <c r="C90" s="8">
        <v>83</v>
      </c>
      <c r="D90" s="15" t="s">
        <v>80</v>
      </c>
      <c r="E90" s="15" t="s">
        <v>80</v>
      </c>
      <c r="F90" s="65" t="s">
        <v>159</v>
      </c>
      <c r="G90" s="66">
        <v>5124</v>
      </c>
      <c r="H90" s="17"/>
      <c r="I90" s="17"/>
      <c r="J90" s="64">
        <f aca="true" t="shared" si="31" ref="J90:K90">SUM(J36:J89)</f>
        <v>0</v>
      </c>
      <c r="K90" s="64">
        <f t="shared" si="31"/>
        <v>0</v>
      </c>
      <c r="L90" s="55"/>
      <c r="M90" s="17">
        <v>89110.4592</v>
      </c>
    </row>
    <row r="91" spans="2:13" ht="39.6">
      <c r="B91" s="7" t="s">
        <v>2</v>
      </c>
      <c r="C91" s="8">
        <v>84</v>
      </c>
      <c r="D91" s="15" t="s">
        <v>81</v>
      </c>
      <c r="E91" s="15" t="s">
        <v>81</v>
      </c>
      <c r="F91" s="65" t="s">
        <v>159</v>
      </c>
      <c r="G91" s="66">
        <v>2469</v>
      </c>
      <c r="H91" s="17"/>
      <c r="I91" s="17"/>
      <c r="J91" s="64">
        <f aca="true" t="shared" si="32" ref="J91:K91">SUM(J37:J90)</f>
        <v>0</v>
      </c>
      <c r="K91" s="64">
        <f t="shared" si="32"/>
        <v>0</v>
      </c>
      <c r="L91" s="55"/>
      <c r="M91" s="17">
        <v>42937.8852</v>
      </c>
    </row>
    <row r="92" spans="2:13" ht="39.6">
      <c r="B92" s="7" t="s">
        <v>2</v>
      </c>
      <c r="C92" s="8">
        <v>85</v>
      </c>
      <c r="D92" s="15" t="s">
        <v>82</v>
      </c>
      <c r="E92" s="15" t="s">
        <v>82</v>
      </c>
      <c r="F92" s="65" t="s">
        <v>159</v>
      </c>
      <c r="G92" s="66">
        <v>3806</v>
      </c>
      <c r="H92" s="17"/>
      <c r="I92" s="17"/>
      <c r="J92" s="64">
        <f aca="true" t="shared" si="33" ref="J92:K92">SUM(J38:J91)</f>
        <v>0</v>
      </c>
      <c r="K92" s="64">
        <f t="shared" si="33"/>
        <v>0</v>
      </c>
      <c r="L92" s="55"/>
      <c r="M92" s="17">
        <v>66189.3848</v>
      </c>
    </row>
    <row r="93" spans="2:13" ht="39.6">
      <c r="B93" s="7" t="s">
        <v>2</v>
      </c>
      <c r="C93" s="8">
        <v>86</v>
      </c>
      <c r="D93" s="15" t="s">
        <v>83</v>
      </c>
      <c r="E93" s="15" t="s">
        <v>83</v>
      </c>
      <c r="F93" s="65" t="s">
        <v>159</v>
      </c>
      <c r="G93" s="66">
        <v>857</v>
      </c>
      <c r="H93" s="17"/>
      <c r="I93" s="17"/>
      <c r="J93" s="64">
        <f aca="true" t="shared" si="34" ref="J93:K93">SUM(J39:J92)</f>
        <v>0</v>
      </c>
      <c r="K93" s="64">
        <f t="shared" si="34"/>
        <v>0</v>
      </c>
      <c r="L93" s="55"/>
      <c r="M93" s="17">
        <v>28851.6937574074</v>
      </c>
    </row>
    <row r="94" spans="2:13" ht="39.6">
      <c r="B94" s="7" t="s">
        <v>2</v>
      </c>
      <c r="C94" s="8">
        <v>87</v>
      </c>
      <c r="D94" s="15" t="s">
        <v>84</v>
      </c>
      <c r="E94" s="15" t="s">
        <v>84</v>
      </c>
      <c r="F94" s="65" t="s">
        <v>159</v>
      </c>
      <c r="G94" s="66">
        <v>2064</v>
      </c>
      <c r="H94" s="17"/>
      <c r="I94" s="17"/>
      <c r="J94" s="64">
        <f aca="true" t="shared" si="35" ref="J94:K94">SUM(J40:J93)</f>
        <v>0</v>
      </c>
      <c r="K94" s="64">
        <f t="shared" si="35"/>
        <v>0</v>
      </c>
      <c r="L94" s="55"/>
      <c r="M94" s="17">
        <v>48149.10743111111</v>
      </c>
    </row>
    <row r="95" spans="2:13" ht="39.6">
      <c r="B95" s="7" t="s">
        <v>2</v>
      </c>
      <c r="C95" s="8">
        <v>88</v>
      </c>
      <c r="D95" s="15" t="s">
        <v>195</v>
      </c>
      <c r="E95" s="15" t="s">
        <v>195</v>
      </c>
      <c r="F95" s="65" t="s">
        <v>159</v>
      </c>
      <c r="G95" s="66">
        <v>752</v>
      </c>
      <c r="H95" s="17"/>
      <c r="I95" s="17"/>
      <c r="J95" s="64">
        <f aca="true" t="shared" si="36" ref="J95:K95">SUM(J41:J94)</f>
        <v>0</v>
      </c>
      <c r="K95" s="64">
        <f t="shared" si="36"/>
        <v>0</v>
      </c>
      <c r="L95" s="55"/>
      <c r="M95" s="17">
        <v>14946.1504</v>
      </c>
    </row>
    <row r="96" spans="2:13" ht="39.6">
      <c r="B96" s="7" t="s">
        <v>2</v>
      </c>
      <c r="C96" s="8">
        <v>89</v>
      </c>
      <c r="D96" s="15" t="s">
        <v>85</v>
      </c>
      <c r="E96" s="15" t="s">
        <v>85</v>
      </c>
      <c r="F96" s="65" t="s">
        <v>159</v>
      </c>
      <c r="G96" s="66">
        <v>1693</v>
      </c>
      <c r="H96" s="17"/>
      <c r="I96" s="17"/>
      <c r="J96" s="64">
        <f aca="true" t="shared" si="37" ref="J96:K96">SUM(J42:J95)</f>
        <v>0</v>
      </c>
      <c r="K96" s="64">
        <f t="shared" si="37"/>
        <v>0</v>
      </c>
      <c r="L96" s="55"/>
      <c r="M96" s="17">
        <v>65553.498495896</v>
      </c>
    </row>
    <row r="97" spans="2:13" ht="39.6">
      <c r="B97" s="7" t="s">
        <v>2</v>
      </c>
      <c r="C97" s="8">
        <v>90</v>
      </c>
      <c r="D97" s="15" t="s">
        <v>86</v>
      </c>
      <c r="E97" s="15" t="s">
        <v>86</v>
      </c>
      <c r="F97" s="65" t="s">
        <v>159</v>
      </c>
      <c r="G97" s="66">
        <v>2054</v>
      </c>
      <c r="H97" s="17"/>
      <c r="I97" s="17"/>
      <c r="J97" s="64">
        <f aca="true" t="shared" si="38" ref="J97:K97">SUM(J43:J96)</f>
        <v>0</v>
      </c>
      <c r="K97" s="64">
        <f t="shared" si="38"/>
        <v>0</v>
      </c>
      <c r="L97" s="55"/>
      <c r="M97" s="17">
        <v>140000.58674814814</v>
      </c>
    </row>
    <row r="98" spans="2:13" ht="39.6">
      <c r="B98" s="7" t="s">
        <v>2</v>
      </c>
      <c r="C98" s="8">
        <v>91</v>
      </c>
      <c r="D98" s="15" t="s">
        <v>86</v>
      </c>
      <c r="E98" s="15" t="s">
        <v>86</v>
      </c>
      <c r="F98" s="65" t="s">
        <v>159</v>
      </c>
      <c r="G98" s="66">
        <v>1924</v>
      </c>
      <c r="H98" s="17"/>
      <c r="I98" s="17"/>
      <c r="J98" s="64">
        <f aca="true" t="shared" si="39" ref="J98:K98">SUM(J44:J97)</f>
        <v>0</v>
      </c>
      <c r="K98" s="64">
        <f t="shared" si="39"/>
        <v>0</v>
      </c>
      <c r="L98" s="55"/>
      <c r="M98" s="17">
        <v>30162.151727259257</v>
      </c>
    </row>
    <row r="99" spans="2:13" ht="39.6">
      <c r="B99" s="7" t="s">
        <v>2</v>
      </c>
      <c r="C99" s="8">
        <v>92</v>
      </c>
      <c r="D99" s="15" t="s">
        <v>87</v>
      </c>
      <c r="E99" s="15" t="s">
        <v>87</v>
      </c>
      <c r="F99" s="65" t="s">
        <v>159</v>
      </c>
      <c r="G99" s="66">
        <v>2848</v>
      </c>
      <c r="H99" s="17"/>
      <c r="I99" s="17"/>
      <c r="J99" s="64">
        <f aca="true" t="shared" si="40" ref="J99:K99">SUM(J45:J98)</f>
        <v>0</v>
      </c>
      <c r="K99" s="64">
        <f t="shared" si="40"/>
        <v>0</v>
      </c>
      <c r="L99" s="55"/>
      <c r="M99" s="17">
        <v>85357.33140134151</v>
      </c>
    </row>
    <row r="100" spans="2:13" ht="39.6">
      <c r="B100" s="7" t="s">
        <v>2</v>
      </c>
      <c r="C100" s="8">
        <v>93</v>
      </c>
      <c r="D100" s="15" t="s">
        <v>88</v>
      </c>
      <c r="E100" s="15" t="s">
        <v>88</v>
      </c>
      <c r="F100" s="65" t="s">
        <v>159</v>
      </c>
      <c r="G100" s="66">
        <v>4660</v>
      </c>
      <c r="H100" s="17"/>
      <c r="I100" s="17"/>
      <c r="J100" s="64">
        <f aca="true" t="shared" si="41" ref="J100:K100">SUM(J46:J99)</f>
        <v>0</v>
      </c>
      <c r="K100" s="64">
        <f t="shared" si="41"/>
        <v>0</v>
      </c>
      <c r="L100" s="55"/>
      <c r="M100" s="17">
        <v>76753.23762962963</v>
      </c>
    </row>
    <row r="101" spans="2:13" ht="39.6">
      <c r="B101" s="7" t="s">
        <v>2</v>
      </c>
      <c r="C101" s="8">
        <v>95</v>
      </c>
      <c r="D101" s="15" t="s">
        <v>89</v>
      </c>
      <c r="E101" s="15" t="s">
        <v>89</v>
      </c>
      <c r="F101" s="65" t="s">
        <v>159</v>
      </c>
      <c r="G101" s="66">
        <v>2132</v>
      </c>
      <c r="H101" s="17"/>
      <c r="I101" s="17"/>
      <c r="J101" s="64">
        <f aca="true" t="shared" si="42" ref="J101:K101">SUM(J47:J100)</f>
        <v>0</v>
      </c>
      <c r="K101" s="64">
        <f t="shared" si="42"/>
        <v>0</v>
      </c>
      <c r="L101" s="55"/>
      <c r="M101" s="17">
        <v>41236.10800592592</v>
      </c>
    </row>
    <row r="102" spans="2:13" ht="39.6">
      <c r="B102" s="7" t="s">
        <v>2</v>
      </c>
      <c r="C102" s="8">
        <v>96</v>
      </c>
      <c r="D102" s="15" t="s">
        <v>90</v>
      </c>
      <c r="E102" s="15" t="s">
        <v>90</v>
      </c>
      <c r="F102" s="65" t="s">
        <v>159</v>
      </c>
      <c r="G102" s="66">
        <v>3244</v>
      </c>
      <c r="H102" s="17"/>
      <c r="I102" s="17"/>
      <c r="J102" s="64">
        <f aca="true" t="shared" si="43" ref="J102:K102">SUM(J48:J101)</f>
        <v>0</v>
      </c>
      <c r="K102" s="64">
        <f t="shared" si="43"/>
        <v>0</v>
      </c>
      <c r="L102" s="55"/>
      <c r="M102" s="17">
        <v>54400.9068</v>
      </c>
    </row>
    <row r="103" spans="2:13" ht="39.6">
      <c r="B103" s="7" t="s">
        <v>2</v>
      </c>
      <c r="C103" s="8">
        <v>98</v>
      </c>
      <c r="D103" s="15" t="s">
        <v>91</v>
      </c>
      <c r="E103" s="15" t="s">
        <v>91</v>
      </c>
      <c r="F103" s="65" t="s">
        <v>159</v>
      </c>
      <c r="G103" s="66">
        <v>1162</v>
      </c>
      <c r="H103" s="17"/>
      <c r="I103" s="17"/>
      <c r="J103" s="64">
        <f aca="true" t="shared" si="44" ref="J103:K103">SUM(J49:J102)</f>
        <v>0</v>
      </c>
      <c r="K103" s="64">
        <f t="shared" si="44"/>
        <v>0</v>
      </c>
      <c r="L103" s="55"/>
      <c r="M103" s="17">
        <v>21290.6869</v>
      </c>
    </row>
    <row r="104" spans="2:13" ht="39.6">
      <c r="B104" s="7" t="s">
        <v>2</v>
      </c>
      <c r="C104" s="8">
        <v>99</v>
      </c>
      <c r="D104" s="15" t="s">
        <v>92</v>
      </c>
      <c r="E104" s="15" t="s">
        <v>92</v>
      </c>
      <c r="F104" s="65" t="s">
        <v>159</v>
      </c>
      <c r="G104" s="66">
        <v>5</v>
      </c>
      <c r="H104" s="17"/>
      <c r="I104" s="17"/>
      <c r="J104" s="64">
        <f aca="true" t="shared" si="45" ref="J104:K104">SUM(J50:J103)</f>
        <v>0</v>
      </c>
      <c r="K104" s="64">
        <f t="shared" si="45"/>
        <v>0</v>
      </c>
      <c r="L104" s="55"/>
      <c r="M104" s="17">
        <v>973.5289097000001</v>
      </c>
    </row>
    <row r="105" spans="2:13" ht="39.6">
      <c r="B105" s="7" t="s">
        <v>2</v>
      </c>
      <c r="C105" s="8">
        <v>100</v>
      </c>
      <c r="D105" s="15" t="s">
        <v>93</v>
      </c>
      <c r="E105" s="15" t="s">
        <v>93</v>
      </c>
      <c r="F105" s="65" t="s">
        <v>159</v>
      </c>
      <c r="G105" s="66">
        <v>724</v>
      </c>
      <c r="H105" s="17"/>
      <c r="I105" s="17"/>
      <c r="J105" s="64">
        <f aca="true" t="shared" si="46" ref="J105:K105">SUM(J51:J104)</f>
        <v>0</v>
      </c>
      <c r="K105" s="64">
        <f t="shared" si="46"/>
        <v>0</v>
      </c>
      <c r="L105" s="55"/>
      <c r="M105" s="17">
        <v>19785.761599999998</v>
      </c>
    </row>
    <row r="106" spans="2:13" ht="39.6">
      <c r="B106" s="7" t="s">
        <v>2</v>
      </c>
      <c r="C106" s="8">
        <v>101</v>
      </c>
      <c r="D106" s="15" t="s">
        <v>94</v>
      </c>
      <c r="E106" s="15" t="s">
        <v>94</v>
      </c>
      <c r="F106" s="65" t="s">
        <v>159</v>
      </c>
      <c r="G106" s="66">
        <v>636</v>
      </c>
      <c r="H106" s="17"/>
      <c r="I106" s="17"/>
      <c r="J106" s="64">
        <f aca="true" t="shared" si="47" ref="J106:K106">SUM(J52:J105)</f>
        <v>0</v>
      </c>
      <c r="K106" s="64">
        <f t="shared" si="47"/>
        <v>0</v>
      </c>
      <c r="L106" s="55"/>
      <c r="M106" s="17">
        <v>19079.44668</v>
      </c>
    </row>
    <row r="107" spans="2:13" ht="39.6">
      <c r="B107" s="7" t="s">
        <v>2</v>
      </c>
      <c r="C107" s="8">
        <v>102</v>
      </c>
      <c r="D107" s="15" t="s">
        <v>95</v>
      </c>
      <c r="E107" s="15" t="s">
        <v>95</v>
      </c>
      <c r="F107" s="65" t="s">
        <v>159</v>
      </c>
      <c r="G107" s="66">
        <v>2380</v>
      </c>
      <c r="H107" s="17"/>
      <c r="I107" s="17"/>
      <c r="J107" s="64">
        <f aca="true" t="shared" si="48" ref="J107:K107">SUM(J53:J106)</f>
        <v>0</v>
      </c>
      <c r="K107" s="64">
        <f t="shared" si="48"/>
        <v>0</v>
      </c>
      <c r="L107" s="55"/>
      <c r="M107" s="17">
        <v>60489.22804814815</v>
      </c>
    </row>
    <row r="108" spans="2:13" ht="39.6">
      <c r="B108" s="7" t="s">
        <v>2</v>
      </c>
      <c r="C108" s="8">
        <v>103</v>
      </c>
      <c r="D108" s="15" t="s">
        <v>96</v>
      </c>
      <c r="E108" s="15" t="s">
        <v>96</v>
      </c>
      <c r="F108" s="65" t="s">
        <v>159</v>
      </c>
      <c r="G108" s="66">
        <v>1546</v>
      </c>
      <c r="H108" s="17"/>
      <c r="I108" s="17"/>
      <c r="J108" s="64">
        <f aca="true" t="shared" si="49" ref="J108:K108">SUM(J54:J107)</f>
        <v>0</v>
      </c>
      <c r="K108" s="64">
        <f t="shared" si="49"/>
        <v>0</v>
      </c>
      <c r="L108" s="55"/>
      <c r="M108" s="17">
        <v>34247.86806666666</v>
      </c>
    </row>
    <row r="109" spans="2:13" ht="39.6">
      <c r="B109" s="7" t="s">
        <v>2</v>
      </c>
      <c r="C109" s="8">
        <v>104</v>
      </c>
      <c r="D109" s="15" t="s">
        <v>97</v>
      </c>
      <c r="E109" s="15" t="s">
        <v>97</v>
      </c>
      <c r="F109" s="65" t="s">
        <v>159</v>
      </c>
      <c r="G109" s="66">
        <v>1200</v>
      </c>
      <c r="H109" s="17"/>
      <c r="I109" s="17"/>
      <c r="J109" s="64">
        <f aca="true" t="shared" si="50" ref="J109:K109">SUM(J55:J108)</f>
        <v>0</v>
      </c>
      <c r="K109" s="64">
        <f t="shared" si="50"/>
        <v>0</v>
      </c>
      <c r="L109" s="55"/>
      <c r="M109" s="17">
        <v>38503.231199999995</v>
      </c>
    </row>
    <row r="110" spans="2:13" ht="39.6">
      <c r="B110" s="7" t="s">
        <v>2</v>
      </c>
      <c r="C110" s="8">
        <v>105</v>
      </c>
      <c r="D110" s="15" t="s">
        <v>98</v>
      </c>
      <c r="E110" s="15" t="s">
        <v>98</v>
      </c>
      <c r="F110" s="65" t="s">
        <v>159</v>
      </c>
      <c r="G110" s="66">
        <v>2576</v>
      </c>
      <c r="H110" s="17"/>
      <c r="I110" s="17"/>
      <c r="J110" s="64">
        <f aca="true" t="shared" si="51" ref="J110:K110">SUM(J56:J109)</f>
        <v>0</v>
      </c>
      <c r="K110" s="64">
        <f t="shared" si="51"/>
        <v>0</v>
      </c>
      <c r="L110" s="55"/>
      <c r="M110" s="17">
        <v>12398.061542084506</v>
      </c>
    </row>
    <row r="111" spans="2:13" ht="39.6">
      <c r="B111" s="7" t="s">
        <v>2</v>
      </c>
      <c r="C111" s="8">
        <v>106</v>
      </c>
      <c r="D111" s="15" t="s">
        <v>99</v>
      </c>
      <c r="E111" s="15" t="s">
        <v>99</v>
      </c>
      <c r="F111" s="65" t="s">
        <v>159</v>
      </c>
      <c r="G111" s="66">
        <v>158</v>
      </c>
      <c r="H111" s="17"/>
      <c r="I111" s="17"/>
      <c r="J111" s="64">
        <f aca="true" t="shared" si="52" ref="J111:K111">SUM(J57:J110)</f>
        <v>0</v>
      </c>
      <c r="K111" s="64">
        <f t="shared" si="52"/>
        <v>0</v>
      </c>
      <c r="L111" s="55"/>
      <c r="M111" s="17">
        <v>6716.797381140001</v>
      </c>
    </row>
    <row r="112" spans="2:13" ht="39.6">
      <c r="B112" s="7" t="s">
        <v>2</v>
      </c>
      <c r="C112" s="8">
        <v>107</v>
      </c>
      <c r="D112" s="15" t="s">
        <v>100</v>
      </c>
      <c r="E112" s="15" t="s">
        <v>100</v>
      </c>
      <c r="F112" s="65" t="s">
        <v>159</v>
      </c>
      <c r="G112" s="66">
        <v>4836</v>
      </c>
      <c r="H112" s="17"/>
      <c r="I112" s="17"/>
      <c r="J112" s="64">
        <f aca="true" t="shared" si="53" ref="J112:K112">SUM(J58:J111)</f>
        <v>0</v>
      </c>
      <c r="K112" s="64">
        <f t="shared" si="53"/>
        <v>0</v>
      </c>
      <c r="L112" s="55"/>
      <c r="M112" s="17">
        <v>139007.3282288889</v>
      </c>
    </row>
    <row r="113" spans="2:13" ht="39.6">
      <c r="B113" s="7" t="s">
        <v>2</v>
      </c>
      <c r="C113" s="8">
        <v>108</v>
      </c>
      <c r="D113" s="15" t="s">
        <v>101</v>
      </c>
      <c r="E113" s="15" t="s">
        <v>101</v>
      </c>
      <c r="F113" s="65" t="s">
        <v>159</v>
      </c>
      <c r="G113" s="66">
        <v>452</v>
      </c>
      <c r="H113" s="17"/>
      <c r="I113" s="17"/>
      <c r="J113" s="64">
        <f aca="true" t="shared" si="54" ref="J113:K113">SUM(J59:J112)</f>
        <v>0</v>
      </c>
      <c r="K113" s="64">
        <f t="shared" si="54"/>
        <v>0</v>
      </c>
      <c r="L113" s="55"/>
      <c r="M113" s="17">
        <v>13724.929777777777</v>
      </c>
    </row>
    <row r="114" spans="2:13" ht="39.6">
      <c r="B114" s="7" t="s">
        <v>2</v>
      </c>
      <c r="C114" s="8">
        <v>109</v>
      </c>
      <c r="D114" s="15" t="s">
        <v>102</v>
      </c>
      <c r="E114" s="15" t="s">
        <v>102</v>
      </c>
      <c r="F114" s="65" t="s">
        <v>159</v>
      </c>
      <c r="G114" s="66">
        <v>110</v>
      </c>
      <c r="H114" s="17"/>
      <c r="I114" s="17"/>
      <c r="J114" s="64">
        <f aca="true" t="shared" si="55" ref="J114:K114">SUM(J60:J113)</f>
        <v>0</v>
      </c>
      <c r="K114" s="64">
        <f t="shared" si="55"/>
        <v>0</v>
      </c>
      <c r="L114" s="55"/>
      <c r="M114" s="17">
        <v>17214.618008896818</v>
      </c>
    </row>
    <row r="115" spans="2:13" ht="39.6">
      <c r="B115" s="7" t="s">
        <v>2</v>
      </c>
      <c r="C115" s="8">
        <v>110</v>
      </c>
      <c r="D115" s="15" t="s">
        <v>103</v>
      </c>
      <c r="E115" s="15" t="s">
        <v>103</v>
      </c>
      <c r="F115" s="65" t="s">
        <v>159</v>
      </c>
      <c r="G115" s="66">
        <v>50</v>
      </c>
      <c r="H115" s="17"/>
      <c r="I115" s="17"/>
      <c r="J115" s="64">
        <f aca="true" t="shared" si="56" ref="J115:K115">SUM(J61:J114)</f>
        <v>0</v>
      </c>
      <c r="K115" s="64">
        <f t="shared" si="56"/>
        <v>0</v>
      </c>
      <c r="L115" s="55"/>
      <c r="M115" s="17">
        <v>7069.395743022591</v>
      </c>
    </row>
    <row r="116" spans="2:13" ht="39.6">
      <c r="B116" s="7" t="s">
        <v>2</v>
      </c>
      <c r="C116" s="8">
        <v>111</v>
      </c>
      <c r="D116" s="15" t="s">
        <v>104</v>
      </c>
      <c r="E116" s="15" t="s">
        <v>104</v>
      </c>
      <c r="F116" s="65" t="s">
        <v>159</v>
      </c>
      <c r="G116" s="66">
        <v>48</v>
      </c>
      <c r="H116" s="17"/>
      <c r="I116" s="17"/>
      <c r="J116" s="64">
        <f aca="true" t="shared" si="57" ref="J116:K116">SUM(J62:J115)</f>
        <v>0</v>
      </c>
      <c r="K116" s="64">
        <f t="shared" si="57"/>
        <v>0</v>
      </c>
      <c r="L116" s="55"/>
      <c r="M116" s="17">
        <v>7038.774738349866</v>
      </c>
    </row>
    <row r="117" spans="2:13" ht="39.6">
      <c r="B117" s="7" t="s">
        <v>2</v>
      </c>
      <c r="C117" s="8">
        <v>112</v>
      </c>
      <c r="D117" s="15" t="s">
        <v>105</v>
      </c>
      <c r="E117" s="15" t="s">
        <v>105</v>
      </c>
      <c r="F117" s="65" t="s">
        <v>159</v>
      </c>
      <c r="G117" s="66">
        <v>2758</v>
      </c>
      <c r="H117" s="17"/>
      <c r="I117" s="17"/>
      <c r="J117" s="64">
        <f aca="true" t="shared" si="58" ref="J117:K117">SUM(J63:J116)</f>
        <v>0</v>
      </c>
      <c r="K117" s="64">
        <f t="shared" si="58"/>
        <v>0</v>
      </c>
      <c r="L117" s="55"/>
      <c r="M117" s="17">
        <v>72151.93329814816</v>
      </c>
    </row>
    <row r="118" spans="2:13" ht="39.6">
      <c r="B118" s="7" t="s">
        <v>2</v>
      </c>
      <c r="C118" s="8">
        <v>113</v>
      </c>
      <c r="D118" s="15" t="s">
        <v>106</v>
      </c>
      <c r="E118" s="15" t="s">
        <v>106</v>
      </c>
      <c r="F118" s="65" t="s">
        <v>159</v>
      </c>
      <c r="G118" s="66">
        <v>1318</v>
      </c>
      <c r="H118" s="17"/>
      <c r="I118" s="17"/>
      <c r="J118" s="64">
        <f aca="true" t="shared" si="59" ref="J118:K118">SUM(J64:J117)</f>
        <v>0</v>
      </c>
      <c r="K118" s="64">
        <f t="shared" si="59"/>
        <v>0</v>
      </c>
      <c r="L118" s="55"/>
      <c r="M118" s="17">
        <v>31810.57045037037</v>
      </c>
    </row>
    <row r="119" spans="2:13" ht="39.6">
      <c r="B119" s="7" t="s">
        <v>2</v>
      </c>
      <c r="C119" s="8">
        <v>114</v>
      </c>
      <c r="D119" s="15" t="s">
        <v>196</v>
      </c>
      <c r="E119" s="15" t="s">
        <v>196</v>
      </c>
      <c r="F119" s="65" t="s">
        <v>159</v>
      </c>
      <c r="G119" s="66">
        <v>620</v>
      </c>
      <c r="H119" s="17"/>
      <c r="I119" s="17"/>
      <c r="J119" s="64">
        <f aca="true" t="shared" si="60" ref="J119:K119">SUM(J65:J118)</f>
        <v>0</v>
      </c>
      <c r="K119" s="64">
        <f t="shared" si="60"/>
        <v>0</v>
      </c>
      <c r="L119" s="55"/>
      <c r="M119" s="17">
        <v>136704.11</v>
      </c>
    </row>
    <row r="120" spans="2:13" ht="39.6">
      <c r="B120" s="7" t="s">
        <v>2</v>
      </c>
      <c r="C120" s="8">
        <v>115</v>
      </c>
      <c r="D120" s="15" t="s">
        <v>197</v>
      </c>
      <c r="E120" s="15" t="s">
        <v>197</v>
      </c>
      <c r="F120" s="65" t="s">
        <v>159</v>
      </c>
      <c r="G120" s="66">
        <v>1330</v>
      </c>
      <c r="H120" s="17"/>
      <c r="I120" s="17"/>
      <c r="J120" s="64">
        <f aca="true" t="shared" si="61" ref="J120:K120">SUM(J66:J119)</f>
        <v>0</v>
      </c>
      <c r="K120" s="64">
        <f t="shared" si="61"/>
        <v>0</v>
      </c>
      <c r="L120" s="55"/>
      <c r="M120" s="17">
        <v>94997.24500000001</v>
      </c>
    </row>
    <row r="121" spans="2:13" ht="39.6">
      <c r="B121" s="7" t="s">
        <v>2</v>
      </c>
      <c r="C121" s="8">
        <v>116</v>
      </c>
      <c r="D121" s="15" t="s">
        <v>198</v>
      </c>
      <c r="E121" s="15" t="s">
        <v>198</v>
      </c>
      <c r="F121" s="65" t="s">
        <v>159</v>
      </c>
      <c r="G121" s="66">
        <v>720</v>
      </c>
      <c r="H121" s="17"/>
      <c r="I121" s="17"/>
      <c r="J121" s="64">
        <f aca="true" t="shared" si="62" ref="J121:K121">SUM(J67:J120)</f>
        <v>0</v>
      </c>
      <c r="K121" s="64">
        <f t="shared" si="62"/>
        <v>0</v>
      </c>
      <c r="L121" s="55"/>
      <c r="M121" s="17">
        <v>13053.998234666667</v>
      </c>
    </row>
    <row r="122" spans="2:13" ht="39.6">
      <c r="B122" s="7" t="s">
        <v>2</v>
      </c>
      <c r="C122" s="8">
        <v>117</v>
      </c>
      <c r="D122" s="15" t="s">
        <v>199</v>
      </c>
      <c r="E122" s="15" t="s">
        <v>199</v>
      </c>
      <c r="F122" s="65" t="s">
        <v>159</v>
      </c>
      <c r="G122" s="66">
        <v>58</v>
      </c>
      <c r="H122" s="17"/>
      <c r="I122" s="17"/>
      <c r="J122" s="64">
        <f aca="true" t="shared" si="63" ref="J122:K122">SUM(J68:J121)</f>
        <v>0</v>
      </c>
      <c r="K122" s="64">
        <f t="shared" si="63"/>
        <v>0</v>
      </c>
      <c r="L122" s="55"/>
      <c r="M122" s="17">
        <v>132.08726666666666</v>
      </c>
    </row>
    <row r="123" spans="2:13" ht="39.6">
      <c r="B123" s="7" t="s">
        <v>2</v>
      </c>
      <c r="C123" s="8">
        <v>118</v>
      </c>
      <c r="D123" s="15" t="s">
        <v>200</v>
      </c>
      <c r="E123" s="15" t="s">
        <v>200</v>
      </c>
      <c r="F123" s="65" t="s">
        <v>159</v>
      </c>
      <c r="G123" s="66">
        <v>60</v>
      </c>
      <c r="H123" s="17"/>
      <c r="I123" s="17"/>
      <c r="J123" s="64">
        <f aca="true" t="shared" si="64" ref="J123:K123">SUM(J69:J122)</f>
        <v>0</v>
      </c>
      <c r="K123" s="64">
        <f t="shared" si="64"/>
        <v>0</v>
      </c>
      <c r="L123" s="55"/>
      <c r="M123" s="17">
        <v>132.50133333333335</v>
      </c>
    </row>
    <row r="124" spans="2:13" ht="39.6">
      <c r="B124" s="7" t="s">
        <v>2</v>
      </c>
      <c r="C124" s="8">
        <v>119</v>
      </c>
      <c r="D124" s="15" t="s">
        <v>107</v>
      </c>
      <c r="E124" s="15" t="s">
        <v>107</v>
      </c>
      <c r="F124" s="65" t="s">
        <v>159</v>
      </c>
      <c r="G124" s="66">
        <v>1084</v>
      </c>
      <c r="H124" s="17"/>
      <c r="I124" s="17"/>
      <c r="J124" s="64">
        <f aca="true" t="shared" si="65" ref="J124:K124">SUM(J70:J123)</f>
        <v>0</v>
      </c>
      <c r="K124" s="64">
        <f t="shared" si="65"/>
        <v>0</v>
      </c>
      <c r="L124" s="55"/>
      <c r="M124" s="17">
        <v>59108.32951703704</v>
      </c>
    </row>
    <row r="125" spans="2:13" ht="39.6">
      <c r="B125" s="7" t="s">
        <v>2</v>
      </c>
      <c r="C125" s="8">
        <v>120</v>
      </c>
      <c r="D125" s="15" t="s">
        <v>108</v>
      </c>
      <c r="E125" s="15" t="s">
        <v>108</v>
      </c>
      <c r="F125" s="65" t="s">
        <v>159</v>
      </c>
      <c r="G125" s="66">
        <v>1642</v>
      </c>
      <c r="H125" s="17"/>
      <c r="I125" s="17"/>
      <c r="J125" s="64">
        <f aca="true" t="shared" si="66" ref="J125:K125">SUM(J71:J124)</f>
        <v>0</v>
      </c>
      <c r="K125" s="64">
        <f t="shared" si="66"/>
        <v>0</v>
      </c>
      <c r="L125" s="55"/>
      <c r="M125" s="17">
        <v>71336.96499364593</v>
      </c>
    </row>
    <row r="126" spans="2:13" ht="39.6">
      <c r="B126" s="7" t="s">
        <v>2</v>
      </c>
      <c r="C126" s="8">
        <v>121</v>
      </c>
      <c r="D126" s="15" t="s">
        <v>108</v>
      </c>
      <c r="E126" s="15" t="s">
        <v>108</v>
      </c>
      <c r="F126" s="65" t="s">
        <v>159</v>
      </c>
      <c r="G126" s="66">
        <v>269</v>
      </c>
      <c r="H126" s="17"/>
      <c r="I126" s="17"/>
      <c r="J126" s="64">
        <f aca="true" t="shared" si="67" ref="J126:K126">SUM(J72:J125)</f>
        <v>0</v>
      </c>
      <c r="K126" s="64">
        <f t="shared" si="67"/>
        <v>0</v>
      </c>
      <c r="L126" s="55"/>
      <c r="M126" s="17">
        <v>11686.750050725186</v>
      </c>
    </row>
    <row r="127" spans="2:13" ht="39.6">
      <c r="B127" s="7" t="s">
        <v>2</v>
      </c>
      <c r="C127" s="8">
        <v>122</v>
      </c>
      <c r="D127" s="15" t="s">
        <v>108</v>
      </c>
      <c r="E127" s="15" t="s">
        <v>108</v>
      </c>
      <c r="F127" s="65" t="s">
        <v>159</v>
      </c>
      <c r="G127" s="66">
        <v>235</v>
      </c>
      <c r="H127" s="17"/>
      <c r="I127" s="17"/>
      <c r="J127" s="64">
        <f aca="true" t="shared" si="68" ref="J127:K127">SUM(J73:J126)</f>
        <v>0</v>
      </c>
      <c r="K127" s="64">
        <f t="shared" si="68"/>
        <v>0</v>
      </c>
      <c r="L127" s="55"/>
      <c r="M127" s="17">
        <v>16424.440792655554</v>
      </c>
    </row>
    <row r="128" spans="2:13" ht="52.8">
      <c r="B128" s="7" t="s">
        <v>2</v>
      </c>
      <c r="C128" s="8">
        <v>123</v>
      </c>
      <c r="D128" s="15" t="s">
        <v>109</v>
      </c>
      <c r="E128" s="15" t="s">
        <v>109</v>
      </c>
      <c r="F128" s="65" t="s">
        <v>159</v>
      </c>
      <c r="G128" s="66">
        <v>910</v>
      </c>
      <c r="H128" s="17"/>
      <c r="I128" s="17"/>
      <c r="J128" s="64">
        <f aca="true" t="shared" si="69" ref="J128:K128">SUM(J74:J127)</f>
        <v>0</v>
      </c>
      <c r="K128" s="64">
        <f t="shared" si="69"/>
        <v>0</v>
      </c>
      <c r="L128" s="55"/>
      <c r="M128" s="17">
        <v>32712.288997266667</v>
      </c>
    </row>
    <row r="129" spans="2:13" ht="92.4">
      <c r="B129" s="7" t="s">
        <v>2</v>
      </c>
      <c r="C129" s="8">
        <v>125</v>
      </c>
      <c r="D129" s="15" t="s">
        <v>201</v>
      </c>
      <c r="E129" s="15" t="s">
        <v>202</v>
      </c>
      <c r="F129" s="65" t="s">
        <v>159</v>
      </c>
      <c r="G129" s="66">
        <v>2021</v>
      </c>
      <c r="H129" s="17"/>
      <c r="I129" s="17"/>
      <c r="J129" s="64">
        <f aca="true" t="shared" si="70" ref="J129:K129">SUM(J75:J128)</f>
        <v>0</v>
      </c>
      <c r="K129" s="64">
        <f t="shared" si="70"/>
        <v>0</v>
      </c>
      <c r="L129" s="55"/>
      <c r="M129" s="17">
        <v>50472.63011122746</v>
      </c>
    </row>
    <row r="130" spans="2:13" ht="92.4">
      <c r="B130" s="7" t="s">
        <v>2</v>
      </c>
      <c r="C130" s="8">
        <v>126</v>
      </c>
      <c r="D130" s="15" t="s">
        <v>203</v>
      </c>
      <c r="E130" s="15" t="s">
        <v>204</v>
      </c>
      <c r="F130" s="65" t="s">
        <v>159</v>
      </c>
      <c r="G130" s="66">
        <v>206</v>
      </c>
      <c r="H130" s="17"/>
      <c r="I130" s="17"/>
      <c r="J130" s="64">
        <f aca="true" t="shared" si="71" ref="J130:K130">SUM(J76:J129)</f>
        <v>0</v>
      </c>
      <c r="K130" s="64">
        <f t="shared" si="71"/>
        <v>0</v>
      </c>
      <c r="L130" s="55"/>
      <c r="M130" s="17">
        <v>6319.215890127587</v>
      </c>
    </row>
    <row r="131" spans="2:13" ht="92.4">
      <c r="B131" s="7" t="s">
        <v>2</v>
      </c>
      <c r="C131" s="8">
        <v>127</v>
      </c>
      <c r="D131" s="15" t="s">
        <v>203</v>
      </c>
      <c r="E131" s="15" t="s">
        <v>205</v>
      </c>
      <c r="F131" s="65" t="s">
        <v>159</v>
      </c>
      <c r="G131" s="66">
        <v>120</v>
      </c>
      <c r="H131" s="17"/>
      <c r="I131" s="17"/>
      <c r="J131" s="64">
        <f aca="true" t="shared" si="72" ref="J131:K131">SUM(J77:J130)</f>
        <v>0</v>
      </c>
      <c r="K131" s="64">
        <f t="shared" si="72"/>
        <v>0</v>
      </c>
      <c r="L131" s="55"/>
      <c r="M131" s="17">
        <v>4611.512997924445</v>
      </c>
    </row>
    <row r="132" spans="2:13" ht="92.4">
      <c r="B132" s="7" t="s">
        <v>2</v>
      </c>
      <c r="C132" s="8">
        <v>128</v>
      </c>
      <c r="D132" s="15" t="s">
        <v>206</v>
      </c>
      <c r="E132" s="15" t="s">
        <v>207</v>
      </c>
      <c r="F132" s="65" t="s">
        <v>159</v>
      </c>
      <c r="G132" s="66">
        <v>1008</v>
      </c>
      <c r="H132" s="17"/>
      <c r="I132" s="17"/>
      <c r="J132" s="64">
        <f aca="true" t="shared" si="73" ref="J132:K132">SUM(J78:J131)</f>
        <v>0</v>
      </c>
      <c r="K132" s="64">
        <f t="shared" si="73"/>
        <v>0</v>
      </c>
      <c r="L132" s="55"/>
      <c r="M132" s="17">
        <v>31327.534605584005</v>
      </c>
    </row>
    <row r="133" spans="2:13" ht="92.4">
      <c r="B133" s="7" t="s">
        <v>2</v>
      </c>
      <c r="C133" s="8">
        <v>129</v>
      </c>
      <c r="D133" s="15" t="s">
        <v>208</v>
      </c>
      <c r="E133" s="15" t="s">
        <v>208</v>
      </c>
      <c r="F133" s="65" t="s">
        <v>159</v>
      </c>
      <c r="G133" s="66">
        <v>102</v>
      </c>
      <c r="H133" s="17"/>
      <c r="I133" s="17"/>
      <c r="J133" s="64">
        <f aca="true" t="shared" si="74" ref="J133:K133">SUM(J79:J132)</f>
        <v>0</v>
      </c>
      <c r="K133" s="64">
        <f t="shared" si="74"/>
        <v>0</v>
      </c>
      <c r="L133" s="55"/>
      <c r="M133" s="17">
        <v>1201.2074880581777</v>
      </c>
    </row>
    <row r="134" spans="2:13" ht="92.4">
      <c r="B134" s="7" t="s">
        <v>2</v>
      </c>
      <c r="C134" s="8">
        <v>130</v>
      </c>
      <c r="D134" s="15" t="s">
        <v>208</v>
      </c>
      <c r="E134" s="15" t="s">
        <v>208</v>
      </c>
      <c r="F134" s="65" t="s">
        <v>159</v>
      </c>
      <c r="G134" s="66">
        <v>810</v>
      </c>
      <c r="H134" s="17"/>
      <c r="I134" s="17"/>
      <c r="J134" s="64">
        <f aca="true" t="shared" si="75" ref="J134:K134">SUM(J80:J133)</f>
        <v>0</v>
      </c>
      <c r="K134" s="64">
        <f t="shared" si="75"/>
        <v>0</v>
      </c>
      <c r="L134" s="55"/>
      <c r="M134" s="17">
        <v>17413.1012166</v>
      </c>
    </row>
    <row r="135" spans="2:13" ht="92.4">
      <c r="B135" s="7" t="s">
        <v>2</v>
      </c>
      <c r="C135" s="8">
        <v>131</v>
      </c>
      <c r="D135" s="15" t="s">
        <v>209</v>
      </c>
      <c r="E135" s="15" t="s">
        <v>110</v>
      </c>
      <c r="F135" s="65" t="s">
        <v>159</v>
      </c>
      <c r="G135" s="66">
        <v>720</v>
      </c>
      <c r="H135" s="17"/>
      <c r="I135" s="17"/>
      <c r="J135" s="64">
        <f aca="true" t="shared" si="76" ref="J135:K135">SUM(J81:J134)</f>
        <v>0</v>
      </c>
      <c r="K135" s="64">
        <f t="shared" si="76"/>
        <v>0</v>
      </c>
      <c r="L135" s="55"/>
      <c r="M135" s="17">
        <v>30200.86659253333</v>
      </c>
    </row>
    <row r="136" spans="2:13" ht="92.4">
      <c r="B136" s="7" t="s">
        <v>2</v>
      </c>
      <c r="C136" s="8">
        <v>132</v>
      </c>
      <c r="D136" s="15" t="s">
        <v>210</v>
      </c>
      <c r="E136" s="15" t="s">
        <v>110</v>
      </c>
      <c r="F136" s="65" t="s">
        <v>159</v>
      </c>
      <c r="G136" s="66">
        <v>360</v>
      </c>
      <c r="H136" s="17"/>
      <c r="I136" s="17"/>
      <c r="J136" s="64">
        <f aca="true" t="shared" si="77" ref="J136:K136">SUM(J82:J135)</f>
        <v>0</v>
      </c>
      <c r="K136" s="64">
        <f t="shared" si="77"/>
        <v>0</v>
      </c>
      <c r="L136" s="55"/>
      <c r="M136" s="17">
        <v>19414.141735466666</v>
      </c>
    </row>
    <row r="137" spans="2:13" ht="92.4">
      <c r="B137" s="7" t="s">
        <v>2</v>
      </c>
      <c r="C137" s="8">
        <v>133</v>
      </c>
      <c r="D137" s="15" t="s">
        <v>211</v>
      </c>
      <c r="E137" s="15" t="s">
        <v>111</v>
      </c>
      <c r="F137" s="65" t="s">
        <v>159</v>
      </c>
      <c r="G137" s="66">
        <v>370</v>
      </c>
      <c r="H137" s="17"/>
      <c r="I137" s="17"/>
      <c r="J137" s="64">
        <f aca="true" t="shared" si="78" ref="J137:K137">SUM(J83:J136)</f>
        <v>0</v>
      </c>
      <c r="K137" s="64">
        <f t="shared" si="78"/>
        <v>0</v>
      </c>
      <c r="L137" s="55"/>
      <c r="M137" s="17">
        <v>13524.56751851852</v>
      </c>
    </row>
    <row r="138" spans="2:13" ht="132">
      <c r="B138" s="7" t="s">
        <v>2</v>
      </c>
      <c r="C138" s="8">
        <v>134</v>
      </c>
      <c r="D138" s="15" t="s">
        <v>112</v>
      </c>
      <c r="E138" s="15" t="s">
        <v>113</v>
      </c>
      <c r="F138" s="65" t="s">
        <v>159</v>
      </c>
      <c r="G138" s="66">
        <v>3600</v>
      </c>
      <c r="H138" s="17"/>
      <c r="I138" s="17"/>
      <c r="J138" s="64">
        <f aca="true" t="shared" si="79" ref="J138:K138">SUM(J84:J137)</f>
        <v>0</v>
      </c>
      <c r="K138" s="64">
        <f t="shared" si="79"/>
        <v>0</v>
      </c>
      <c r="L138" s="55"/>
      <c r="M138" s="17">
        <v>157800.80666666667</v>
      </c>
    </row>
    <row r="139" spans="2:13" ht="145.2">
      <c r="B139" s="7" t="s">
        <v>2</v>
      </c>
      <c r="C139" s="8">
        <v>135</v>
      </c>
      <c r="D139" s="15" t="s">
        <v>114</v>
      </c>
      <c r="E139" s="15" t="s">
        <v>114</v>
      </c>
      <c r="F139" s="65" t="s">
        <v>159</v>
      </c>
      <c r="G139" s="66">
        <v>1600</v>
      </c>
      <c r="H139" s="17"/>
      <c r="I139" s="17"/>
      <c r="J139" s="64">
        <f aca="true" t="shared" si="80" ref="J139:K139">SUM(J85:J138)</f>
        <v>0</v>
      </c>
      <c r="K139" s="64">
        <f t="shared" si="80"/>
        <v>0</v>
      </c>
      <c r="L139" s="55"/>
      <c r="M139" s="17">
        <v>70133.69185185185</v>
      </c>
    </row>
    <row r="140" spans="2:13" ht="39.6">
      <c r="B140" s="7" t="s">
        <v>2</v>
      </c>
      <c r="C140" s="8">
        <v>136</v>
      </c>
      <c r="D140" s="15" t="s">
        <v>115</v>
      </c>
      <c r="E140" s="15" t="s">
        <v>115</v>
      </c>
      <c r="F140" s="65" t="s">
        <v>159</v>
      </c>
      <c r="G140" s="66">
        <v>460</v>
      </c>
      <c r="H140" s="17"/>
      <c r="I140" s="17"/>
      <c r="J140" s="64">
        <f aca="true" t="shared" si="81" ref="J140:K140">SUM(J86:J139)</f>
        <v>0</v>
      </c>
      <c r="K140" s="64">
        <f t="shared" si="81"/>
        <v>0</v>
      </c>
      <c r="L140" s="55"/>
      <c r="M140" s="17">
        <v>4899.328814814815</v>
      </c>
    </row>
    <row r="141" spans="2:13" ht="39.6">
      <c r="B141" s="7" t="s">
        <v>2</v>
      </c>
      <c r="C141" s="8">
        <v>137</v>
      </c>
      <c r="D141" s="15" t="s">
        <v>116</v>
      </c>
      <c r="E141" s="15" t="s">
        <v>116</v>
      </c>
      <c r="F141" s="65" t="s">
        <v>159</v>
      </c>
      <c r="G141" s="66">
        <v>170</v>
      </c>
      <c r="H141" s="17"/>
      <c r="I141" s="17"/>
      <c r="J141" s="64">
        <f aca="true" t="shared" si="82" ref="J141:K141">SUM(J87:J140)</f>
        <v>0</v>
      </c>
      <c r="K141" s="64">
        <f t="shared" si="82"/>
        <v>0</v>
      </c>
      <c r="L141" s="55"/>
      <c r="M141" s="17">
        <v>4179.7331941600005</v>
      </c>
    </row>
    <row r="142" spans="2:13" ht="39.6">
      <c r="B142" s="7" t="s">
        <v>2</v>
      </c>
      <c r="C142" s="8">
        <v>138</v>
      </c>
      <c r="D142" s="15" t="s">
        <v>117</v>
      </c>
      <c r="E142" s="15" t="s">
        <v>117</v>
      </c>
      <c r="F142" s="65" t="s">
        <v>159</v>
      </c>
      <c r="G142" s="66">
        <v>282</v>
      </c>
      <c r="H142" s="17"/>
      <c r="I142" s="17"/>
      <c r="J142" s="64">
        <f aca="true" t="shared" si="83" ref="J142:K142">SUM(J88:J141)</f>
        <v>0</v>
      </c>
      <c r="K142" s="64">
        <f t="shared" si="83"/>
        <v>0</v>
      </c>
      <c r="L142" s="55"/>
      <c r="M142" s="17">
        <v>25922.229599999995</v>
      </c>
    </row>
    <row r="143" spans="2:13" ht="39.6">
      <c r="B143" s="7" t="s">
        <v>2</v>
      </c>
      <c r="C143" s="8">
        <v>139</v>
      </c>
      <c r="D143" s="15" t="s">
        <v>118</v>
      </c>
      <c r="E143" s="15" t="s">
        <v>118</v>
      </c>
      <c r="F143" s="65" t="s">
        <v>159</v>
      </c>
      <c r="G143" s="66">
        <v>272</v>
      </c>
      <c r="H143" s="17"/>
      <c r="I143" s="17"/>
      <c r="J143" s="64">
        <f aca="true" t="shared" si="84" ref="J143:K143">SUM(J89:J142)</f>
        <v>0</v>
      </c>
      <c r="K143" s="64">
        <f t="shared" si="84"/>
        <v>0</v>
      </c>
      <c r="L143" s="55"/>
      <c r="M143" s="17">
        <v>25003.001600000003</v>
      </c>
    </row>
    <row r="144" spans="2:13" ht="39.6">
      <c r="B144" s="7" t="s">
        <v>2</v>
      </c>
      <c r="C144" s="8">
        <v>140</v>
      </c>
      <c r="D144" s="15" t="s">
        <v>119</v>
      </c>
      <c r="E144" s="15" t="s">
        <v>119</v>
      </c>
      <c r="F144" s="65" t="s">
        <v>159</v>
      </c>
      <c r="G144" s="66">
        <v>230</v>
      </c>
      <c r="H144" s="17"/>
      <c r="I144" s="17"/>
      <c r="J144" s="64">
        <f aca="true" t="shared" si="85" ref="J144:K144">SUM(J90:J143)</f>
        <v>0</v>
      </c>
      <c r="K144" s="64">
        <f t="shared" si="85"/>
        <v>0</v>
      </c>
      <c r="L144" s="55"/>
      <c r="M144" s="17">
        <v>21142.244</v>
      </c>
    </row>
    <row r="145" spans="2:13" ht="39.6">
      <c r="B145" s="7" t="s">
        <v>2</v>
      </c>
      <c r="C145" s="8">
        <v>141</v>
      </c>
      <c r="D145" s="15" t="s">
        <v>120</v>
      </c>
      <c r="E145" s="15" t="s">
        <v>120</v>
      </c>
      <c r="F145" s="65" t="s">
        <v>159</v>
      </c>
      <c r="G145" s="66">
        <v>225</v>
      </c>
      <c r="H145" s="17"/>
      <c r="I145" s="17"/>
      <c r="J145" s="64">
        <f aca="true" t="shared" si="86" ref="J145:K145">SUM(J91:J144)</f>
        <v>0</v>
      </c>
      <c r="K145" s="64">
        <f t="shared" si="86"/>
        <v>0</v>
      </c>
      <c r="L145" s="55"/>
      <c r="M145" s="17">
        <v>16562.666666666668</v>
      </c>
    </row>
    <row r="146" spans="2:13" ht="39.6">
      <c r="B146" s="7" t="s">
        <v>2</v>
      </c>
      <c r="C146" s="8">
        <v>142</v>
      </c>
      <c r="D146" s="15" t="s">
        <v>212</v>
      </c>
      <c r="E146" s="15" t="s">
        <v>212</v>
      </c>
      <c r="F146" s="65" t="s">
        <v>159</v>
      </c>
      <c r="G146" s="66">
        <v>820</v>
      </c>
      <c r="H146" s="17"/>
      <c r="I146" s="17"/>
      <c r="J146" s="64">
        <f aca="true" t="shared" si="87" ref="J146:K146">SUM(J92:J145)</f>
        <v>0</v>
      </c>
      <c r="K146" s="64">
        <f t="shared" si="87"/>
        <v>0</v>
      </c>
      <c r="L146" s="55"/>
      <c r="M146" s="17">
        <v>8658.134</v>
      </c>
    </row>
    <row r="147" spans="2:13" ht="39.6">
      <c r="B147" s="7" t="s">
        <v>2</v>
      </c>
      <c r="C147" s="8">
        <v>143</v>
      </c>
      <c r="D147" s="15" t="s">
        <v>213</v>
      </c>
      <c r="E147" s="15" t="s">
        <v>213</v>
      </c>
      <c r="F147" s="65" t="s">
        <v>159</v>
      </c>
      <c r="G147" s="66">
        <v>1118</v>
      </c>
      <c r="H147" s="17"/>
      <c r="I147" s="17"/>
      <c r="J147" s="64">
        <f aca="true" t="shared" si="88" ref="J147:K147">SUM(J93:J146)</f>
        <v>0</v>
      </c>
      <c r="K147" s="64">
        <f t="shared" si="88"/>
        <v>0</v>
      </c>
      <c r="L147" s="55"/>
      <c r="M147" s="17">
        <v>8486.986444444445</v>
      </c>
    </row>
    <row r="148" spans="2:13" ht="39.6">
      <c r="B148" s="7" t="s">
        <v>2</v>
      </c>
      <c r="C148" s="8">
        <v>144</v>
      </c>
      <c r="D148" s="15" t="s">
        <v>214</v>
      </c>
      <c r="E148" s="15" t="s">
        <v>214</v>
      </c>
      <c r="F148" s="65" t="s">
        <v>159</v>
      </c>
      <c r="G148" s="66">
        <v>608</v>
      </c>
      <c r="H148" s="17"/>
      <c r="I148" s="17"/>
      <c r="J148" s="64">
        <f aca="true" t="shared" si="89" ref="J148:K148">SUM(J94:J147)</f>
        <v>0</v>
      </c>
      <c r="K148" s="64">
        <f t="shared" si="89"/>
        <v>0</v>
      </c>
      <c r="L148" s="72"/>
      <c r="M148" s="17">
        <v>4615.463111111112</v>
      </c>
    </row>
    <row r="149" spans="8:13" ht="12.75">
      <c r="H149" s="45" t="s">
        <v>160</v>
      </c>
      <c r="J149" s="45">
        <f>SUM(J8:J148)</f>
        <v>0</v>
      </c>
      <c r="K149" s="45">
        <f>SUM(K8:K148)</f>
        <v>0</v>
      </c>
      <c r="M149" s="45"/>
    </row>
    <row r="150" s="59" customFormat="1" ht="12.75">
      <c r="F150" s="70"/>
    </row>
    <row r="151" s="59" customFormat="1" ht="12.75">
      <c r="D151" s="59" t="s">
        <v>18</v>
      </c>
    </row>
    <row r="152" s="59" customFormat="1" ht="12.75"/>
    <row r="153" s="59" customFormat="1" ht="12.75">
      <c r="D153" s="59" t="s">
        <v>19</v>
      </c>
    </row>
    <row r="154" s="71" customFormat="1" ht="12.75"/>
    <row r="155" ht="12.75">
      <c r="M155" s="45"/>
    </row>
    <row r="156" ht="12.75">
      <c r="M156" s="45"/>
    </row>
    <row r="157" ht="12.75">
      <c r="M157" s="45"/>
    </row>
    <row r="158" ht="12.75">
      <c r="M158" s="45"/>
    </row>
    <row r="159" ht="12.75">
      <c r="M159" s="45"/>
    </row>
    <row r="160" ht="12.75">
      <c r="M160" s="45"/>
    </row>
    <row r="161" ht="12.75">
      <c r="M161" s="45"/>
    </row>
    <row r="162" ht="12.75">
      <c r="M162" s="45"/>
    </row>
    <row r="163" ht="12.75">
      <c r="M163" s="45"/>
    </row>
    <row r="164" ht="12.75">
      <c r="M164" s="45"/>
    </row>
    <row r="165" ht="12.75">
      <c r="M165" s="45"/>
    </row>
    <row r="166" ht="12.75">
      <c r="M166" s="45"/>
    </row>
    <row r="167" ht="12.75">
      <c r="M167" s="45"/>
    </row>
    <row r="168" ht="12.75">
      <c r="M168" s="45"/>
    </row>
    <row r="169" ht="12.75">
      <c r="M169" s="45"/>
    </row>
    <row r="170" ht="12.75">
      <c r="M170" s="45"/>
    </row>
    <row r="171" ht="12.75">
      <c r="M171" s="45"/>
    </row>
    <row r="172" ht="12.75">
      <c r="M172" s="45"/>
    </row>
    <row r="173" ht="12.75">
      <c r="M173" s="45"/>
    </row>
    <row r="174" ht="12.75">
      <c r="M174" s="45"/>
    </row>
    <row r="175" ht="12.75">
      <c r="M175" s="45"/>
    </row>
    <row r="176" ht="12.75">
      <c r="M176" s="45"/>
    </row>
    <row r="177" ht="12.75">
      <c r="M177" s="45"/>
    </row>
    <row r="178" ht="12.75">
      <c r="M178" s="45"/>
    </row>
    <row r="179" ht="12.75">
      <c r="M179" s="45"/>
    </row>
    <row r="180" ht="12.75">
      <c r="M180" s="45"/>
    </row>
    <row r="181" ht="12.75">
      <c r="M181" s="45"/>
    </row>
    <row r="182" ht="12.75">
      <c r="M182" s="45"/>
    </row>
    <row r="183" ht="12.75">
      <c r="M183" s="45"/>
    </row>
    <row r="184" ht="12.75">
      <c r="M184" s="45"/>
    </row>
    <row r="185" ht="12.75">
      <c r="M185" s="45"/>
    </row>
    <row r="186" ht="12.75">
      <c r="M186" s="45"/>
    </row>
    <row r="187" ht="12.75">
      <c r="M187" s="45"/>
    </row>
    <row r="188" ht="12.75">
      <c r="M188" s="45"/>
    </row>
    <row r="189" ht="12.75">
      <c r="M189" s="45"/>
    </row>
    <row r="190" ht="12.75">
      <c r="M190" s="45"/>
    </row>
    <row r="191" ht="12.75">
      <c r="M191" s="45"/>
    </row>
    <row r="192" ht="12.75">
      <c r="M192" s="45"/>
    </row>
    <row r="193" ht="12.75">
      <c r="M193" s="45"/>
    </row>
    <row r="194" ht="12.75">
      <c r="M194" s="45"/>
    </row>
    <row r="195" ht="12.75">
      <c r="M195" s="45"/>
    </row>
    <row r="196" ht="12.75">
      <c r="M196" s="45"/>
    </row>
    <row r="197" ht="12.75">
      <c r="M197" s="45"/>
    </row>
    <row r="198" ht="12.75">
      <c r="M198" s="45"/>
    </row>
    <row r="199" ht="12.75">
      <c r="M199" s="45"/>
    </row>
    <row r="200" ht="12.75">
      <c r="M200" s="45"/>
    </row>
    <row r="201" ht="12.75">
      <c r="M201" s="45"/>
    </row>
    <row r="202" ht="12.75">
      <c r="M202" s="45"/>
    </row>
    <row r="203" ht="12.75">
      <c r="M203" s="45"/>
    </row>
    <row r="204" ht="12.75">
      <c r="M204" s="45"/>
    </row>
    <row r="205" ht="12.75">
      <c r="M205" s="45"/>
    </row>
    <row r="206" ht="12.75">
      <c r="M206" s="45"/>
    </row>
    <row r="207" ht="12.75">
      <c r="M207" s="45"/>
    </row>
    <row r="208" ht="12.75">
      <c r="M208" s="45"/>
    </row>
    <row r="209" ht="12.75">
      <c r="M209" s="45"/>
    </row>
    <row r="210" ht="12.75">
      <c r="M210" s="45"/>
    </row>
    <row r="211" ht="12.75">
      <c r="M211" s="45"/>
    </row>
    <row r="212" ht="12.75">
      <c r="M212" s="45"/>
    </row>
    <row r="213" ht="12.75">
      <c r="M213" s="45"/>
    </row>
    <row r="214" ht="12.75">
      <c r="M214" s="45"/>
    </row>
    <row r="215" ht="12.75">
      <c r="M215" s="45"/>
    </row>
    <row r="216" ht="12.75">
      <c r="M216" s="45"/>
    </row>
    <row r="217" ht="12.75">
      <c r="M217" s="45"/>
    </row>
    <row r="218" ht="12.75">
      <c r="M218" s="45"/>
    </row>
    <row r="219" ht="12.75">
      <c r="M219" s="45"/>
    </row>
    <row r="220" ht="12.75">
      <c r="M220" s="45"/>
    </row>
    <row r="221" ht="12.75">
      <c r="M221" s="45"/>
    </row>
    <row r="222" ht="12.75">
      <c r="M222" s="45"/>
    </row>
    <row r="223" ht="12.75">
      <c r="M223" s="45"/>
    </row>
    <row r="224" ht="12.75">
      <c r="M224" s="45"/>
    </row>
    <row r="225" ht="12.75">
      <c r="M225" s="45"/>
    </row>
    <row r="226" ht="12.75">
      <c r="M226" s="45"/>
    </row>
    <row r="227" ht="12.75">
      <c r="M227" s="45"/>
    </row>
    <row r="228" ht="12.75">
      <c r="M228" s="45"/>
    </row>
    <row r="229" ht="12.75">
      <c r="M229" s="45"/>
    </row>
    <row r="230" ht="12.75">
      <c r="M230" s="45"/>
    </row>
    <row r="231" ht="12.75">
      <c r="M231" s="45"/>
    </row>
    <row r="232" ht="12.75">
      <c r="M232" s="45"/>
    </row>
    <row r="233" ht="12.75">
      <c r="M233" s="45"/>
    </row>
    <row r="234" ht="12.75">
      <c r="M234" s="45"/>
    </row>
    <row r="235" ht="12.75">
      <c r="M235" s="45"/>
    </row>
    <row r="236" ht="12.75">
      <c r="M236" s="45"/>
    </row>
    <row r="237" ht="12.75">
      <c r="M237" s="45"/>
    </row>
    <row r="238" ht="12.75">
      <c r="M238" s="45"/>
    </row>
    <row r="239" ht="12.75">
      <c r="M239" s="45"/>
    </row>
    <row r="240" ht="12.75">
      <c r="M240" s="45"/>
    </row>
    <row r="241" ht="12.75">
      <c r="M241" s="45"/>
    </row>
    <row r="242" ht="12.75">
      <c r="M242" s="45"/>
    </row>
    <row r="243" ht="12.75">
      <c r="M243" s="45"/>
    </row>
    <row r="244" ht="12.75">
      <c r="M244" s="45"/>
    </row>
    <row r="245" ht="12.75">
      <c r="M245" s="45"/>
    </row>
    <row r="246" ht="12.75">
      <c r="M246" s="45"/>
    </row>
    <row r="247" ht="12.75">
      <c r="M247" s="45"/>
    </row>
    <row r="248" ht="12.75">
      <c r="M248" s="45"/>
    </row>
    <row r="249" ht="12.75">
      <c r="M249" s="45"/>
    </row>
    <row r="250" ht="12.75">
      <c r="M250" s="45"/>
    </row>
    <row r="251" ht="12.75">
      <c r="M251" s="45"/>
    </row>
    <row r="252" ht="12.75">
      <c r="M252" s="45"/>
    </row>
    <row r="253" ht="12.75">
      <c r="M253" s="45"/>
    </row>
    <row r="254" ht="12.75">
      <c r="M254" s="45"/>
    </row>
    <row r="255" ht="12.75">
      <c r="M255" s="45"/>
    </row>
    <row r="256" ht="12.75">
      <c r="M256" s="45"/>
    </row>
    <row r="257" ht="12.75">
      <c r="M257" s="45"/>
    </row>
    <row r="258" ht="12.75">
      <c r="M258" s="45"/>
    </row>
    <row r="259" ht="12.75">
      <c r="M259" s="45"/>
    </row>
    <row r="260" ht="12.75">
      <c r="M260" s="45"/>
    </row>
    <row r="261" ht="12.75">
      <c r="M261" s="45"/>
    </row>
    <row r="262" ht="12.75">
      <c r="M262" s="45"/>
    </row>
    <row r="263" ht="12.75">
      <c r="M263" s="45"/>
    </row>
    <row r="264" ht="12.75">
      <c r="M264" s="45"/>
    </row>
    <row r="265" ht="12.75">
      <c r="M265" s="45"/>
    </row>
    <row r="266" ht="12.75">
      <c r="M266" s="45"/>
    </row>
    <row r="267" ht="12.75">
      <c r="M267" s="45"/>
    </row>
    <row r="268" ht="12.75">
      <c r="M268" s="45"/>
    </row>
    <row r="269" ht="12.75">
      <c r="M269" s="45"/>
    </row>
    <row r="270" ht="12.75">
      <c r="M270" s="45"/>
    </row>
    <row r="271" ht="12.75">
      <c r="M271" s="45"/>
    </row>
    <row r="272" ht="12.75">
      <c r="M272" s="45"/>
    </row>
    <row r="273" ht="12.75">
      <c r="M273" s="45"/>
    </row>
    <row r="274" ht="12.75">
      <c r="M274" s="45"/>
    </row>
    <row r="275" ht="12.75">
      <c r="M275" s="45"/>
    </row>
    <row r="276" ht="12.75">
      <c r="M276" s="45"/>
    </row>
    <row r="277" ht="12.75">
      <c r="M277" s="45"/>
    </row>
    <row r="278" ht="12.75">
      <c r="M278" s="45"/>
    </row>
    <row r="279" ht="12.75">
      <c r="M279" s="45"/>
    </row>
    <row r="280" ht="12.75">
      <c r="M280" s="45"/>
    </row>
    <row r="281" ht="12.75">
      <c r="M281" s="45"/>
    </row>
    <row r="282" ht="12.75">
      <c r="M282" s="45"/>
    </row>
    <row r="283" ht="12.75">
      <c r="M283" s="45"/>
    </row>
    <row r="284" ht="12.75">
      <c r="M284" s="45"/>
    </row>
    <row r="285" ht="12.75">
      <c r="M285" s="45"/>
    </row>
    <row r="286" ht="12.75">
      <c r="M286" s="45"/>
    </row>
    <row r="287" ht="12.75">
      <c r="M287" s="45"/>
    </row>
    <row r="288" ht="12.75">
      <c r="M288" s="45"/>
    </row>
    <row r="289" ht="12.75">
      <c r="M289" s="45"/>
    </row>
    <row r="290" ht="12.75">
      <c r="M290" s="45"/>
    </row>
    <row r="291" ht="12.75">
      <c r="M291" s="45"/>
    </row>
    <row r="292" ht="12.75">
      <c r="M292" s="45"/>
    </row>
    <row r="293" ht="12.75">
      <c r="M293" s="45"/>
    </row>
  </sheetData>
  <autoFilter ref="A6:L39"/>
  <mergeCells count="5">
    <mergeCell ref="D1:K1"/>
    <mergeCell ref="C7:E7"/>
    <mergeCell ref="B4:D4"/>
    <mergeCell ref="E4:J4"/>
    <mergeCell ref="L8:L148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4" sqref="A14:XFD18"/>
    </sheetView>
  </sheetViews>
  <sheetFormatPr defaultColWidth="9.140625" defaultRowHeight="12.75"/>
  <sheetData>
    <row r="11" spans="2:12" s="1" customFormat="1" ht="15.6"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2:12" s="1" customFormat="1" ht="15.6">
      <c r="B12" s="5"/>
      <c r="C12" s="5"/>
      <c r="D12" s="5"/>
      <c r="E12" s="5"/>
      <c r="F12" s="6"/>
      <c r="G12" s="5"/>
      <c r="H12" s="16" t="s">
        <v>28</v>
      </c>
      <c r="I12" s="16"/>
      <c r="J12" s="3" t="e">
        <f>SUM(#REF!)</f>
        <v>#REF!</v>
      </c>
      <c r="K12" s="3" t="e">
        <f>SUM(#REF!)</f>
        <v>#REF!</v>
      </c>
      <c r="L12" s="5"/>
    </row>
    <row r="13" s="1" customFormat="1" ht="15.6">
      <c r="F13" s="2"/>
    </row>
    <row r="14" s="1" customFormat="1" ht="15.6">
      <c r="F14" s="2"/>
    </row>
    <row r="15" s="4" customFormat="1" ht="21">
      <c r="D15" s="4" t="s">
        <v>18</v>
      </c>
    </row>
    <row r="16" s="4" customFormat="1" ht="21"/>
    <row r="17" s="4" customFormat="1" ht="21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User</cp:lastModifiedBy>
  <cp:lastPrinted>2021-04-16T07:22:22Z</cp:lastPrinted>
  <dcterms:created xsi:type="dcterms:W3CDTF">2017-08-17T12:48:14Z</dcterms:created>
  <dcterms:modified xsi:type="dcterms:W3CDTF">2022-09-28T11:03:13Z</dcterms:modified>
  <cp:category/>
  <cp:version/>
  <cp:contentType/>
  <cp:contentStatus/>
</cp:coreProperties>
</file>