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 2024\Seturi jetabile IMU 2024\Documente inițiere\"/>
    </mc:Choice>
  </mc:AlternateContent>
  <xr:revisionPtr revIDLastSave="0" documentId="13_ncr:1_{BADD0216-DFA4-4CE1-84B0-14A3529EDD2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'!$A$6:$P$124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5" l="1"/>
  <c r="J10" i="5"/>
  <c r="J11" i="5"/>
  <c r="J12" i="5"/>
  <c r="J13" i="5"/>
  <c r="J14" i="5"/>
  <c r="J15" i="5"/>
  <c r="J16" i="5"/>
  <c r="J17" i="5"/>
  <c r="J18" i="5"/>
  <c r="J19" i="5"/>
  <c r="K8" i="5"/>
  <c r="J8" i="5"/>
  <c r="K9" i="5"/>
  <c r="K10" i="5"/>
  <c r="K11" i="5"/>
  <c r="K12" i="5"/>
  <c r="K13" i="5"/>
  <c r="K14" i="5"/>
  <c r="K15" i="5"/>
  <c r="K16" i="5"/>
  <c r="K17" i="5"/>
  <c r="K18" i="5"/>
  <c r="K19" i="5"/>
  <c r="K21" i="5"/>
  <c r="M20" i="5"/>
  <c r="E19" i="5"/>
  <c r="E18" i="5"/>
  <c r="E17" i="5"/>
  <c r="E16" i="5"/>
  <c r="E15" i="5"/>
  <c r="E14" i="5"/>
  <c r="E13" i="5"/>
  <c r="E12" i="5"/>
  <c r="E11" i="5"/>
  <c r="E10" i="5"/>
  <c r="E9" i="5"/>
  <c r="E8" i="5"/>
  <c r="J21" i="5" l="1"/>
  <c r="K12" i="7"/>
  <c r="J12" i="7"/>
</calcChain>
</file>

<file path=xl/sharedStrings.xml><?xml version="1.0" encoding="utf-8"?>
<sst xmlns="http://schemas.openxmlformats.org/spreadsheetml/2006/main" count="244" uniqueCount="165">
  <si>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</si>
  <si>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</si>
  <si>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</si>
  <si>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</si>
  <si>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</si>
  <si>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</si>
  <si>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</si>
  <si>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</si>
  <si>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</si>
  <si>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</si>
  <si>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</si>
  <si>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</si>
  <si>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</si>
  <si>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</si>
  <si>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</si>
  <si>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</si>
  <si>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</si>
  <si>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</si>
  <si>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</si>
  <si>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</si>
  <si>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</si>
  <si>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</si>
  <si>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</si>
  <si>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</si>
  <si>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</si>
  <si>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</si>
  <si>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</si>
  <si>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</si>
  <si>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</si>
  <si>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</si>
  <si>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</si>
  <si>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</si>
  <si>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Bucată</t>
  </si>
  <si>
    <t>Standarde de referință/ Număr de înregistrare AMDM</t>
  </si>
  <si>
    <t>Termenul de livrare: Inconterms 2020 DDP - Franco Destinație Vămuit, cu transportul Vînzătorului, în termen de până la 30 de zile de la comanda scrisă a beneficiarului pe parcursul anului 2024.</t>
  </si>
  <si>
    <t>Set câmpuri operații cerebrale steril jetabil</t>
  </si>
  <si>
    <t>Set câmpuri operații spinale steril jetabil</t>
  </si>
  <si>
    <t>Set pentru osteosinteză maxilo-facială, steril jetabil</t>
  </si>
  <si>
    <t>Set operații coxo-femurale, steril, jetabil</t>
  </si>
  <si>
    <t>Acute thoracic set (chirurgie Toracică și chirurgie Spinală)</t>
  </si>
  <si>
    <t>Set steril p/u implant la genunchi</t>
  </si>
  <si>
    <t>Set steril artroscopie genunchi</t>
  </si>
  <si>
    <t>Mănuşi sterile, nepudrate din cauciuc deproteinizat mărimea 8.0 (conținut de proteine extractibile nu mai mult de 50mcg/g)</t>
  </si>
  <si>
    <t>Mănuşi sterile, nepudrate din cauciuc deproteinizat mărimea 8.5 (conținut de proteine extractibile nu mai mult de 50mcg/g)</t>
  </si>
  <si>
    <t>Mănuşi sterile, nepudrate din cauciuc deproteinizat mărimea 8.0 (proteine extractibile nu mai mult de 20 mcg/g)</t>
  </si>
  <si>
    <t>Halate de unica folosinta cu legaturi</t>
  </si>
  <si>
    <t>Șorț protector nesteril din polietilenă</t>
  </si>
  <si>
    <t>SET</t>
  </si>
  <si>
    <t>pereche</t>
  </si>
  <si>
    <t xml:space="preserve">Achiziționarea Seturilor chirurgicale pentru blocul de operație conform necesităților IMSP Institutul de Medicină Urgentă pentru anul 2024 </t>
  </si>
  <si>
    <t>Set câmpuri operații cerebrale steril jetabil, componente 1 set împachetat steril, ambalaj individual:</t>
  </si>
  <si>
    <r>
      <t>1)       1 buc.: Câmp craniotomie 230 x 300 cm  (±</t>
    </r>
    <r>
      <rPr>
        <sz val="11"/>
        <color theme="1"/>
        <rFont val="Calibri"/>
        <family val="2"/>
        <charset val="204"/>
      </rPr>
      <t xml:space="preserve">  </t>
    </r>
    <r>
      <rPr>
        <sz val="11"/>
        <color theme="1"/>
        <rFont val="Times New Roman"/>
        <family val="1"/>
        <charset val="204"/>
      </rPr>
      <t>2 cm), aria de incizie transparentă 30 x 20 cm (± 2 cm), cu sac de colectare lichide, cu robinet, zonă superabsorbantă în aria de lucru. Polistratificat, minim 3 straturi pe toată suprafața, ranforsat în zona critică: a) strat confort pentru pacient din polipropilenă; b) strat impermeabil din polietilenă minim 40 mcm grosime, c) strat absorbant din viscoză minim 20g/m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. Pictograme pentru ghidare.</t>
    </r>
  </si>
  <si>
    <r>
      <t>2)       4 buc.: Câmp absorbant 50 x 50 cm (±</t>
    </r>
    <r>
      <rPr>
        <sz val="11"/>
        <color theme="1"/>
        <rFont val="Calibri"/>
        <family val="2"/>
        <charset val="204"/>
      </rPr>
      <t xml:space="preserve">  </t>
    </r>
    <r>
      <rPr>
        <sz val="11"/>
        <color theme="1"/>
        <rFont val="Times New Roman"/>
        <family val="1"/>
        <charset val="204"/>
      </rPr>
      <t>2 cm). Polistratificat, minim 3 straturi pe toată suprafața: a) strat confort pentru pacient din polipropilenă; b) strat impermeabil din polietilenă minim 40mcm grosime, c) strat absorbant din viscoză minim 20g/m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.</t>
    </r>
  </si>
  <si>
    <r>
      <t>3)       2 buc.: Șervețele absorbante din celuloza 20 x 25cm (±</t>
    </r>
    <r>
      <rPr>
        <sz val="11"/>
        <color theme="1"/>
        <rFont val="Calibri"/>
        <family val="2"/>
        <charset val="204"/>
      </rPr>
      <t xml:space="preserve">  </t>
    </r>
    <r>
      <rPr>
        <sz val="11"/>
        <color theme="1"/>
        <rFont val="Times New Roman"/>
        <family val="1"/>
        <charset val="204"/>
      </rPr>
      <t>2 cm). Șervețele absorbante, fără scame, se exclude poliesterul sau SMS.</t>
    </r>
  </si>
  <si>
    <r>
      <t>4)       1 buc.: Panglică de operaţie – 10 x 50 cm (± 5 cm). Din 2 straturi: a) impermeabil din polietilenă minim 25mcm grosime; b) absorbant din poliester minim 40g/m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; cu lipici pe toată suprafaţa, pentru fixarea fermă a tuburilor şi instrumentelor în timpul operaţiei.</t>
    </r>
  </si>
  <si>
    <r>
      <t>5)       1 buc.: Câmp p/u masa tip Bobrov 190 x 280 cm (±</t>
    </r>
    <r>
      <rPr>
        <sz val="11"/>
        <color theme="1"/>
        <rFont val="Calibri"/>
        <family val="2"/>
        <charset val="204"/>
      </rPr>
      <t xml:space="preserve"> </t>
    </r>
    <r>
      <rPr>
        <sz val="11"/>
        <color theme="1"/>
        <rFont val="Times New Roman"/>
        <family val="1"/>
        <charset val="204"/>
      </rPr>
      <t>2 cm), zonă absorbantă 100% pe toată suprafața - să fie plasata prima in set, deasupra celorlalte câmpuri si accesorii. Compus din minim 2 straturi: a) strat impermeabil, ranforsat, din polietilenă minim 50 mcm grosime, c) strat absorbant din viscoză minim 30 g/m</t>
    </r>
    <r>
      <rPr>
        <vertAlign val="superscript"/>
        <sz val="11"/>
        <color theme="1"/>
        <rFont val="Times New Roman"/>
        <family val="1"/>
        <charset val="204"/>
      </rPr>
      <t xml:space="preserve">2 </t>
    </r>
    <r>
      <rPr>
        <sz val="11"/>
        <color theme="1"/>
        <rFont val="Times New Roman"/>
        <family val="1"/>
        <charset val="204"/>
      </rPr>
      <t>cu capacitatea de absorbție minim 2 g/dm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.</t>
    </r>
  </si>
  <si>
    <r>
      <t>6)       2 buc.: Câmp tip Mayo pentru masă de instrumente 80 x 145cm (±</t>
    </r>
    <r>
      <rPr>
        <sz val="11"/>
        <color theme="1"/>
        <rFont val="Calibri"/>
        <family val="2"/>
        <charset val="204"/>
      </rPr>
      <t xml:space="preserve"> </t>
    </r>
    <r>
      <rPr>
        <sz val="11"/>
        <color theme="1"/>
        <rFont val="Times New Roman"/>
        <family val="1"/>
        <charset val="204"/>
      </rPr>
      <t>5 cm), ranforsat, impermeabil, absorbant, 3 straturi: 2 straturi în zona absorbantă 65 x 85 cm (± 5 cm), din viscoză minim 40g/m</t>
    </r>
    <r>
      <rPr>
        <vertAlign val="superscript"/>
        <sz val="11"/>
        <color theme="1"/>
        <rFont val="Times New Roman"/>
        <family val="1"/>
        <charset val="204"/>
      </rPr>
      <t xml:space="preserve">2 </t>
    </r>
    <r>
      <rPr>
        <sz val="11"/>
        <color theme="1"/>
        <rFont val="Times New Roman"/>
        <family val="1"/>
        <charset val="204"/>
      </rPr>
      <t>și polietilenă minim 50 mcm; plus un strat de polietilenă pe toată suprafața de minim 60mcm grosime. Capacitate de absorbție în zona critică minim 2 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(se va exclude Mayo cu zonă hidrofobă). Pictogramă pentru ghidare.</t>
    </r>
  </si>
  <si>
    <t>7)       1 buc.: Cateter de aspiraţie 12 CH, minim 0,5 m.</t>
  </si>
  <si>
    <t>8)       1 buc.: Burete abraziv pentru instrumentele de coagulare, 5x 5 cm  (± 1 cm)</t>
  </si>
  <si>
    <t>9)       3 buc.: Seringa 20 ml, Luer lock.</t>
  </si>
  <si>
    <t>10)   2 buc.: Mânere pentru lampa de operație.</t>
  </si>
  <si>
    <r>
      <t>11)   10 buc.: Tampon absorbant neurochirurgical, din material nețesut, fără scame, hidrofil, cu indicator R-contrastant, dimensiuni 12 x 40 mm (±</t>
    </r>
    <r>
      <rPr>
        <sz val="11"/>
        <color theme="1"/>
        <rFont val="Calibri"/>
        <family val="2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2 mm). </t>
    </r>
  </si>
  <si>
    <t>12)   1 buc.: Bisturiu jetabil N15.</t>
  </si>
  <si>
    <r>
      <t xml:space="preserve">13)   1 buc.: Bisturiu jetabil </t>
    </r>
    <r>
      <rPr>
        <sz val="11"/>
        <color rgb="FF000000"/>
        <rFont val="Times New Roman"/>
        <family val="1"/>
        <charset val="204"/>
      </rPr>
      <t>N22.</t>
    </r>
    <r>
      <rPr>
        <sz val="11"/>
        <color rgb="FFFF0000"/>
        <rFont val="Times New Roman"/>
        <family val="1"/>
        <charset val="204"/>
      </rPr>
      <t xml:space="preserve"> </t>
    </r>
  </si>
  <si>
    <t>14)   1 buc.: Buzunar cu banda adeziva pentru instrumentele de diatermie si aspiraţie 35x40cm, din polietilenă minim 80 mcm grosime.</t>
  </si>
  <si>
    <t>15)   1 buc.: Bol gradat 120 ml pentru ace utilizate, din polipropilen, transparent, cu filet și capac, înălțimea minim 7cm, inscripționat cu eticheta “risc biologic”.</t>
  </si>
  <si>
    <t>16)   1 buc.: Husa microscop cu trei porturi, compatibil cu microscop Pentero 900. Pictogramă pentru ghidare.</t>
  </si>
  <si>
    <t>17)   1 buc.: Forceps jetabil cu virf non-aderent pentru coagulator bipolar. Design baioneta, compatibil cu cablul și aparatul de coagulare Erbe 200 /300 aflat în dotare.</t>
  </si>
  <si>
    <t>19)   1 buc.: Marker pentru piele, steril.</t>
  </si>
  <si>
    <t>Set câmpuri operații spinale steril jetabil, componente 1 set împachetat steril, ambalaj individual:</t>
  </si>
  <si>
    <r>
      <t xml:space="preserve">1)       </t>
    </r>
    <r>
      <rPr>
        <sz val="11"/>
        <color theme="1"/>
        <rFont val="Times New Roman"/>
        <family val="1"/>
        <charset val="204"/>
      </rPr>
      <t>3 buc.: Câmp tip Mayo pentru masă de instrumente 80 x 145cm (± 5 cm), ranforsat, impermeabil, absorbant, 3 straturi: 2 straturi în zona absorbantă 65 x 85 cm (± 5 cm), din viscoză minim 40g/m</t>
    </r>
    <r>
      <rPr>
        <vertAlign val="superscript"/>
        <sz val="11"/>
        <color theme="1"/>
        <rFont val="Times New Roman"/>
        <family val="1"/>
        <charset val="204"/>
      </rPr>
      <t xml:space="preserve">2 </t>
    </r>
    <r>
      <rPr>
        <sz val="11"/>
        <color theme="1"/>
        <rFont val="Times New Roman"/>
        <family val="1"/>
        <charset val="204"/>
      </rPr>
      <t>și polietilenă minim 50 mcm; plus un strat de polietilenă pe toată suprafața de minim 60mcm grosime. Capacitate de absorbție în zona critică minim 2 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(se va exclude Mayo cu zonă hidrofobă). Pictogramă pentru ghidare.</t>
    </r>
  </si>
  <si>
    <r>
      <t xml:space="preserve">2)       </t>
    </r>
    <r>
      <rPr>
        <sz val="11"/>
        <color theme="1"/>
        <rFont val="Times New Roman"/>
        <family val="1"/>
        <charset val="204"/>
      </rPr>
      <t>2 buc.: Câmp cu bord adeziv dimensiuni 90 х 75 cm (± 2 cm). Polistratificat, minim 3 straturi pe toată suprafața, ranforsat în zona critică: a) strat confort pentru pacient din polipropilenă; b) strat impermeabil din polietilenă minim 40mcm grosime, c) strat absorbant din viscoză minim 20g/m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, d) strat superabsorbant în zona critică – minim 50g/m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. Capacitate de absorbție în zona critică minim 3,5 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. Zona adezivă aplicată nemijlocit pe marginea câmpului, impregnată în ţesătură, fără cute, capacitate aderentă 100%. Nu se va admite lipici cu faţa dublă. </t>
    </r>
  </si>
  <si>
    <r>
      <t xml:space="preserve">3)       </t>
    </r>
    <r>
      <rPr>
        <sz val="11"/>
        <color theme="1"/>
        <rFont val="Times New Roman"/>
        <family val="1"/>
        <charset val="204"/>
      </rPr>
      <t>4 buc.: Șervețele absorbante din celuloza 20 x 25 cm (± 2 cm). Șervețele absorbante, fără scame, se exclude poliesterul sau SMS.</t>
    </r>
  </si>
  <si>
    <r>
      <t xml:space="preserve">4)       </t>
    </r>
    <r>
      <rPr>
        <sz val="11"/>
        <color theme="1"/>
        <rFont val="Times New Roman"/>
        <family val="1"/>
        <charset val="204"/>
      </rPr>
      <t>1 buc.: Panglică de operaţie – 10 x 50 cm (± 5 cm). Din 2 straturi: a) impermeabil din polietilenă minim 25mcm grosime; b) absorbant din poliester minim 40g/m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; cu lipici pe toată suprafaţa, pentru fixarea fermă a tuburilor şi instrumentelor în timpul operaţiei.</t>
    </r>
  </si>
  <si>
    <r>
      <t xml:space="preserve">5)       </t>
    </r>
    <r>
      <rPr>
        <sz val="11"/>
        <color theme="1"/>
        <rFont val="Times New Roman"/>
        <family val="1"/>
        <charset val="204"/>
      </rPr>
      <t>1 buc.: Cearșaf cu bord adeziv 175 x 175 cm (± 2 cm). Polistratificat, minim 3 straturi pe toată suprafața, ranforsat în zona critică: a) strat confort pentru pacient din polipropilenă; b) strat impermeabil din polietilenă minim 40 mcm grosime, c) strat absorbant din viscoză minim 20g/m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. Zona adezivă aplicată nemijlocit pe marginea câmpului, impregnată în ţesătură, fără cute, capacitate aderentă 100%. Nu se va admite lipici cu faţa dublă. Pictogramă pentru ghidare.</t>
    </r>
  </si>
  <si>
    <r>
      <t xml:space="preserve">6)       </t>
    </r>
    <r>
      <rPr>
        <sz val="11"/>
        <color theme="1"/>
        <rFont val="Times New Roman"/>
        <family val="1"/>
        <charset val="204"/>
      </rPr>
      <t>1 buc.: Cearșaf steril cu bord adeziv şi câmp absorbant 240 x 150 cm (</t>
    </r>
    <r>
      <rPr>
        <sz val="11"/>
        <color theme="1"/>
        <rFont val="Calibri"/>
        <family val="2"/>
        <charset val="204"/>
      </rPr>
      <t>±</t>
    </r>
    <r>
      <rPr>
        <sz val="11"/>
        <color theme="1"/>
        <rFont val="Times New Roman"/>
        <family val="1"/>
        <charset val="204"/>
      </rPr>
      <t>2 cm).  Polistratificat, minim 3 straturi pe toată suprafața, ranforsat în zona critică: a) strat confort pentru pacient din polipropilenă; b) strat impermeabil din polietilenă minim 40mcm grosime, c) strat absorbant din viscoză minim 20g/m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. Zona adezivă aplicată nemijlocit pe marginea câmpului, impregnată în ţesătură, fără cute, capacitate aderentă 100%. Nu se va admite lipici cu faţa dublă. Pictogramă pentru ghidare.</t>
    </r>
  </si>
  <si>
    <r>
      <t xml:space="preserve">7)       </t>
    </r>
    <r>
      <rPr>
        <sz val="11"/>
        <color theme="1"/>
        <rFont val="Times New Roman"/>
        <family val="1"/>
        <charset val="204"/>
      </rPr>
      <t>1 buc.: Câmp p/u masa tip Bobrov 190 x 280 cm (</t>
    </r>
    <r>
      <rPr>
        <sz val="11"/>
        <color theme="1"/>
        <rFont val="Calibri"/>
        <family val="2"/>
        <charset val="204"/>
      </rPr>
      <t xml:space="preserve">± </t>
    </r>
    <r>
      <rPr>
        <sz val="11"/>
        <color theme="1"/>
        <rFont val="Times New Roman"/>
        <family val="1"/>
        <charset val="204"/>
      </rPr>
      <t>2 cm), zonă absorbantă 100% pe toată suprafața - să fie plasata prima in set, deasupra celorlalte câmpuri si accesorii. Compus din minim 2 straturi: a) strat impermeabil, ranforsat, din polietilenă minim 50 mcm grosime, c) strat absorbant din viscoză minim 30g/m</t>
    </r>
    <r>
      <rPr>
        <vertAlign val="superscript"/>
        <sz val="11"/>
        <color theme="1"/>
        <rFont val="Times New Roman"/>
        <family val="1"/>
        <charset val="204"/>
      </rPr>
      <t xml:space="preserve">2  </t>
    </r>
    <r>
      <rPr>
        <sz val="11"/>
        <color theme="1"/>
        <rFont val="Times New Roman"/>
        <family val="1"/>
        <charset val="204"/>
      </rPr>
      <t>cu capacitatea de absorbție minim 2g/dm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.</t>
    </r>
  </si>
  <si>
    <r>
      <t xml:space="preserve">8)       </t>
    </r>
    <r>
      <rPr>
        <sz val="11"/>
        <color theme="1"/>
        <rFont val="Times New Roman"/>
        <family val="1"/>
        <charset val="204"/>
      </rPr>
      <t>1 buc.: Cateter de aspiraţie 12 CH, minim 0,5m.</t>
    </r>
  </si>
  <si>
    <r>
      <t xml:space="preserve">9)       </t>
    </r>
    <r>
      <rPr>
        <sz val="11"/>
        <color theme="1"/>
        <rFont val="Times New Roman"/>
        <family val="1"/>
        <charset val="204"/>
      </rPr>
      <t xml:space="preserve">1 buc.: Burete abraziv pentru instrumentele de coagulare, 5 x 5 cm </t>
    </r>
    <r>
      <rPr>
        <sz val="11"/>
        <color rgb="FF000000"/>
        <rFont val="Times New Roman"/>
        <family val="1"/>
        <charset val="204"/>
      </rPr>
      <t>(±</t>
    </r>
    <r>
      <rPr>
        <sz val="11"/>
        <color rgb="FF000000"/>
        <rFont val="Calibri"/>
        <family val="2"/>
        <charset val="204"/>
      </rPr>
      <t xml:space="preserve">  </t>
    </r>
    <r>
      <rPr>
        <sz val="11"/>
        <color rgb="FF000000"/>
        <rFont val="Times New Roman"/>
        <family val="1"/>
        <charset val="204"/>
      </rPr>
      <t>1 cm).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</si>
  <si>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10)   </t>
    </r>
    <r>
      <rPr>
        <sz val="11"/>
        <color theme="1"/>
        <rFont val="Times New Roman"/>
        <family val="1"/>
        <charset val="204"/>
      </rPr>
      <t>3 buc.: Seringa 20 ml, Luer lock.</t>
    </r>
  </si>
  <si>
    <r>
      <t xml:space="preserve">11)   </t>
    </r>
    <r>
      <rPr>
        <sz val="11"/>
        <color theme="1"/>
        <rFont val="Times New Roman"/>
        <family val="1"/>
        <charset val="204"/>
      </rPr>
      <t>2 buc.: Mânere sterile pentru lampa de operație.</t>
    </r>
  </si>
  <si>
    <r>
      <t xml:space="preserve">12)   </t>
    </r>
    <r>
      <rPr>
        <sz val="11"/>
        <color theme="1"/>
        <rFont val="Times New Roman"/>
        <family val="1"/>
        <charset val="204"/>
      </rPr>
      <t xml:space="preserve">1 buc.: Film de incizie transparent, adeziv, dimensiuni 30 x 26 cm (± 2 cm), zona adeziva 30 x 20 cm, din poliuretan minim 25 mcm grosime. </t>
    </r>
  </si>
  <si>
    <r>
      <t xml:space="preserve">13)   </t>
    </r>
    <r>
      <rPr>
        <sz val="11"/>
        <color theme="1"/>
        <rFont val="Times New Roman"/>
        <family val="1"/>
        <charset val="204"/>
      </rPr>
      <t>10 buc.: Tampon absorbant neurochirurgical, din material nețesut, fără scame, hidrofil, cu indicator R-contrastant, dimensiuni 12 x 40 mm (</t>
    </r>
    <r>
      <rPr>
        <sz val="11"/>
        <color theme="1"/>
        <rFont val="Calibri"/>
        <family val="2"/>
        <charset val="204"/>
      </rPr>
      <t xml:space="preserve">± </t>
    </r>
    <r>
      <rPr>
        <sz val="11"/>
        <color theme="1"/>
        <rFont val="Times New Roman"/>
        <family val="1"/>
        <charset val="204"/>
      </rPr>
      <t xml:space="preserve">2 mm). </t>
    </r>
  </si>
  <si>
    <r>
      <t xml:space="preserve">14)   </t>
    </r>
    <r>
      <rPr>
        <sz val="11"/>
        <color theme="1"/>
        <rFont val="Times New Roman"/>
        <family val="1"/>
        <charset val="204"/>
      </rPr>
      <t>1 buc.: Bisturiu jetabil N11.</t>
    </r>
  </si>
  <si>
    <r>
      <t xml:space="preserve">20)   </t>
    </r>
    <r>
      <rPr>
        <sz val="11"/>
        <color theme="1"/>
        <rFont val="Times New Roman"/>
        <family val="1"/>
        <charset val="204"/>
      </rPr>
      <t xml:space="preserve">1 buc.: Bisturiu jetabil </t>
    </r>
    <r>
      <rPr>
        <sz val="11"/>
        <color rgb="FF000000"/>
        <rFont val="Times New Roman"/>
        <family val="1"/>
        <charset val="204"/>
      </rPr>
      <t>N22. (Să poate N20 sau 21, dacă problema, lăsăm așa)</t>
    </r>
  </si>
  <si>
    <r>
      <t xml:space="preserve">15)   </t>
    </r>
    <r>
      <rPr>
        <sz val="11"/>
        <color theme="1"/>
        <rFont val="Times New Roman"/>
        <family val="1"/>
        <charset val="204"/>
      </rPr>
      <t>2 buc.: Buzunar cu banda adeziva pentru instrumentele de diatermie și aspiraţie 35 x 40 cm, din polietilenă minim 80 mcm grosime.</t>
    </r>
  </si>
  <si>
    <r>
      <t xml:space="preserve">16)   </t>
    </r>
    <r>
      <rPr>
        <sz val="11"/>
        <color theme="1"/>
        <rFont val="Times New Roman"/>
        <family val="1"/>
        <charset val="204"/>
      </rPr>
      <t>1 buc.: Bol gradat 120 ml pentru ace utilizate, din polipropilen, transparent, cu filet și capac, înălțimea minim 7cm, inscripționat cu eticheta “risc biologic”.</t>
    </r>
  </si>
  <si>
    <r>
      <t xml:space="preserve">17)   </t>
    </r>
    <r>
      <rPr>
        <sz val="11"/>
        <color theme="1"/>
        <rFont val="Times New Roman"/>
        <family val="1"/>
        <charset val="204"/>
      </rPr>
      <t>1 buc.: Husa pentru C-arm 140 cm (± 2 cm).</t>
    </r>
  </si>
  <si>
    <r>
      <t xml:space="preserve">18)   </t>
    </r>
    <r>
      <rPr>
        <sz val="11"/>
        <color theme="1"/>
        <rFont val="Times New Roman"/>
        <family val="1"/>
        <charset val="204"/>
      </rPr>
      <t>1 buc.: Husa microscop cu trei porturi, compatibil cu microscop Pentero 900. Pictogramă pentru ghidare.</t>
    </r>
  </si>
  <si>
    <r>
      <t xml:space="preserve">19)   </t>
    </r>
    <r>
      <rPr>
        <sz val="11"/>
        <color theme="1"/>
        <rFont val="Times New Roman"/>
        <family val="1"/>
        <charset val="204"/>
      </rPr>
      <t>1 buc.: Forceps  jetabil cu vîrf non-aderent pentru coagulator bipolar. Design drept, compatibil cu cablul și aparatul de coagulare Erbe 200 /300 aflat în dotare.</t>
    </r>
  </si>
  <si>
    <r>
      <t xml:space="preserve">21)   </t>
    </r>
    <r>
      <rPr>
        <sz val="11"/>
        <color theme="1"/>
        <rFont val="Times New Roman"/>
        <family val="1"/>
        <charset val="204"/>
      </rPr>
      <t>1 buc.: Marker pentru piele, steril.</t>
    </r>
  </si>
  <si>
    <t>Set pentru osteosinteză maxilo-facială, steril jetabil componente 1 set împachetat steril, ambalaj individual:</t>
  </si>
  <si>
    <r>
      <t>1)  1 buc.: Câmp Mayo pentru masa de operaţie, dimensiuni 80 x 145cm (± 5 cm): 2 straturi în zona absorbantă 65 x 85 cm (± 5 cm), din viscoză minim 25g/m</t>
    </r>
    <r>
      <rPr>
        <vertAlign val="superscript"/>
        <sz val="11"/>
        <color theme="1"/>
        <rFont val="Times New Roman"/>
        <family val="1"/>
        <charset val="204"/>
      </rPr>
      <t xml:space="preserve">2  </t>
    </r>
    <r>
      <rPr>
        <sz val="11"/>
        <color theme="1"/>
        <rFont val="Times New Roman"/>
        <family val="1"/>
        <charset val="204"/>
      </rPr>
      <t>și polietilenă minim 60 mcm. Capacitate de absorbție în zona critică minim 2 g/dm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(se va exclude Mayo cu zonă hidrofobă). Pictogramă pentru ghidare.</t>
    </r>
  </si>
  <si>
    <r>
      <t>2)       1 buc.: Câmp craniotomie 230 x 300 cm (±</t>
    </r>
    <r>
      <rPr>
        <sz val="11"/>
        <color theme="1"/>
        <rFont val="Calibri"/>
        <family val="2"/>
        <charset val="204"/>
      </rPr>
      <t xml:space="preserve"> </t>
    </r>
    <r>
      <rPr>
        <sz val="11"/>
        <color theme="1"/>
        <rFont val="Times New Roman"/>
        <family val="1"/>
        <charset val="204"/>
      </rPr>
      <t>2 cm), aria de incizie transparentă 30 x 20 cm (± 2 cm), cu sac de colectare lichide, cu robinet, zonă superabsorbantă în aria de lucru. Polistratificat, minim 3 straturi pe toată suprafața, ranforsat în zona critică: a) strat confort pentru pacient din polipropilenă; b) strat impermeabil din polietilenă minim 40 mcm grosime; c) strat absorbant din viscoză minim 20g/m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. Pictograme pentru ghidare.</t>
    </r>
  </si>
  <si>
    <r>
      <t xml:space="preserve">3)       2 buc.: Halat chirurgical standard, mărime </t>
    </r>
    <r>
      <rPr>
        <sz val="11"/>
        <color rgb="FF000000"/>
        <rFont val="Times New Roman"/>
        <family val="1"/>
        <charset val="204"/>
      </rPr>
      <t>XL,</t>
    </r>
    <r>
      <rPr>
        <sz val="11"/>
        <color theme="1"/>
        <rFont val="Times New Roman"/>
        <family val="1"/>
        <charset val="204"/>
      </rPr>
      <t xml:space="preserve"> din material nețesut SMS minim 40g/m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, cu manjete de poliester; lungimea de la umar pînă la poale 145cm (± 2 cm); regiunea toracală minim 60cm; mîneca cusută cu laser.</t>
    </r>
  </si>
  <si>
    <r>
      <t>4)       1 buc.: Câmp p/u masă ranforsat 150 x190 cm (± 2 cm), zonă absorbantă 150 x 190cm (± 2 cm) pe toată suprafața. Compus din minim 2 straturi: a) strat impermeabil, ranforsat, din polietilenă minim 55 mcm grosime; b) strat absorbant din polipropilen minim 30g/m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.</t>
    </r>
  </si>
  <si>
    <r>
      <t>5)       1 buc.: Halat chirurgical standard, mărime L, din material nețesut SMS minim 40g/m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, cu manjete de poliester; lungimea de la umar pînă la poale 135cm (± 2 cm); regiunea toracală minim 55 cm; mîneca cusută cu laser.</t>
    </r>
  </si>
  <si>
    <t>6)  2 buc.: Bol 120 ml, transparent</t>
  </si>
  <si>
    <t>7)  1 buc.: Bol gradat 250 ml, albastru</t>
  </si>
  <si>
    <t>8)  3 buc.: Stripuri adezive pentru plagă fină 12 x 100 mm</t>
  </si>
  <si>
    <t>9)  1 buc.: Marker pentru piele, standard.</t>
  </si>
  <si>
    <t>10)   1 buc.: Container cu capac, 120 ml, transparent.</t>
  </si>
  <si>
    <t>11)   1 buc.: Canulă de aspirație tip Yankauer 121 buc.:  CH</t>
  </si>
  <si>
    <r>
      <t>12)   2 buc.: Panglici de operaţie cu strat adeziv pe toată suprafața, dimensiuni 10x50 cm (± 5 cm); din 2 straturi: a) impermeabil din polietilenă minim 25mcm grosime; b) absorbant din poliester minim 40g/m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.</t>
    </r>
  </si>
  <si>
    <r>
      <t xml:space="preserve">13)   1 buc.: </t>
    </r>
    <r>
      <rPr>
        <sz val="11"/>
        <color rgb="FF000000"/>
        <rFont val="Times New Roman"/>
        <family val="1"/>
        <charset val="204"/>
      </rPr>
      <t>Sutura echivalent Vicryl Plus 4-0, lungime 45cm.</t>
    </r>
  </si>
  <si>
    <t>14)   1 buc.: Bisturiu N15</t>
  </si>
  <si>
    <t>15)   1 buc.: Bol renal 800 ml</t>
  </si>
  <si>
    <t>16)   1 buc.: Seringă 10 ml Luer lock</t>
  </si>
  <si>
    <t>17)   2 buc.: Seringă 20 ml Luer lock</t>
  </si>
  <si>
    <t>18)   1 buc.: Susținător cabluri, tip velcro cu lipici miinim 2 x 30 cm.</t>
  </si>
  <si>
    <r>
      <t>19)   1 buc.:Cîmp pentru pacient, absorbant, dimensiuni 175 x 175cm (± 2cm), cu bord adeziv pe o margine; zonă absorbantă pe toată suprafața, compus din minim 3 straturi: a) strat confort pentru pacient, din polipropilen minim 10g/m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; b) strat de polietilenă de minim 40 mcm grosime; c) strat absorbant din viscoză, minim 20 g/m². Se va exclude adezivul din lipici cu fața dublă. Capacitatea de absorbție – minim 1 g/dm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.</t>
    </r>
  </si>
  <si>
    <t>Set operații coxo-femurale steril jetabil, componente 1 set împachetat steril, ambalaj individual:</t>
  </si>
  <si>
    <r>
      <t xml:space="preserve">1)       </t>
    </r>
    <r>
      <rPr>
        <sz val="11"/>
        <color theme="1"/>
        <rFont val="Times New Roman"/>
        <family val="1"/>
        <charset val="204"/>
      </rPr>
      <t>1 buc.: Câmp coxo-femoral dimensiuni 220/300 x 340 cm (± 2 cm), cu orificiu elastic universal p/u toate mărimile, circular, cu marginile flexibile p/u articulația coxo-femorală 15 x 20cm (± 3 cm), cu 2 saci laterali p/u poziționare membre și colectare lichide 130 x 75 cm (± 2 cm), ambii saci cu robineți; zonă superabsorbantă și rezistentă la instrumente ascuțite cu dimensiuni minime de 50 x 150cm, cu 2 saci p/u instrumente minim 30 x 20cm, bilateral. Material din minim 3 straturi bine delimitate: a) strat absorbantde viscoză și poliester minim 30g/m</t>
    </r>
    <r>
      <rPr>
        <vertAlign val="superscript"/>
        <sz val="11"/>
        <color theme="1"/>
        <rFont val="Times New Roman"/>
        <family val="1"/>
        <charset val="204"/>
      </rPr>
      <t xml:space="preserve">2 </t>
    </r>
    <r>
      <rPr>
        <sz val="11"/>
        <color theme="1"/>
        <rFont val="Times New Roman"/>
        <family val="1"/>
        <charset val="204"/>
      </rPr>
      <t>pe toată suprafața; b) strat impermeabil 100% din polietilenă minim 40 mcm grosime pe toată suprafața; c) strat superabsorbant de viscoză și poliester minim 50g/m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în zona critică; fixatoare tip "velcro". Cîmp rezistent la instrumente chirurgicale grele.</t>
    </r>
  </si>
  <si>
    <r>
      <t xml:space="preserve">2)       </t>
    </r>
    <r>
      <rPr>
        <sz val="11"/>
        <color theme="1"/>
        <rFont val="Times New Roman"/>
        <family val="1"/>
        <charset val="204"/>
      </rPr>
      <t>2 buc.: Cearşaf cu bord adeziv – 75 x 75 cm (± 5 cm). Triplu stratificat pe toata suprafata: a) strat confort pentru pacient, din celuloză sau polipropilenă, b) strat impermeabil din polietilenă minim 40 mcm grosime, c) strat absorbant din viscoză minim 20g/m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, cu bord adeziv impregnat (nu se va accepta lipici cu 2 fețe), bordul adeziv aplicat nemijlocit pe marginea câmpului pentru evitarea acumulării de lichide.</t>
    </r>
  </si>
  <si>
    <r>
      <t xml:space="preserve">3)       </t>
    </r>
    <r>
      <rPr>
        <sz val="11"/>
        <color theme="1"/>
        <rFont val="Times New Roman"/>
        <family val="1"/>
        <charset val="204"/>
      </rPr>
      <t>2 buc.: Panglici de operaţie cu strat adeziv pe toată suprafața, dimensiuni 10 x 50 cm (± 5 cm); din 2 straturi: a) impermeabil din polietilenă minim 25mcm grosime; b) absorbant din poliester minim 40g/m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.</t>
    </r>
  </si>
  <si>
    <r>
      <t xml:space="preserve">4)       </t>
    </r>
    <r>
      <rPr>
        <sz val="11"/>
        <color theme="1"/>
        <rFont val="Times New Roman"/>
        <family val="1"/>
        <charset val="204"/>
      </rPr>
      <t>1buc.: câmp Mayo pentru masa de operaţie, ranforsat în zona critică, dimensiuni 80 x 145cm (± 5 cm), 3 straturi: 2 straturi în zona absorbantă 65 x 85 cm (± 5 cm), din viscoză minim 40g/m</t>
    </r>
    <r>
      <rPr>
        <vertAlign val="superscript"/>
        <sz val="11"/>
        <color theme="1"/>
        <rFont val="Times New Roman"/>
        <family val="1"/>
        <charset val="204"/>
      </rPr>
      <t xml:space="preserve">2 </t>
    </r>
    <r>
      <rPr>
        <sz val="11"/>
        <color theme="1"/>
        <rFont val="Times New Roman"/>
        <family val="1"/>
        <charset val="204"/>
      </rPr>
      <t>și polietilenă minim 50mcm; plus un strat de polietilenă pe toată suprafața de minim 60mcm grosime. Capacitate de absorbție în zona critică minim 2 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(se va exclude Mayo cu zonă hidrofobă). Pictogramă pentru ghidare.</t>
    </r>
  </si>
  <si>
    <r>
      <t xml:space="preserve">5)       </t>
    </r>
    <r>
      <rPr>
        <sz val="11"/>
        <color theme="1"/>
        <rFont val="Times New Roman"/>
        <family val="1"/>
        <charset val="204"/>
      </rPr>
      <t>1 buc.: Câmp p/u masă 150 x 190 cm (±  2 cm), zonă absorbantă 80 x 190 cm (± 5 cm); Compus din minim 2 straturi: a) strat impermeabil, din polietilenă minim 55mcm grosime; b) strat absorbant din viscoză minim 20g/m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.</t>
    </r>
  </si>
  <si>
    <r>
      <t xml:space="preserve">6)       </t>
    </r>
    <r>
      <rPr>
        <sz val="11"/>
        <color theme="1"/>
        <rFont val="Times New Roman"/>
        <family val="1"/>
        <charset val="204"/>
      </rPr>
      <t>1 buc.: Câmp p/u masă ranforsat 150x190cm (± 2 cm), zonă absorbantă 150 x 190 cm (± 2 cm) pe toată suprafața. Compus din minim 2 straturi: a) strat impermeabil, ranforsat, din polietilenă minim 55 mcm grosime; b) strat absorbant din polipropilen minim 30g/m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.</t>
    </r>
  </si>
  <si>
    <r>
      <t xml:space="preserve">7)       </t>
    </r>
    <r>
      <rPr>
        <sz val="11"/>
        <color theme="1"/>
        <rFont val="Times New Roman"/>
        <family val="1"/>
        <charset val="204"/>
      </rPr>
      <t>1 buc.: Stockinet 30 x 120 cm (± 2 cm), din 1 strat polietilenă și 1 strat viscoză, impermeabil la lichide.</t>
    </r>
  </si>
  <si>
    <r>
      <t xml:space="preserve">8)       </t>
    </r>
    <r>
      <rPr>
        <sz val="11"/>
        <color theme="1"/>
        <rFont val="Times New Roman"/>
        <family val="1"/>
        <charset val="204"/>
      </rPr>
      <t xml:space="preserve">1 buc.: Film de incizie din poliuretan dimensiuni 40cm x 40cm (± 2 cm),pe baza de acrilat. </t>
    </r>
  </si>
  <si>
    <r>
      <t xml:space="preserve">9)       </t>
    </r>
    <r>
      <rPr>
        <sz val="11"/>
        <color theme="1"/>
        <rFont val="Times New Roman"/>
        <family val="1"/>
        <charset val="204"/>
      </rPr>
      <t>1 buc.: Halat chirurgical standard mărime L, din material nețesut celuloză cu poliester 68g/m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, cu manjete de poliester; lungimea de la umar pînă la poale minim 120 cm; regiunea toracală minim 53cm, mîneca cusută cu laser.</t>
    </r>
  </si>
  <si>
    <r>
      <t xml:space="preserve">10)   </t>
    </r>
    <r>
      <rPr>
        <sz val="11"/>
        <color theme="1"/>
        <rFont val="Times New Roman"/>
        <family val="1"/>
        <charset val="204"/>
      </rPr>
      <t xml:space="preserve">2 buc.: Halat chirurgical ranforsat față și mîneci, mărime </t>
    </r>
    <r>
      <rPr>
        <sz val="11"/>
        <color rgb="FF000000"/>
        <rFont val="Times New Roman"/>
        <family val="1"/>
        <charset val="204"/>
      </rPr>
      <t>XL</t>
    </r>
    <r>
      <rPr>
        <sz val="11"/>
        <color theme="1"/>
        <rFont val="Times New Roman"/>
        <family val="1"/>
        <charset val="204"/>
      </rPr>
      <t>, din material nețesut SMS minim 40g/m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, cu manjete de poliester; lungimea de la umar pînă la poale 145cm (± 2 cm); regiunea toracală minim 60 cm; ranforsare: față – minim 50 x 100 cm, mînecă – minim 40cm; mîneca cusută cu laser.</t>
    </r>
  </si>
  <si>
    <r>
      <t xml:space="preserve">11)   </t>
    </r>
    <r>
      <rPr>
        <sz val="11"/>
        <color theme="1"/>
        <rFont val="Times New Roman"/>
        <family val="1"/>
        <charset val="204"/>
      </rPr>
      <t>1 buc.: Marker pentru piele, standard.</t>
    </r>
  </si>
  <si>
    <r>
      <t xml:space="preserve">12)   </t>
    </r>
    <r>
      <rPr>
        <sz val="11"/>
        <color theme="1"/>
        <rFont val="Times New Roman"/>
        <family val="1"/>
        <charset val="204"/>
      </rPr>
      <t>2 buc.: Meșe cu fir radiocontrastant, dimensiuni 50 x 50 cm (± 5 cm)</t>
    </r>
  </si>
  <si>
    <r>
      <t xml:space="preserve">13)   </t>
    </r>
    <r>
      <rPr>
        <sz val="11"/>
        <color theme="1"/>
        <rFont val="Times New Roman"/>
        <family val="1"/>
        <charset val="204"/>
      </rPr>
      <t>1 buc.: Container cu capac, pentru prelevarea specimenelor, volum minim 500 ml.</t>
    </r>
  </si>
  <si>
    <r>
      <t xml:space="preserve">14)   </t>
    </r>
    <r>
      <rPr>
        <sz val="11"/>
        <color theme="1"/>
        <rFont val="Times New Roman"/>
        <family val="1"/>
        <charset val="204"/>
      </rPr>
      <t>1 buc: Susținător cabluri, tip velcro cu lipici minim 2 x 30cm.</t>
    </r>
  </si>
  <si>
    <t>15)   1 buc.: Sutura echivalent Vicryl Plus 2-0, lungime 70 cm.</t>
  </si>
  <si>
    <t>16)   1 buc.: Sutura echivalent Vicryl Plus 1, lungime 90cm.</t>
  </si>
  <si>
    <r>
      <t xml:space="preserve">17)   </t>
    </r>
    <r>
      <rPr>
        <sz val="11"/>
        <color theme="1"/>
        <rFont val="Times New Roman"/>
        <family val="1"/>
        <charset val="204"/>
      </rPr>
      <t>1 buc.: Pansament postoperator autoadeziv, absorbant. Dimensiunea zonei de absorbtie minim 10 x 20cm, capacitate de absorbție – minim 6 g/10cm²/24 h (conform standardului EN13726).</t>
    </r>
  </si>
  <si>
    <r>
      <t xml:space="preserve">18)   </t>
    </r>
    <r>
      <rPr>
        <sz val="11"/>
        <color theme="1"/>
        <rFont val="Times New Roman"/>
        <family val="1"/>
        <charset val="204"/>
      </rPr>
      <t>3 buc.: Bonetă chirurgicală tip astronaut, cu bandă absorbată, cu legători la spate.</t>
    </r>
  </si>
  <si>
    <r>
      <t xml:space="preserve">Acute thoracic set (chirurgie Toracică și chirurgie Spinală), </t>
    </r>
    <r>
      <rPr>
        <b/>
        <sz val="11"/>
        <color theme="1"/>
        <rFont val="Times New Roman"/>
        <family val="1"/>
        <charset val="204"/>
      </rPr>
      <t>componente 1 set împachetat steril, ambalaj individual:</t>
    </r>
  </si>
  <si>
    <r>
      <t>1)  1 buc.: Câmp Mayo pentru masa de operaţie, ranforsat, dimensiuni 80 x 145cm (± 5 cm), 3 straturi: 2 straturi în zona absorbantă 65 x 85 cm (± 5 cm), din viscoză minim 40g/m</t>
    </r>
    <r>
      <rPr>
        <vertAlign val="superscript"/>
        <sz val="11"/>
        <color theme="1"/>
        <rFont val="Times New Roman"/>
        <family val="1"/>
        <charset val="204"/>
      </rPr>
      <t xml:space="preserve">2 </t>
    </r>
    <r>
      <rPr>
        <sz val="11"/>
        <color theme="1"/>
        <rFont val="Times New Roman"/>
        <family val="1"/>
        <charset val="204"/>
      </rPr>
      <t>și polietilenă minim 50 mcm; plus un strat de polietilenă pe toată suprafața de minim 60mcm grosime. Capacitate de absorbție în zona critică minim 2 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(se va exclude Mayo cu zonă hidrofobă). Pictogramă pentru ghidare.</t>
    </r>
  </si>
  <si>
    <t>2)  6 buc.: Ştergare pentru mâini, 20 x 25 cm (± 5 cm), din celuloză, absorbante, fără scame, se exclude poliesterul sau SMS.</t>
  </si>
  <si>
    <t>3)  1 buc.: Absorbant perineal 20 x 40 cm (± 5cm), impermeabil.</t>
  </si>
  <si>
    <t>4)  2 buc.:Susținător p/u tuburi velcro 2,5 x 30 cm (± 2cm).</t>
  </si>
  <si>
    <r>
      <t>5)  1 buc.: Cearşaf cu bord adeziv – 75 x 75 cm (± 5 cm), Triplu stratificat pe toata suprafața: a) strat confort pentru pacient, din celuloză sau polipropilenă, b) strat impermeabil din polietilenă minim 40mcm grosime, c) strat absorbant din viscoză minim 20g/m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, cu bord adeziv impregnat (nu se va accepta lipici cu 2 fețe), bordul adeziv aplicat nemijlocit pe marginea câmpului pentru evitarea acumulării de lichide.</t>
    </r>
  </si>
  <si>
    <r>
      <t xml:space="preserve">6)  </t>
    </r>
    <r>
      <rPr>
        <sz val="11"/>
        <color theme="1"/>
        <rFont val="Times New Roman"/>
        <family val="1"/>
        <charset val="204"/>
      </rPr>
      <t xml:space="preserve">1 buc.: </t>
    </r>
    <r>
      <rPr>
        <sz val="11"/>
        <color rgb="FF000000"/>
        <rFont val="Times New Roman"/>
        <family val="1"/>
        <charset val="204"/>
      </rPr>
      <t xml:space="preserve">Sac p/u defibrilator, minim 30 x 40 cm (± 2cm), transparent, cu lipici, detașabil. </t>
    </r>
  </si>
  <si>
    <r>
      <t>7)  2 buc.: Panglici de operaţie – 10 x 50 cm (± 5 cm). Din 2 straturi: a) impermeabil din polietilenă minim 25mcm grosime; b) absorbant din poliester minim 40g/dm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; cu lipici pe toată suprafaţa. </t>
    </r>
  </si>
  <si>
    <r>
      <t>8)  1 buc.:Cearșaf toracic minim 200/300 x 330cm (± 2cm), aria de incizie 35 x 65cm (± 2cm). Câmp integru, impermeabil, din trei straturi pe toata suprafata, în zona critică 50 x 140 cm(± 5 cm) compus din minim 4 straturi bine delimitate: a) strat confort pentru pacient din viscoză minim 20g/m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; b) strat impermeabil din polietilenă minim 40mcm grosime, c) strat ranforsat din polietilenă minim 40 mcm; d) strat superabsorbant din viscoză minim 50g/m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. Film de incizie integrat, canale integrate pentru fixarea tuburilor, minim 4 saci din polietilenă rezistentă, minim 80mcm grosime, integrate cu cearşaful, cu dimensiunile 30 x 70 cm (± 3 cm),  pictograme pentru ghidare. Rezistent la instrumente chirurgicale grele.</t>
    </r>
  </si>
  <si>
    <r>
      <t xml:space="preserve">9)       </t>
    </r>
    <r>
      <rPr>
        <sz val="11"/>
        <color theme="1"/>
        <rFont val="Times New Roman"/>
        <family val="1"/>
        <charset val="204"/>
      </rPr>
      <t>1 buc.:Cîmp de masă absorbant, dimensiuni minim 150 x 240cm (± 2cm), zonă absorbantă minim 70 x 240cm, compus din minim 2 straturi: a) strat de polietilenă de minim 50 mcm grosime; b) strat absorbant din viscoză, minim 20 g/m².</t>
    </r>
  </si>
  <si>
    <r>
      <t xml:space="preserve">Set steril p/u implant la genunchi, </t>
    </r>
    <r>
      <rPr>
        <b/>
        <sz val="11"/>
        <color theme="1"/>
        <rFont val="Times New Roman"/>
        <family val="1"/>
        <charset val="204"/>
      </rPr>
      <t>componente 1 set împachetat steril, ambalaj individual:</t>
    </r>
  </si>
  <si>
    <r>
      <t xml:space="preserve">1)      </t>
    </r>
    <r>
      <rPr>
        <sz val="11"/>
        <color rgb="FF000000"/>
        <rFont val="Times New Roman"/>
        <family val="1"/>
        <charset val="204"/>
      </rPr>
      <t>1 buc.: Câmp p/u operații la genunchi 220 x 320 cm (± 2 cm), cu orificiu elastic universal de diam.7 cm p/u toate mărimile, circular, cu bordura flexibilă transparentă p/u articulația genunchiului, cu sac integrat pentru colectarea lichidelor. Material pe toată suprafața din minim 3 straturi bine delimitate: a) strat confort pentru pacient; b) strat impermeabil 100% din polietilenă minim 40 mcm grosime pe toată suprafața; c) strat absorbant de viscoză și poliester minim 30g/m</t>
    </r>
    <r>
      <rPr>
        <vertAlign val="superscript"/>
        <sz val="11"/>
        <color rgb="FF000000"/>
        <rFont val="Times New Roman"/>
        <family val="1"/>
        <charset val="204"/>
      </rPr>
      <t>2</t>
    </r>
    <r>
      <rPr>
        <sz val="11"/>
        <color rgb="FF000000"/>
        <rFont val="Times New Roman"/>
        <family val="1"/>
        <charset val="204"/>
      </rPr>
      <t>; în zona critică - strat suplimentar absorbant de viscoză minim 20 g/m</t>
    </r>
    <r>
      <rPr>
        <vertAlign val="superscript"/>
        <sz val="11"/>
        <color rgb="FF000000"/>
        <rFont val="Times New Roman"/>
        <family val="1"/>
        <charset val="204"/>
      </rPr>
      <t>2</t>
    </r>
    <r>
      <rPr>
        <sz val="11"/>
        <color rgb="FF000000"/>
        <rFont val="Times New Roman"/>
        <family val="1"/>
        <charset val="204"/>
      </rPr>
      <t>; fixatoare tip "velcro"</t>
    </r>
    <r>
      <rPr>
        <sz val="11"/>
        <color theme="1"/>
        <rFont val="Times New Roman"/>
        <family val="1"/>
        <charset val="204"/>
      </rPr>
      <t>. Cîmp rezistent la instrumente chirirgicale grele.</t>
    </r>
  </si>
  <si>
    <r>
      <t>2)       2 buc.: Câmp cu bord adeziv dimensiuni 90 х 75 cm (± 2 cm). Polistratificat, minim 3 straturi pe toată suprafața, plus ranforsare în zona critică: a) strat confort pentru pacient din polipropilenă; b) strat impermeabil din polietilenă minim 40mcm grosime, c) strat absorbant din viscoză minim 20g/m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, d) strat superabsorbant în zona critică – minim 50g/m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. Capacitate de absorbție în zona critică minim 3,5 g/dm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. Zona adezivă aplicată nemijlocit pe marginea câmpului, impregnată în ţesătură, fără cute, capacitate aderentă 100%. Nu se va admite lipici cu faţa dublă.</t>
    </r>
  </si>
  <si>
    <t>3)       2 buc.: Sac detașabil, cu bandă adezivă, transparent, p/u instrumente de diatermie și aspirație 40 x 40 cm (± 5 cm), din polietilenă minim 80 mcm grosime.</t>
  </si>
  <si>
    <t xml:space="preserve">4)       1 buc.: Film de incizie din poliuretan dimensiuni 30 x 25 cm (± 2 cm), adeziv pe bază de acrilat. </t>
  </si>
  <si>
    <r>
      <t>5)       1buc.: câmp Mayo pentru masa de operaţie, ranforsat în zona critică, dimensiuni 80 x 145cm (± 5 cm), 3 straturi: 2 straturi în zona absorbantă 65 x 85 cm (±5 cm), din viscoză minim 40g/m</t>
    </r>
    <r>
      <rPr>
        <vertAlign val="superscript"/>
        <sz val="11"/>
        <color theme="1"/>
        <rFont val="Times New Roman"/>
        <family val="1"/>
        <charset val="204"/>
      </rPr>
      <t xml:space="preserve">2  </t>
    </r>
    <r>
      <rPr>
        <sz val="11"/>
        <color theme="1"/>
        <rFont val="Times New Roman"/>
        <family val="1"/>
        <charset val="204"/>
      </rPr>
      <t>și polietilenă minim 50 mcm; plus un strat de polietilenă pe toată suprafața de minim 60mcm grosime. Capacitate de absorbție în zona critică minim 2 g/dm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(se va exclude Mayo cu zonă hidrofobă). Pictogramă pentru ghidare.</t>
    </r>
  </si>
  <si>
    <r>
      <t>6)       1 buc.: Câmp p/u masa tip Bobrov 190 x 280 cm (± 2 cm), zonă absorbantă 100% pe toată suprafața - să fie plasata prima in set, deasupra celorlalte câmpuri si accesorii. Compus din minim 2 straturi: a) strat impermeabil, ranforsat, din polietilenă minim 50 mcm grosime, c) strat absorbant din viscoză minim 30g/m</t>
    </r>
    <r>
      <rPr>
        <vertAlign val="superscript"/>
        <sz val="11"/>
        <color theme="1"/>
        <rFont val="Times New Roman"/>
        <family val="1"/>
        <charset val="204"/>
      </rPr>
      <t xml:space="preserve">2  </t>
    </r>
    <r>
      <rPr>
        <sz val="11"/>
        <color theme="1"/>
        <rFont val="Times New Roman"/>
        <family val="1"/>
        <charset val="204"/>
      </rPr>
      <t>cu capacitatea de absorbție minim 2g/dm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;</t>
    </r>
  </si>
  <si>
    <t>7)       1 buc.: Stockinet 20 x 75 cm (± 5 cm), din 1 strat polietilenă și 1 strat viscoză, impermeabil la lichide.</t>
  </si>
  <si>
    <t>8)       1 buc.: Marker pentru piele, standard.</t>
  </si>
  <si>
    <t>9)       1 buc.: Container cu capac, pentru prelevarea specimenelor, volum minim 500 ml.</t>
  </si>
  <si>
    <t>10)   3 buc.: Bonetă chirurgicală tip astronaut, cu bandă absorbată, cu legători la spate.</t>
  </si>
  <si>
    <r>
      <t xml:space="preserve">Set steril artroscopie genunchi, </t>
    </r>
    <r>
      <rPr>
        <b/>
        <sz val="11"/>
        <color theme="1"/>
        <rFont val="Times New Roman"/>
        <family val="1"/>
        <charset val="204"/>
      </rPr>
      <t>componente 1 set împachetat steril, ambalaj individual:</t>
    </r>
  </si>
  <si>
    <r>
      <t xml:space="preserve">1)      </t>
    </r>
    <r>
      <rPr>
        <sz val="11"/>
        <color rgb="FF000000"/>
        <rFont val="Times New Roman"/>
        <family val="1"/>
        <charset val="204"/>
      </rPr>
      <t>1 buc.: Câmp p/u operații la genunchi 220 x 320 cm (± 2 cm), cu orificiu elastic universal de diam.7cm, circular, cu bordura flexibilă transparentă p/u articulația genunchiului, cu sac integrat pentru colectarea lichidelor. Material pe toată suprafața din minim 3 straturi bine delimitate: a) strat confort pentru pacient; b) strat impermeabil 100% din polietilenă minim 40 mcm grosime pe toată suprafața; c) strat absorbant de viscoză și poliester minim 30g/m</t>
    </r>
    <r>
      <rPr>
        <vertAlign val="superscript"/>
        <sz val="11"/>
        <color rgb="FF000000"/>
        <rFont val="Times New Roman"/>
        <family val="1"/>
        <charset val="204"/>
      </rPr>
      <t>2</t>
    </r>
    <r>
      <rPr>
        <sz val="11"/>
        <color rgb="FF000000"/>
        <rFont val="Times New Roman"/>
        <family val="1"/>
        <charset val="204"/>
      </rPr>
      <t>; în zona critică - strat suplimentar absorbant de viscoză minim 20 g/m</t>
    </r>
    <r>
      <rPr>
        <vertAlign val="superscript"/>
        <sz val="11"/>
        <color rgb="FF000000"/>
        <rFont val="Times New Roman"/>
        <family val="1"/>
        <charset val="204"/>
      </rPr>
      <t>2</t>
    </r>
    <r>
      <rPr>
        <sz val="11"/>
        <color rgb="FF000000"/>
        <rFont val="Times New Roman"/>
        <family val="1"/>
        <charset val="204"/>
      </rPr>
      <t>; fixatoare tip "velcro"</t>
    </r>
    <r>
      <rPr>
        <sz val="11"/>
        <color theme="1"/>
        <rFont val="Times New Roman"/>
        <family val="1"/>
        <charset val="204"/>
      </rPr>
      <t>. Cîmp rezistent la instrumente chirurgicale grele.</t>
    </r>
  </si>
  <si>
    <r>
      <t>2)       2 buc.: Câmp cu bord adeziv dimensiuni 90 х 75 cm (</t>
    </r>
    <r>
      <rPr>
        <sz val="11"/>
        <color rgb="FF000000"/>
        <rFont val="Times New Roman"/>
        <family val="1"/>
        <charset val="204"/>
      </rPr>
      <t xml:space="preserve">± </t>
    </r>
    <r>
      <rPr>
        <sz val="11"/>
        <color theme="1"/>
        <rFont val="Times New Roman"/>
        <family val="1"/>
        <charset val="204"/>
      </rPr>
      <t>2 cm). Polistratificat, minim 3 straturi pe toată suprafața, plus ranforsare în zona critică: a) strat confort pentru pacient din polipropilenă; b) strat impermeabil din polietilenă minim 40mcm grosime, c) strat absorbant din viscoză minim 20g/m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, d) strat superabsorbant în zona critică – minim 50g/m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. Capacitate de absorbție în zona critică minim 3,5 g/dm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.Zona adezivă aplicată nemijlocit pe marginea câmpului, impregnată în ţesătură, fără cute, capacitate aderentă 100%. Nu se va admite lipici cu faţa dublă.</t>
    </r>
  </si>
  <si>
    <t>3)       2 buc.: Sac detașabil transparent, cu bandă adezivă, p/u instrumente de diatermie și aspirație 40 x 40 cm (± 5 cm), din polietilenă minim 80 mcm grosime.</t>
  </si>
  <si>
    <r>
      <t>5)       1 buc.: câmp Mayo pentru masa de operaţie, ranforsat în zona critică, dimensiuni 80 x 145 cm (± 5 cm), 3 straturi: 2 straturi în zona absorbantă 65 x 85 cm (± 5 cm), din viscoză minim 40g/m</t>
    </r>
    <r>
      <rPr>
        <vertAlign val="superscript"/>
        <sz val="11"/>
        <color theme="1"/>
        <rFont val="Times New Roman"/>
        <family val="1"/>
        <charset val="204"/>
      </rPr>
      <t xml:space="preserve">2 </t>
    </r>
    <r>
      <rPr>
        <sz val="11"/>
        <color theme="1"/>
        <rFont val="Times New Roman"/>
        <family val="1"/>
        <charset val="204"/>
      </rPr>
      <t>și polietilenă minim 50mcm; plus un strat de polietilenă pe toată suprafața de minim 60mcm grosime. Capacitate de absorbție în zona critică minim 2 g/dm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 (se va exclude Mayo cu zonă hidrofobă). Pictogramă pentru ghidare.</t>
    </r>
  </si>
  <si>
    <r>
      <t>6)       1 buc.: Câmp p/u masa tip Bobrov 190 x 280 cm (± 2 cm), zonă absorbantă 100% pe toată suprafața - să fie plasata prima in set, deasupra celorlalte câmpuri si accesorii. Compus din minim 2 straturi: a) strat impermeabil, ranforsat, din polietilenă minim 50mcm grosime, c) strat absorbant din viscoză minim 30g/m</t>
    </r>
    <r>
      <rPr>
        <vertAlign val="superscript"/>
        <sz val="11"/>
        <color theme="1"/>
        <rFont val="Times New Roman"/>
        <family val="1"/>
        <charset val="204"/>
      </rPr>
      <t xml:space="preserve">2  </t>
    </r>
    <r>
      <rPr>
        <sz val="11"/>
        <color theme="1"/>
        <rFont val="Times New Roman"/>
        <family val="1"/>
        <charset val="204"/>
      </rPr>
      <t>cu capacitatea de absorbție minim 2g/dm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- 1 buc;</t>
    </r>
  </si>
  <si>
    <t>9)       1 buc.: Marker pentru piele, standard.</t>
  </si>
  <si>
    <r>
      <t xml:space="preserve">10)   1 buc.: Husă pentru camera video endoscopică, dimensiuni minim </t>
    </r>
    <r>
      <rPr>
        <sz val="11"/>
        <color rgb="FF000000"/>
        <rFont val="Times New Roman"/>
        <family val="1"/>
        <charset val="204"/>
      </rPr>
      <t>18 x 250 cm</t>
    </r>
    <r>
      <rPr>
        <sz val="11"/>
        <color theme="1"/>
        <rFont val="Times New Roman"/>
        <family val="1"/>
        <charset val="204"/>
      </rPr>
      <t>, din polietilenă transparentă de minim 55 mcm, cu lipici pentru fixație la ambele capete.</t>
    </r>
  </si>
  <si>
    <t>11)   1 buc.: Bonetă chirurgicală tip astronaut, cu legători la spate.</t>
  </si>
  <si>
    <r>
      <t xml:space="preserve">Mănuşi sterile, nepudrate N8,0  - din cauciuc deproteinizat, cu potențial alergen scăzut (conținut de proteine extractibile nu mai mult de 50mcg/g), rezistente la intervenții chirurgicale cu utilizarea ghidurilor metalice; apirogenice, rezistența la rupere – nu mai puțin de 18N, grosimea la degete - nu mai puțin de 0,27 mm; </t>
    </r>
    <r>
      <rPr>
        <b/>
        <sz val="11"/>
        <color theme="1"/>
        <rFont val="Times New Roman"/>
        <family val="1"/>
        <charset val="204"/>
      </rPr>
      <t>acoperit pe interior cu biogel pentru protecție dublă și rezistența la rupere</t>
    </r>
    <r>
      <rPr>
        <sz val="11"/>
        <color theme="1"/>
        <rFont val="Times New Roman"/>
        <family val="1"/>
        <charset val="204"/>
      </rPr>
      <t xml:space="preserve">, AQL – nu mai mare de 0,65 (AQL – standard de protecție a personalului medical în cadrul intervențiilor de lungă durată (nivelul de penetrare la microorganisme și lichide, substanțe chimice – conform standardului EN 374-2:2014)). </t>
    </r>
  </si>
  <si>
    <r>
      <t xml:space="preserve">Mănuşi sterile, nepudrate  N8,5 - din cauciuc deproteinizat, cu potențial alergen scăzut (conținut de proteine extractibile nu mai mult de 50mcg/g), rezistente la intervenții chirurgicale cu utilizarea ghidurilor metalice; apirogenice, rezistența la rupere – nu mai puțin de 18N, grosimea la degete - nu mai puțin de 0,27 mm; </t>
    </r>
    <r>
      <rPr>
        <b/>
        <sz val="11"/>
        <color theme="1"/>
        <rFont val="Times New Roman"/>
        <family val="1"/>
        <charset val="204"/>
      </rPr>
      <t>acoperit pe interior cu biogel pentru protecție dublă și rezistența la rupere</t>
    </r>
    <r>
      <rPr>
        <sz val="11"/>
        <color theme="1"/>
        <rFont val="Times New Roman"/>
        <family val="1"/>
        <charset val="204"/>
      </rPr>
      <t xml:space="preserve">, AQL – nu mai mare de 0,65 (AQL – standard de protecție a personalului medical în cadrul intervențiilor de lungă durată (nivelul de penetrare la microorganisme și lichide, substanțe chimice – conform standardului EN 374-2:2014)). </t>
    </r>
  </si>
  <si>
    <r>
      <t xml:space="preserve"> Mănuși chirurgicale N8,0 nepudrate, din cauciuc deproteinizat, cu potential alergen scăzut (proteine extractibile nu mai mult de 20 mcg/g), rezistente la intervenții chirurgicale cu utilizarea instrumentelor grele; rezistența la rupere – nu mai puțin de 18N, grosimea la degete - nu mai putin de 0,27 mm; </t>
    </r>
    <r>
      <rPr>
        <b/>
        <sz val="11"/>
        <color theme="1"/>
        <rFont val="Times New Roman"/>
        <family val="1"/>
        <charset val="204"/>
      </rPr>
      <t>acoperit pe interior cu biogel pentru protectie dublă</t>
    </r>
    <r>
      <rPr>
        <sz val="11"/>
        <color theme="1"/>
        <rFont val="Times New Roman"/>
        <family val="1"/>
        <charset val="204"/>
      </rPr>
      <t xml:space="preserve"> și rezistența la rupere, AQL – nu mai mare de 0,65.</t>
    </r>
  </si>
  <si>
    <t xml:space="preserve">Halat medical de uz unic, material nețesut, densitatea min 35g/m.p. Înălțimea mărimea S (110 cm ±5 cm), mărimea M (110 cm ±5 cm), L (115 cm ±5 cm), XL (120 cm ±5 cm), XXL (130 cm ±5 cm),  XXXL (140 cm ±5 cm), cu fixare spate prin legături în două nivele, fixare ajustată la gât, manșetă pentru fixare la mâneci. Mărimi disponibile (S,M,L,XL,XXL, XXXL), Certificat CE/ Declarație de conformitate sau certificat de la ANSP(pentru producătorii autohtoni) în funcție de evaluarea conformității cu anexele corespunzătoare pentru produsul dat. Certificat ISO 13485 și/sau ISO 9001 (în dependență de categoria produsului), cusutura - cu laser *Pentru producătorii autohtoni: Sa se prezinte Certificatele la materia primă *Catalogul producătorului/prospecte/documente tehnice de confirmare a specificațiilor tehnice pentru produsul oferit semnat electronic * În ofertă se va indica codul produsului oferit pentru a putea fi identificat conform catalogului prezentat. * Mostre - Se vor prezenta 2 buc. ambalate si etichetate (se accepta inscriptia pe ambalaj in una din limbile de circulate intemationala) </t>
  </si>
  <si>
    <t>De unică folosință, cu suprafață protectoare impermialila pentru murdarii (lichide și a.), lungimea 140 cm (+-10 cm), latime 80 cm (+-5 cm), densitatea 40 g/m2, din polipropilenă laminată rezistentă la umiditate, hidrofobă, fără scame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</si>
</sst>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00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Times New Roman"/>
      <family val="1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0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9" fillId="0" borderId="0"/>
    <xf numFmtId="0" fontId="15" fillId="0" borderId="0"/>
    <xf numFmtId="0" fontId="16" fillId="0" borderId="0"/>
    <xf numFmtId="0" fontId="15" fillId="0" borderId="0"/>
    <xf numFmtId="0" fontId="20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1" fillId="0" borderId="0" applyBorder="0" applyProtection="0"/>
    <xf numFmtId="0" fontId="15" fillId="0" borderId="0"/>
    <xf numFmtId="0" fontId="22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19" fillId="0" borderId="0"/>
    <xf numFmtId="0" fontId="26" fillId="0" borderId="0"/>
    <xf numFmtId="0" fontId="23" fillId="0" borderId="0"/>
    <xf numFmtId="0" fontId="23" fillId="0" borderId="0"/>
    <xf numFmtId="9" fontId="23" fillId="0" borderId="0" applyBorder="0" applyProtection="0"/>
    <xf numFmtId="0" fontId="23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 applyBorder="0" applyProtection="0"/>
    <xf numFmtId="0" fontId="25" fillId="0" borderId="0"/>
    <xf numFmtId="0" fontId="24" fillId="6" borderId="5" applyProtection="0"/>
    <xf numFmtId="0" fontId="28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/>
      <protection locked="0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4" fontId="6" fillId="3" borderId="1" xfId="1" applyNumberFormat="1" applyFont="1" applyFill="1" applyBorder="1" applyAlignment="1" applyProtection="1">
      <alignment horizontal="left" vertical="top"/>
      <protection locked="0"/>
    </xf>
    <xf numFmtId="4" fontId="18" fillId="0" borderId="1" xfId="1" applyNumberFormat="1" applyFont="1" applyBorder="1" applyAlignment="1" applyProtection="1">
      <alignment horizontal="left" vertical="top"/>
      <protection locked="0"/>
    </xf>
    <xf numFmtId="0" fontId="0" fillId="0" borderId="0" xfId="0"/>
    <xf numFmtId="0" fontId="6" fillId="0" borderId="0" xfId="1" applyFont="1" applyProtection="1">
      <protection locked="0"/>
    </xf>
    <xf numFmtId="0" fontId="12" fillId="0" borderId="0" xfId="1" applyFont="1" applyProtection="1">
      <protection locked="0"/>
    </xf>
    <xf numFmtId="0" fontId="8" fillId="3" borderId="1" xfId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4" fontId="32" fillId="0" borderId="1" xfId="69" applyNumberFormat="1" applyFont="1" applyBorder="1" applyAlignment="1">
      <alignment horizontal="center" vertical="center"/>
    </xf>
    <xf numFmtId="4" fontId="6" fillId="0" borderId="0" xfId="1" applyNumberFormat="1" applyFont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6" fillId="0" borderId="0" xfId="1" applyFont="1" applyBorder="1" applyAlignment="1" applyProtection="1">
      <alignment horizontal="center"/>
    </xf>
    <xf numFmtId="0" fontId="33" fillId="0" borderId="1" xfId="0" applyFont="1" applyBorder="1" applyAlignment="1">
      <alignment vertical="top" wrapText="1"/>
    </xf>
    <xf numFmtId="0" fontId="34" fillId="0" borderId="1" xfId="0" applyFont="1" applyBorder="1" applyAlignment="1">
      <alignment vertical="top" wrapText="1"/>
    </xf>
    <xf numFmtId="0" fontId="34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top" wrapText="1"/>
    </xf>
    <xf numFmtId="0" fontId="30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15" fillId="0" borderId="1" xfId="0" applyFont="1" applyBorder="1"/>
    <xf numFmtId="0" fontId="30" fillId="0" borderId="1" xfId="0" applyFont="1" applyBorder="1" applyAlignment="1">
      <alignment vertical="top" wrapText="1" indent="3"/>
    </xf>
    <xf numFmtId="0" fontId="30" fillId="7" borderId="1" xfId="0" applyFont="1" applyFill="1" applyBorder="1" applyAlignment="1">
      <alignment vertical="top" wrapText="1" indent="3"/>
    </xf>
    <xf numFmtId="0" fontId="30" fillId="0" borderId="1" xfId="0" applyFont="1" applyBorder="1" applyAlignment="1">
      <alignment horizontal="left" vertical="center" wrapText="1" indent="3"/>
    </xf>
    <xf numFmtId="0" fontId="31" fillId="0" borderId="1" xfId="0" applyFont="1" applyBorder="1" applyAlignment="1">
      <alignment horizontal="left" vertical="center" wrapText="1" indent="3"/>
    </xf>
    <xf numFmtId="0" fontId="31" fillId="0" borderId="1" xfId="0" applyFont="1" applyBorder="1" applyAlignment="1">
      <alignment vertical="top" wrapText="1" indent="3"/>
    </xf>
    <xf numFmtId="0" fontId="30" fillId="0" borderId="1" xfId="0" applyFont="1" applyBorder="1" applyAlignment="1">
      <alignment horizontal="justify" vertical="center" wrapText="1"/>
    </xf>
    <xf numFmtId="0" fontId="31" fillId="0" borderId="1" xfId="0" applyFont="1" applyBorder="1" applyAlignment="1">
      <alignment horizontal="justify" vertical="center" wrapText="1"/>
    </xf>
    <xf numFmtId="0" fontId="38" fillId="0" borderId="1" xfId="0" applyFont="1" applyBorder="1" applyAlignment="1">
      <alignment horizontal="justify" vertical="center" wrapText="1"/>
    </xf>
    <xf numFmtId="0" fontId="30" fillId="7" borderId="1" xfId="0" applyFont="1" applyFill="1" applyBorder="1" applyAlignment="1">
      <alignment horizontal="justify" vertical="center" wrapText="1"/>
    </xf>
    <xf numFmtId="0" fontId="38" fillId="8" borderId="1" xfId="5" applyFont="1" applyFill="1" applyBorder="1" applyAlignment="1">
      <alignment horizontal="center" vertical="center" wrapText="1"/>
    </xf>
    <xf numFmtId="0" fontId="38" fillId="8" borderId="1" xfId="17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top" wrapText="1"/>
    </xf>
    <xf numFmtId="0" fontId="33" fillId="0" borderId="7" xfId="0" applyFont="1" applyBorder="1" applyAlignment="1">
      <alignment horizontal="center" vertical="top" wrapText="1"/>
    </xf>
    <xf numFmtId="0" fontId="34" fillId="0" borderId="6" xfId="0" applyFont="1" applyBorder="1" applyAlignment="1">
      <alignment horizontal="center" vertical="top" wrapText="1"/>
    </xf>
    <xf numFmtId="0" fontId="34" fillId="0" borderId="7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0" fillId="0" borderId="6" xfId="0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6" fillId="0" borderId="6" xfId="0" applyFont="1" applyBorder="1" applyAlignment="1" applyProtection="1">
      <alignment horizontal="center" vertical="top"/>
      <protection locked="0"/>
    </xf>
    <xf numFmtId="0" fontId="6" fillId="0" borderId="7" xfId="0" applyFont="1" applyBorder="1" applyAlignment="1" applyProtection="1">
      <alignment horizontal="center" vertical="top"/>
      <protection locked="0"/>
    </xf>
    <xf numFmtId="0" fontId="10" fillId="0" borderId="2" xfId="0" applyFont="1" applyBorder="1" applyAlignment="1">
      <alignment horizontal="center" vertical="top" wrapText="1"/>
    </xf>
    <xf numFmtId="0" fontId="6" fillId="0" borderId="2" xfId="0" applyFont="1" applyBorder="1" applyAlignment="1" applyProtection="1">
      <alignment horizontal="center" vertical="top"/>
      <protection locked="0"/>
    </xf>
  </cellXfs>
  <cellStyles count="70">
    <cellStyle name="Check Cell 2" xfId="21" xr:uid="{52D8F238-60B8-4195-991A-B0DE42C66204}"/>
    <cellStyle name="Check Cell 2 2" xfId="49" xr:uid="{E352A0E0-112F-4024-98FC-3B06D6DF5281}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24"/>
  <sheetViews>
    <sheetView topLeftCell="A13" zoomScaleNormal="100" workbookViewId="0">
      <selection activeCell="E105" sqref="E105"/>
    </sheetView>
  </sheetViews>
  <sheetFormatPr defaultRowHeight="15.75"/>
  <cols>
    <col min="1" max="1" width="5.7109375" style="13" customWidth="1"/>
    <col min="2" max="2" width="4.42578125" style="13" customWidth="1"/>
    <col min="3" max="3" width="25.85546875" style="13" customWidth="1"/>
    <col min="4" max="4" width="20.710937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93.5703125" style="13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54" t="s">
        <v>27</v>
      </c>
      <c r="D1" s="54"/>
      <c r="E1" s="54"/>
      <c r="F1" s="54"/>
      <c r="G1" s="54"/>
      <c r="H1" s="54"/>
      <c r="I1" s="54"/>
      <c r="J1" s="54"/>
      <c r="K1" s="54"/>
    </row>
    <row r="2" spans="1:11">
      <c r="D2" s="57" t="s">
        <v>14</v>
      </c>
      <c r="E2" s="57"/>
      <c r="F2" s="57"/>
      <c r="G2" s="57"/>
      <c r="H2" s="57"/>
    </row>
    <row r="3" spans="1:11">
      <c r="A3" s="58" t="s">
        <v>9</v>
      </c>
      <c r="B3" s="58"/>
      <c r="C3" s="58"/>
      <c r="D3" s="59" t="s">
        <v>29</v>
      </c>
      <c r="E3" s="59"/>
      <c r="F3" s="59"/>
      <c r="G3" s="59"/>
      <c r="H3" s="59"/>
      <c r="I3" s="13" t="s">
        <v>10</v>
      </c>
      <c r="J3" s="21" t="s">
        <v>12</v>
      </c>
    </row>
    <row r="4" spans="1:11" s="19" customFormat="1">
      <c r="A4" s="60" t="s">
        <v>8</v>
      </c>
      <c r="B4" s="60"/>
      <c r="C4" s="60"/>
      <c r="D4" s="61" t="s">
        <v>49</v>
      </c>
      <c r="E4" s="61"/>
      <c r="F4" s="61"/>
      <c r="G4" s="61"/>
      <c r="H4" s="61"/>
      <c r="I4" s="61"/>
      <c r="J4" s="17" t="s">
        <v>13</v>
      </c>
      <c r="K4" s="18"/>
    </row>
    <row r="5" spans="1:11" s="20" customFormat="1">
      <c r="D5" s="55"/>
      <c r="E5" s="55"/>
      <c r="F5" s="55"/>
      <c r="G5" s="55"/>
      <c r="H5" s="55"/>
      <c r="I5" s="55"/>
      <c r="J5" s="55"/>
      <c r="K5" s="18"/>
    </row>
    <row r="6" spans="1:11" ht="47.25">
      <c r="A6" s="27" t="s">
        <v>2</v>
      </c>
      <c r="B6" s="27" t="s">
        <v>0</v>
      </c>
      <c r="C6" s="27" t="s">
        <v>1</v>
      </c>
      <c r="D6" s="27" t="s">
        <v>3</v>
      </c>
      <c r="E6" s="31" t="s">
        <v>4</v>
      </c>
      <c r="F6" s="31" t="s">
        <v>5</v>
      </c>
      <c r="G6" s="31" t="s">
        <v>6</v>
      </c>
      <c r="H6" s="32" t="s">
        <v>7</v>
      </c>
      <c r="I6" s="32" t="s">
        <v>28</v>
      </c>
      <c r="J6" s="32" t="s">
        <v>33</v>
      </c>
      <c r="K6" s="12"/>
    </row>
    <row r="7" spans="1:11">
      <c r="A7" s="32">
        <v>1</v>
      </c>
      <c r="B7" s="56">
        <v>2</v>
      </c>
      <c r="C7" s="56"/>
      <c r="D7" s="56"/>
      <c r="E7" s="32">
        <v>3</v>
      </c>
      <c r="F7" s="32">
        <v>4</v>
      </c>
      <c r="G7" s="32">
        <v>5</v>
      </c>
      <c r="H7" s="32">
        <v>6</v>
      </c>
      <c r="I7" s="23">
        <v>7</v>
      </c>
      <c r="J7" s="27">
        <v>8</v>
      </c>
      <c r="K7" s="12"/>
    </row>
    <row r="8" spans="1:11" ht="42.75" customHeight="1">
      <c r="A8" s="96" t="s">
        <v>30</v>
      </c>
      <c r="B8" s="94">
        <v>1</v>
      </c>
      <c r="C8" s="89" t="s">
        <v>35</v>
      </c>
      <c r="D8" s="89" t="s">
        <v>35</v>
      </c>
      <c r="E8" s="24"/>
      <c r="F8" s="24"/>
      <c r="G8" s="28"/>
      <c r="H8" s="69" t="s">
        <v>50</v>
      </c>
      <c r="I8" s="29"/>
      <c r="J8" s="30"/>
      <c r="K8" s="35"/>
    </row>
    <row r="9" spans="1:11" ht="78">
      <c r="A9" s="97"/>
      <c r="B9" s="95"/>
      <c r="C9" s="90"/>
      <c r="D9" s="90"/>
      <c r="E9" s="24"/>
      <c r="F9" s="24"/>
      <c r="G9" s="28"/>
      <c r="H9" s="78" t="s">
        <v>51</v>
      </c>
      <c r="I9" s="29"/>
      <c r="J9" s="30"/>
      <c r="K9" s="37"/>
    </row>
    <row r="10" spans="1:11" ht="48">
      <c r="A10" s="97"/>
      <c r="B10" s="95"/>
      <c r="C10" s="90"/>
      <c r="D10" s="90"/>
      <c r="E10" s="24"/>
      <c r="F10" s="24"/>
      <c r="G10" s="28"/>
      <c r="H10" s="78" t="s">
        <v>52</v>
      </c>
      <c r="I10" s="29"/>
      <c r="J10" s="30"/>
      <c r="K10" s="37"/>
    </row>
    <row r="11" spans="1:11" ht="30">
      <c r="A11" s="97"/>
      <c r="B11" s="95"/>
      <c r="C11" s="90"/>
      <c r="D11" s="90"/>
      <c r="E11" s="24"/>
      <c r="F11" s="24"/>
      <c r="G11" s="28"/>
      <c r="H11" s="78" t="s">
        <v>53</v>
      </c>
      <c r="I11" s="29"/>
      <c r="J11" s="30"/>
      <c r="K11" s="37"/>
    </row>
    <row r="12" spans="1:11" ht="48">
      <c r="A12" s="97"/>
      <c r="B12" s="95"/>
      <c r="C12" s="90"/>
      <c r="D12" s="90"/>
      <c r="E12" s="24"/>
      <c r="F12" s="24"/>
      <c r="G12" s="28"/>
      <c r="H12" s="78" t="s">
        <v>54</v>
      </c>
      <c r="I12" s="29"/>
      <c r="J12" s="30"/>
      <c r="K12" s="37"/>
    </row>
    <row r="13" spans="1:11" ht="63">
      <c r="A13" s="97"/>
      <c r="B13" s="95"/>
      <c r="C13" s="90"/>
      <c r="D13" s="90"/>
      <c r="E13" s="24"/>
      <c r="F13" s="24"/>
      <c r="G13" s="28"/>
      <c r="H13" s="78" t="s">
        <v>55</v>
      </c>
      <c r="I13" s="42"/>
      <c r="J13" s="30"/>
      <c r="K13" s="37"/>
    </row>
    <row r="14" spans="1:11" ht="81">
      <c r="A14" s="97"/>
      <c r="B14" s="95"/>
      <c r="C14" s="90"/>
      <c r="D14" s="90"/>
      <c r="E14" s="24"/>
      <c r="F14" s="24"/>
      <c r="G14" s="28"/>
      <c r="H14" s="78" t="s">
        <v>56</v>
      </c>
      <c r="I14" s="42"/>
      <c r="J14" s="30"/>
      <c r="K14" s="37"/>
    </row>
    <row r="15" spans="1:11" ht="25.5" customHeight="1">
      <c r="A15" s="97"/>
      <c r="B15" s="95"/>
      <c r="C15" s="90"/>
      <c r="D15" s="90"/>
      <c r="E15" s="24"/>
      <c r="F15" s="24"/>
      <c r="G15" s="28"/>
      <c r="H15" s="78" t="s">
        <v>57</v>
      </c>
      <c r="I15" s="43"/>
      <c r="J15" s="30"/>
      <c r="K15" s="37"/>
    </row>
    <row r="16" spans="1:11" ht="25.5" customHeight="1">
      <c r="A16" s="97"/>
      <c r="B16" s="95"/>
      <c r="C16" s="90"/>
      <c r="D16" s="90"/>
      <c r="E16" s="24"/>
      <c r="F16" s="24"/>
      <c r="G16" s="28"/>
      <c r="H16" s="78" t="s">
        <v>58</v>
      </c>
      <c r="I16" s="29"/>
      <c r="J16" s="30"/>
      <c r="K16" s="37"/>
    </row>
    <row r="17" spans="1:11" ht="25.5" customHeight="1">
      <c r="A17" s="97"/>
      <c r="B17" s="95"/>
      <c r="C17" s="90"/>
      <c r="D17" s="90"/>
      <c r="E17" s="24"/>
      <c r="F17" s="24"/>
      <c r="G17" s="28"/>
      <c r="H17" s="78" t="s">
        <v>59</v>
      </c>
      <c r="I17" s="42"/>
      <c r="J17" s="30"/>
      <c r="K17" s="37"/>
    </row>
    <row r="18" spans="1:11" ht="25.5" customHeight="1">
      <c r="A18" s="97"/>
      <c r="B18" s="95"/>
      <c r="C18" s="90"/>
      <c r="D18" s="90"/>
      <c r="E18" s="24"/>
      <c r="F18" s="24"/>
      <c r="G18" s="28"/>
      <c r="H18" s="78" t="s">
        <v>60</v>
      </c>
      <c r="I18" s="29"/>
      <c r="J18" s="30"/>
      <c r="K18" s="37"/>
    </row>
    <row r="19" spans="1:11" ht="30">
      <c r="A19" s="97"/>
      <c r="B19" s="95"/>
      <c r="C19" s="90"/>
      <c r="D19" s="90"/>
      <c r="E19" s="24"/>
      <c r="F19" s="24"/>
      <c r="G19" s="28"/>
      <c r="H19" s="78" t="s">
        <v>61</v>
      </c>
      <c r="I19" s="29"/>
      <c r="J19" s="30"/>
      <c r="K19" s="37"/>
    </row>
    <row r="20" spans="1:11" ht="25.5" customHeight="1">
      <c r="A20" s="97"/>
      <c r="B20" s="95"/>
      <c r="C20" s="90"/>
      <c r="D20" s="90"/>
      <c r="H20" s="78" t="s">
        <v>62</v>
      </c>
    </row>
    <row r="21" spans="1:11" ht="25.5" customHeight="1">
      <c r="A21" s="97"/>
      <c r="B21" s="95"/>
      <c r="C21" s="90"/>
      <c r="D21" s="90"/>
      <c r="H21" s="78" t="s">
        <v>63</v>
      </c>
    </row>
    <row r="22" spans="1:11" ht="30">
      <c r="A22" s="97"/>
      <c r="B22" s="95"/>
      <c r="C22" s="90"/>
      <c r="D22" s="90"/>
      <c r="H22" s="78" t="s">
        <v>64</v>
      </c>
    </row>
    <row r="23" spans="1:11" ht="30">
      <c r="A23" s="97"/>
      <c r="B23" s="95"/>
      <c r="C23" s="90"/>
      <c r="D23" s="90"/>
      <c r="H23" s="78" t="s">
        <v>65</v>
      </c>
    </row>
    <row r="24" spans="1:11" ht="30">
      <c r="A24" s="97"/>
      <c r="B24" s="95"/>
      <c r="C24" s="90"/>
      <c r="D24" s="90"/>
      <c r="H24" s="78" t="s">
        <v>66</v>
      </c>
    </row>
    <row r="25" spans="1:11" ht="30">
      <c r="A25" s="97"/>
      <c r="B25" s="95"/>
      <c r="C25" s="90"/>
      <c r="D25" s="90"/>
      <c r="H25" s="78" t="s">
        <v>67</v>
      </c>
    </row>
    <row r="26" spans="1:11" ht="25.5" customHeight="1">
      <c r="A26" s="97"/>
      <c r="B26" s="95"/>
      <c r="C26" s="90"/>
      <c r="D26" s="90"/>
      <c r="H26" s="78" t="s">
        <v>68</v>
      </c>
    </row>
    <row r="27" spans="1:11" ht="28.5">
      <c r="A27" s="96" t="s">
        <v>30</v>
      </c>
      <c r="B27" s="98">
        <v>2</v>
      </c>
      <c r="C27" s="89" t="s">
        <v>36</v>
      </c>
      <c r="D27" s="89" t="s">
        <v>36</v>
      </c>
      <c r="H27" s="69" t="s">
        <v>69</v>
      </c>
    </row>
    <row r="28" spans="1:11" ht="81">
      <c r="A28" s="97"/>
      <c r="B28" s="99"/>
      <c r="C28" s="90"/>
      <c r="D28" s="90"/>
      <c r="H28" s="82" t="s">
        <v>70</v>
      </c>
    </row>
    <row r="29" spans="1:11" ht="99">
      <c r="A29" s="97"/>
      <c r="B29" s="99"/>
      <c r="C29" s="90"/>
      <c r="D29" s="90"/>
      <c r="H29" s="82" t="s">
        <v>71</v>
      </c>
    </row>
    <row r="30" spans="1:11" ht="30">
      <c r="A30" s="97"/>
      <c r="B30" s="99"/>
      <c r="C30" s="90"/>
      <c r="D30" s="90"/>
      <c r="H30" s="82" t="s">
        <v>72</v>
      </c>
    </row>
    <row r="31" spans="1:11" ht="48">
      <c r="A31" s="97"/>
      <c r="B31" s="99"/>
      <c r="C31" s="90"/>
      <c r="D31" s="90"/>
      <c r="H31" s="82" t="s">
        <v>73</v>
      </c>
    </row>
    <row r="32" spans="1:11" ht="78">
      <c r="A32" s="97"/>
      <c r="B32" s="99"/>
      <c r="C32" s="90"/>
      <c r="D32" s="90"/>
      <c r="H32" s="82" t="s">
        <v>74</v>
      </c>
    </row>
    <row r="33" spans="1:8" ht="93">
      <c r="A33" s="97"/>
      <c r="B33" s="99"/>
      <c r="C33" s="90"/>
      <c r="D33" s="90"/>
      <c r="H33" s="82" t="s">
        <v>75</v>
      </c>
    </row>
    <row r="34" spans="1:8" ht="63">
      <c r="A34" s="97"/>
      <c r="B34" s="99"/>
      <c r="C34" s="90"/>
      <c r="D34" s="90"/>
      <c r="H34" s="82" t="s">
        <v>76</v>
      </c>
    </row>
    <row r="35" spans="1:8" ht="25.5" customHeight="1">
      <c r="A35" s="97"/>
      <c r="B35" s="99"/>
      <c r="C35" s="90"/>
      <c r="D35" s="90"/>
      <c r="H35" s="82" t="s">
        <v>77</v>
      </c>
    </row>
    <row r="36" spans="1:8" ht="25.5" customHeight="1">
      <c r="A36" s="97"/>
      <c r="B36" s="99"/>
      <c r="C36" s="90"/>
      <c r="D36" s="90"/>
      <c r="H36" s="82" t="s">
        <v>78</v>
      </c>
    </row>
    <row r="37" spans="1:8" ht="25.5" customHeight="1">
      <c r="A37" s="97"/>
      <c r="B37" s="99"/>
      <c r="C37" s="90"/>
      <c r="D37" s="90"/>
      <c r="H37" s="82" t="s">
        <v>79</v>
      </c>
    </row>
    <row r="38" spans="1:8" ht="25.5" customHeight="1">
      <c r="A38" s="97"/>
      <c r="B38" s="99"/>
      <c r="C38" s="90"/>
      <c r="D38" s="90"/>
      <c r="H38" s="82" t="s">
        <v>80</v>
      </c>
    </row>
    <row r="39" spans="1:8" ht="30">
      <c r="A39" s="97"/>
      <c r="B39" s="99"/>
      <c r="C39" s="90"/>
      <c r="D39" s="90"/>
      <c r="H39" s="82" t="s">
        <v>81</v>
      </c>
    </row>
    <row r="40" spans="1:8" ht="30">
      <c r="A40" s="97"/>
      <c r="B40" s="99"/>
      <c r="C40" s="90"/>
      <c r="D40" s="90"/>
      <c r="H40" s="82" t="s">
        <v>82</v>
      </c>
    </row>
    <row r="41" spans="1:8" ht="25.5" customHeight="1">
      <c r="A41" s="97"/>
      <c r="B41" s="99"/>
      <c r="C41" s="90"/>
      <c r="D41" s="90"/>
      <c r="H41" s="82" t="s">
        <v>83</v>
      </c>
    </row>
    <row r="42" spans="1:8" ht="25.5" customHeight="1">
      <c r="A42" s="97"/>
      <c r="B42" s="99"/>
      <c r="C42" s="90"/>
      <c r="D42" s="90"/>
      <c r="H42" s="82" t="s">
        <v>84</v>
      </c>
    </row>
    <row r="43" spans="1:8" ht="30">
      <c r="A43" s="97"/>
      <c r="B43" s="99"/>
      <c r="C43" s="90"/>
      <c r="D43" s="90"/>
      <c r="H43" s="82" t="s">
        <v>85</v>
      </c>
    </row>
    <row r="44" spans="1:8" ht="30">
      <c r="A44" s="97"/>
      <c r="B44" s="99"/>
      <c r="C44" s="90"/>
      <c r="D44" s="90"/>
      <c r="H44" s="82" t="s">
        <v>86</v>
      </c>
    </row>
    <row r="45" spans="1:8" ht="25.5" customHeight="1">
      <c r="A45" s="97"/>
      <c r="B45" s="99"/>
      <c r="C45" s="90"/>
      <c r="D45" s="90"/>
      <c r="H45" s="82" t="s">
        <v>87</v>
      </c>
    </row>
    <row r="46" spans="1:8" ht="30">
      <c r="A46" s="97"/>
      <c r="B46" s="99"/>
      <c r="C46" s="90"/>
      <c r="D46" s="90"/>
      <c r="H46" s="82" t="s">
        <v>88</v>
      </c>
    </row>
    <row r="47" spans="1:8" ht="30">
      <c r="A47" s="97"/>
      <c r="B47" s="99"/>
      <c r="C47" s="90"/>
      <c r="D47" s="90"/>
      <c r="H47" s="82" t="s">
        <v>89</v>
      </c>
    </row>
    <row r="48" spans="1:8" ht="25.5" customHeight="1">
      <c r="A48" s="97"/>
      <c r="B48" s="99"/>
      <c r="C48" s="90"/>
      <c r="D48" s="90"/>
      <c r="H48" s="82" t="s">
        <v>90</v>
      </c>
    </row>
    <row r="49" spans="1:8" ht="42.75" customHeight="1">
      <c r="A49" s="96" t="s">
        <v>30</v>
      </c>
      <c r="B49" s="98">
        <v>3</v>
      </c>
      <c r="C49" s="91" t="s">
        <v>37</v>
      </c>
      <c r="D49" s="91" t="s">
        <v>37</v>
      </c>
      <c r="H49" s="69" t="s">
        <v>91</v>
      </c>
    </row>
    <row r="50" spans="1:8" ht="66">
      <c r="A50" s="97"/>
      <c r="B50" s="99"/>
      <c r="C50" s="92"/>
      <c r="D50" s="92"/>
      <c r="H50" s="83" t="s">
        <v>92</v>
      </c>
    </row>
    <row r="51" spans="1:8" ht="78">
      <c r="A51" s="97"/>
      <c r="B51" s="99"/>
      <c r="C51" s="92"/>
      <c r="D51" s="92"/>
      <c r="H51" s="78" t="s">
        <v>93</v>
      </c>
    </row>
    <row r="52" spans="1:8" ht="48">
      <c r="A52" s="97"/>
      <c r="B52" s="99"/>
      <c r="C52" s="92"/>
      <c r="D52" s="92"/>
      <c r="H52" s="83" t="s">
        <v>94</v>
      </c>
    </row>
    <row r="53" spans="1:8" ht="48">
      <c r="A53" s="97"/>
      <c r="B53" s="99"/>
      <c r="C53" s="92"/>
      <c r="D53" s="92"/>
      <c r="H53" s="80" t="s">
        <v>95</v>
      </c>
    </row>
    <row r="54" spans="1:8" ht="48">
      <c r="A54" s="97"/>
      <c r="B54" s="99"/>
      <c r="C54" s="92"/>
      <c r="D54" s="92"/>
      <c r="H54" s="83" t="s">
        <v>96</v>
      </c>
    </row>
    <row r="55" spans="1:8" ht="25.5" customHeight="1">
      <c r="A55" s="97"/>
      <c r="B55" s="99"/>
      <c r="C55" s="92"/>
      <c r="D55" s="92"/>
      <c r="H55" s="83" t="s">
        <v>97</v>
      </c>
    </row>
    <row r="56" spans="1:8" ht="25.5" customHeight="1">
      <c r="A56" s="97"/>
      <c r="B56" s="99"/>
      <c r="C56" s="92"/>
      <c r="D56" s="92"/>
      <c r="H56" s="83" t="s">
        <v>98</v>
      </c>
    </row>
    <row r="57" spans="1:8" ht="25.5" customHeight="1">
      <c r="A57" s="97"/>
      <c r="B57" s="99"/>
      <c r="C57" s="92"/>
      <c r="D57" s="92"/>
      <c r="H57" s="83" t="s">
        <v>99</v>
      </c>
    </row>
    <row r="58" spans="1:8" ht="25.5" customHeight="1">
      <c r="A58" s="97"/>
      <c r="B58" s="99"/>
      <c r="C58" s="92"/>
      <c r="D58" s="92"/>
      <c r="H58" s="83" t="s">
        <v>100</v>
      </c>
    </row>
    <row r="59" spans="1:8" ht="25.5" customHeight="1">
      <c r="A59" s="97"/>
      <c r="B59" s="99"/>
      <c r="C59" s="92"/>
      <c r="D59" s="92"/>
      <c r="H59" s="83" t="s">
        <v>101</v>
      </c>
    </row>
    <row r="60" spans="1:8" ht="25.5" customHeight="1">
      <c r="A60" s="97"/>
      <c r="B60" s="99"/>
      <c r="C60" s="92"/>
      <c r="D60" s="92"/>
      <c r="H60" s="83" t="s">
        <v>102</v>
      </c>
    </row>
    <row r="61" spans="1:8" ht="33">
      <c r="A61" s="97"/>
      <c r="B61" s="99"/>
      <c r="C61" s="92"/>
      <c r="D61" s="92"/>
      <c r="H61" s="83" t="s">
        <v>103</v>
      </c>
    </row>
    <row r="62" spans="1:8" ht="25.5" customHeight="1">
      <c r="A62" s="97"/>
      <c r="B62" s="99"/>
      <c r="C62" s="92"/>
      <c r="D62" s="92"/>
      <c r="H62" s="83" t="s">
        <v>104</v>
      </c>
    </row>
    <row r="63" spans="1:8" ht="25.5" customHeight="1">
      <c r="A63" s="97"/>
      <c r="B63" s="99"/>
      <c r="C63" s="92"/>
      <c r="D63" s="92"/>
      <c r="H63" s="83" t="s">
        <v>105</v>
      </c>
    </row>
    <row r="64" spans="1:8" ht="25.5" customHeight="1">
      <c r="A64" s="97"/>
      <c r="B64" s="99"/>
      <c r="C64" s="92"/>
      <c r="D64" s="92"/>
      <c r="H64" s="83" t="s">
        <v>106</v>
      </c>
    </row>
    <row r="65" spans="1:8" ht="25.5" customHeight="1">
      <c r="A65" s="97"/>
      <c r="B65" s="99"/>
      <c r="C65" s="92"/>
      <c r="D65" s="92"/>
      <c r="H65" s="83" t="s">
        <v>107</v>
      </c>
    </row>
    <row r="66" spans="1:8" ht="25.5" customHeight="1">
      <c r="A66" s="97"/>
      <c r="B66" s="99"/>
      <c r="C66" s="92"/>
      <c r="D66" s="92"/>
      <c r="H66" s="83" t="s">
        <v>108</v>
      </c>
    </row>
    <row r="67" spans="1:8" ht="25.5" customHeight="1">
      <c r="A67" s="97"/>
      <c r="B67" s="99"/>
      <c r="C67" s="92"/>
      <c r="D67" s="92"/>
      <c r="H67" s="83" t="s">
        <v>109</v>
      </c>
    </row>
    <row r="68" spans="1:8" ht="81">
      <c r="A68" s="97"/>
      <c r="B68" s="99"/>
      <c r="C68" s="92"/>
      <c r="D68" s="92"/>
      <c r="H68" s="83" t="s">
        <v>110</v>
      </c>
    </row>
    <row r="69" spans="1:8" ht="42.75" customHeight="1">
      <c r="A69" s="96" t="s">
        <v>30</v>
      </c>
      <c r="B69" s="98">
        <v>4</v>
      </c>
      <c r="C69" s="91" t="s">
        <v>38</v>
      </c>
      <c r="D69" s="91" t="s">
        <v>38</v>
      </c>
      <c r="H69" s="69" t="s">
        <v>111</v>
      </c>
    </row>
    <row r="70" spans="1:8" ht="126">
      <c r="A70" s="97"/>
      <c r="B70" s="99"/>
      <c r="C70" s="92"/>
      <c r="D70" s="92"/>
      <c r="H70" s="84" t="s">
        <v>112</v>
      </c>
    </row>
    <row r="71" spans="1:8" ht="78">
      <c r="A71" s="97"/>
      <c r="B71" s="99"/>
      <c r="C71" s="92"/>
      <c r="D71" s="92"/>
      <c r="H71" s="81" t="s">
        <v>113</v>
      </c>
    </row>
    <row r="72" spans="1:8" ht="33">
      <c r="A72" s="97"/>
      <c r="B72" s="99"/>
      <c r="C72" s="92"/>
      <c r="D72" s="92"/>
      <c r="H72" s="84" t="s">
        <v>114</v>
      </c>
    </row>
    <row r="73" spans="1:8" ht="81">
      <c r="A73" s="97"/>
      <c r="B73" s="99"/>
      <c r="C73" s="92"/>
      <c r="D73" s="92"/>
      <c r="H73" s="81" t="s">
        <v>115</v>
      </c>
    </row>
    <row r="74" spans="1:8" ht="48">
      <c r="A74" s="97"/>
      <c r="B74" s="99"/>
      <c r="C74" s="92"/>
      <c r="D74" s="92"/>
      <c r="H74" s="81" t="s">
        <v>116</v>
      </c>
    </row>
    <row r="75" spans="1:8" ht="48">
      <c r="A75" s="97"/>
      <c r="B75" s="99"/>
      <c r="C75" s="92"/>
      <c r="D75" s="92"/>
      <c r="H75" s="81" t="s">
        <v>117</v>
      </c>
    </row>
    <row r="76" spans="1:8" ht="30">
      <c r="A76" s="97"/>
      <c r="B76" s="99"/>
      <c r="C76" s="92"/>
      <c r="D76" s="92"/>
      <c r="H76" s="84" t="s">
        <v>118</v>
      </c>
    </row>
    <row r="77" spans="1:8" ht="25.5" customHeight="1">
      <c r="A77" s="97"/>
      <c r="B77" s="99"/>
      <c r="C77" s="92"/>
      <c r="D77" s="92"/>
      <c r="H77" s="84" t="s">
        <v>119</v>
      </c>
    </row>
    <row r="78" spans="1:8" ht="48">
      <c r="A78" s="97"/>
      <c r="B78" s="99"/>
      <c r="C78" s="92"/>
      <c r="D78" s="92"/>
      <c r="H78" s="84" t="s">
        <v>120</v>
      </c>
    </row>
    <row r="79" spans="1:8" ht="48">
      <c r="A79" s="97"/>
      <c r="B79" s="99"/>
      <c r="C79" s="92"/>
      <c r="D79" s="92"/>
      <c r="H79" s="84" t="s">
        <v>121</v>
      </c>
    </row>
    <row r="80" spans="1:8" ht="25.5" customHeight="1">
      <c r="A80" s="97"/>
      <c r="B80" s="99"/>
      <c r="C80" s="92"/>
      <c r="D80" s="92"/>
      <c r="H80" s="84" t="s">
        <v>122</v>
      </c>
    </row>
    <row r="81" spans="1:8" ht="25.5" customHeight="1">
      <c r="A81" s="97"/>
      <c r="B81" s="99"/>
      <c r="C81" s="92"/>
      <c r="D81" s="92"/>
      <c r="H81" s="84" t="s">
        <v>123</v>
      </c>
    </row>
    <row r="82" spans="1:8" ht="25.5" customHeight="1">
      <c r="A82" s="97"/>
      <c r="B82" s="99"/>
      <c r="C82" s="92"/>
      <c r="D82" s="92"/>
      <c r="H82" s="84" t="s">
        <v>124</v>
      </c>
    </row>
    <row r="83" spans="1:8" ht="25.5" customHeight="1">
      <c r="A83" s="97"/>
      <c r="B83" s="99"/>
      <c r="C83" s="92"/>
      <c r="D83" s="92"/>
      <c r="H83" s="84" t="s">
        <v>125</v>
      </c>
    </row>
    <row r="84" spans="1:8" ht="25.5" customHeight="1">
      <c r="A84" s="97"/>
      <c r="B84" s="99"/>
      <c r="C84" s="92"/>
      <c r="D84" s="92"/>
      <c r="H84" s="84" t="s">
        <v>126</v>
      </c>
    </row>
    <row r="85" spans="1:8" ht="25.5" customHeight="1">
      <c r="A85" s="97"/>
      <c r="B85" s="99"/>
      <c r="C85" s="92"/>
      <c r="D85" s="92"/>
      <c r="H85" s="84" t="s">
        <v>127</v>
      </c>
    </row>
    <row r="86" spans="1:8" ht="30">
      <c r="A86" s="97"/>
      <c r="B86" s="99"/>
      <c r="C86" s="92"/>
      <c r="D86" s="92"/>
      <c r="H86" s="81" t="s">
        <v>128</v>
      </c>
    </row>
    <row r="87" spans="1:8" ht="25.5" customHeight="1">
      <c r="A87" s="97"/>
      <c r="B87" s="99"/>
      <c r="C87" s="92"/>
      <c r="D87" s="92"/>
      <c r="H87" s="84" t="s">
        <v>129</v>
      </c>
    </row>
    <row r="88" spans="1:8" ht="42.75" customHeight="1">
      <c r="A88" s="96" t="s">
        <v>30</v>
      </c>
      <c r="B88" s="98">
        <v>5</v>
      </c>
      <c r="C88" s="91" t="s">
        <v>39</v>
      </c>
      <c r="D88" s="91" t="s">
        <v>39</v>
      </c>
      <c r="H88" s="70" t="s">
        <v>130</v>
      </c>
    </row>
    <row r="89" spans="1:8" ht="66">
      <c r="A89" s="97"/>
      <c r="B89" s="99"/>
      <c r="C89" s="92"/>
      <c r="D89" s="92"/>
      <c r="H89" s="83" t="s">
        <v>131</v>
      </c>
    </row>
    <row r="90" spans="1:8" ht="30">
      <c r="A90" s="97"/>
      <c r="B90" s="99"/>
      <c r="C90" s="92"/>
      <c r="D90" s="92"/>
      <c r="H90" s="83" t="s">
        <v>132</v>
      </c>
    </row>
    <row r="91" spans="1:8" ht="25.5" customHeight="1">
      <c r="A91" s="97"/>
      <c r="B91" s="99"/>
      <c r="C91" s="92"/>
      <c r="D91" s="92"/>
      <c r="H91" s="83" t="s">
        <v>133</v>
      </c>
    </row>
    <row r="92" spans="1:8" ht="25.5" customHeight="1">
      <c r="A92" s="97"/>
      <c r="B92" s="99"/>
      <c r="C92" s="92"/>
      <c r="D92" s="92"/>
      <c r="H92" s="83" t="s">
        <v>134</v>
      </c>
    </row>
    <row r="93" spans="1:8" ht="63">
      <c r="A93" s="97"/>
      <c r="B93" s="99"/>
      <c r="C93" s="92"/>
      <c r="D93" s="92"/>
      <c r="H93" s="83" t="s">
        <v>135</v>
      </c>
    </row>
    <row r="94" spans="1:8" ht="25.5" customHeight="1">
      <c r="A94" s="97"/>
      <c r="B94" s="99"/>
      <c r="C94" s="92"/>
      <c r="D94" s="92"/>
      <c r="H94" s="84" t="s">
        <v>136</v>
      </c>
    </row>
    <row r="95" spans="1:8" ht="33">
      <c r="A95" s="97"/>
      <c r="B95" s="99"/>
      <c r="C95" s="92"/>
      <c r="D95" s="92"/>
      <c r="H95" s="83" t="s">
        <v>137</v>
      </c>
    </row>
    <row r="96" spans="1:8" ht="111">
      <c r="A96" s="97"/>
      <c r="B96" s="99"/>
      <c r="C96" s="92"/>
      <c r="D96" s="92"/>
      <c r="H96" s="83" t="s">
        <v>138</v>
      </c>
    </row>
    <row r="97" spans="1:8" ht="45">
      <c r="A97" s="100"/>
      <c r="B97" s="101"/>
      <c r="C97" s="93"/>
      <c r="D97" s="93"/>
      <c r="H97" s="85" t="s">
        <v>139</v>
      </c>
    </row>
    <row r="98" spans="1:8" ht="42.75" customHeight="1">
      <c r="A98" s="96" t="s">
        <v>30</v>
      </c>
      <c r="B98" s="98">
        <v>6</v>
      </c>
      <c r="C98" s="91" t="s">
        <v>41</v>
      </c>
      <c r="D98" s="91" t="s">
        <v>41</v>
      </c>
      <c r="H98" s="70" t="s">
        <v>140</v>
      </c>
    </row>
    <row r="99" spans="1:8" ht="96">
      <c r="A99" s="97"/>
      <c r="B99" s="99"/>
      <c r="C99" s="92"/>
      <c r="D99" s="92"/>
      <c r="H99" s="83" t="s">
        <v>141</v>
      </c>
    </row>
    <row r="100" spans="1:8" ht="96">
      <c r="A100" s="97"/>
      <c r="B100" s="99"/>
      <c r="C100" s="92"/>
      <c r="D100" s="92"/>
      <c r="H100" s="83" t="s">
        <v>142</v>
      </c>
    </row>
    <row r="101" spans="1:8" ht="30">
      <c r="A101" s="97"/>
      <c r="B101" s="99"/>
      <c r="C101" s="92"/>
      <c r="D101" s="92"/>
      <c r="H101" s="83" t="s">
        <v>143</v>
      </c>
    </row>
    <row r="102" spans="1:8" ht="25.5" customHeight="1">
      <c r="A102" s="97"/>
      <c r="B102" s="99"/>
      <c r="C102" s="92"/>
      <c r="D102" s="92"/>
      <c r="H102" s="83" t="s">
        <v>144</v>
      </c>
    </row>
    <row r="103" spans="1:8" ht="81">
      <c r="A103" s="97"/>
      <c r="B103" s="99"/>
      <c r="C103" s="92"/>
      <c r="D103" s="92"/>
      <c r="H103" s="80" t="s">
        <v>145</v>
      </c>
    </row>
    <row r="104" spans="1:8" ht="63">
      <c r="A104" s="97"/>
      <c r="B104" s="99"/>
      <c r="C104" s="92"/>
      <c r="D104" s="92"/>
      <c r="H104" s="83" t="s">
        <v>146</v>
      </c>
    </row>
    <row r="105" spans="1:8" ht="25.5" customHeight="1">
      <c r="A105" s="97"/>
      <c r="B105" s="99"/>
      <c r="C105" s="92"/>
      <c r="D105" s="92"/>
      <c r="H105" s="83" t="s">
        <v>147</v>
      </c>
    </row>
    <row r="106" spans="1:8" ht="25.5" customHeight="1">
      <c r="A106" s="97"/>
      <c r="B106" s="99"/>
      <c r="C106" s="92"/>
      <c r="D106" s="92"/>
      <c r="H106" s="83" t="s">
        <v>148</v>
      </c>
    </row>
    <row r="107" spans="1:8" ht="25.5" customHeight="1">
      <c r="A107" s="97"/>
      <c r="B107" s="99"/>
      <c r="C107" s="92"/>
      <c r="D107" s="92"/>
      <c r="H107" s="83" t="s">
        <v>149</v>
      </c>
    </row>
    <row r="108" spans="1:8" ht="25.5" customHeight="1">
      <c r="A108" s="100"/>
      <c r="B108" s="101"/>
      <c r="C108" s="93"/>
      <c r="D108" s="93"/>
      <c r="H108" s="83" t="s">
        <v>150</v>
      </c>
    </row>
    <row r="109" spans="1:8" ht="42.75" customHeight="1">
      <c r="A109" s="96" t="s">
        <v>30</v>
      </c>
      <c r="B109" s="98">
        <v>7</v>
      </c>
      <c r="C109" s="91" t="s">
        <v>41</v>
      </c>
      <c r="D109" s="91" t="s">
        <v>41</v>
      </c>
      <c r="H109" s="70" t="s">
        <v>151</v>
      </c>
    </row>
    <row r="110" spans="1:8" ht="96">
      <c r="A110" s="97"/>
      <c r="B110" s="99"/>
      <c r="C110" s="92"/>
      <c r="D110" s="92"/>
      <c r="H110" s="83" t="s">
        <v>152</v>
      </c>
    </row>
    <row r="111" spans="1:8" ht="99">
      <c r="A111" s="97"/>
      <c r="B111" s="99"/>
      <c r="C111" s="92"/>
      <c r="D111" s="92"/>
      <c r="H111" s="83" t="s">
        <v>153</v>
      </c>
    </row>
    <row r="112" spans="1:8" ht="30">
      <c r="A112" s="97"/>
      <c r="B112" s="99"/>
      <c r="C112" s="92"/>
      <c r="D112" s="92"/>
      <c r="H112" s="83" t="s">
        <v>154</v>
      </c>
    </row>
    <row r="113" spans="1:8" ht="25.5" customHeight="1">
      <c r="A113" s="97"/>
      <c r="B113" s="99"/>
      <c r="C113" s="92"/>
      <c r="D113" s="92"/>
      <c r="H113" s="83" t="s">
        <v>144</v>
      </c>
    </row>
    <row r="114" spans="1:8" ht="81">
      <c r="A114" s="97"/>
      <c r="B114" s="99"/>
      <c r="C114" s="92"/>
      <c r="D114" s="92"/>
      <c r="H114" s="80" t="s">
        <v>155</v>
      </c>
    </row>
    <row r="115" spans="1:8" ht="63">
      <c r="A115" s="97"/>
      <c r="B115" s="99"/>
      <c r="C115" s="92"/>
      <c r="D115" s="92"/>
      <c r="H115" s="83" t="s">
        <v>156</v>
      </c>
    </row>
    <row r="116" spans="1:8" ht="25.5" customHeight="1">
      <c r="A116" s="97"/>
      <c r="B116" s="99"/>
      <c r="C116" s="92"/>
      <c r="D116" s="92"/>
      <c r="H116" s="83" t="s">
        <v>147</v>
      </c>
    </row>
    <row r="117" spans="1:8" ht="25.5" customHeight="1">
      <c r="A117" s="97"/>
      <c r="B117" s="99"/>
      <c r="C117" s="92"/>
      <c r="D117" s="92"/>
      <c r="H117" s="83" t="s">
        <v>157</v>
      </c>
    </row>
    <row r="118" spans="1:8" ht="30">
      <c r="A118" s="97"/>
      <c r="B118" s="99"/>
      <c r="C118" s="92"/>
      <c r="D118" s="92"/>
      <c r="H118" s="83" t="s">
        <v>158</v>
      </c>
    </row>
    <row r="119" spans="1:8" ht="25.5" customHeight="1">
      <c r="A119" s="100"/>
      <c r="B119" s="101"/>
      <c r="C119" s="93"/>
      <c r="D119" s="93"/>
      <c r="H119" s="83" t="s">
        <v>159</v>
      </c>
    </row>
    <row r="120" spans="1:8" ht="128.25">
      <c r="A120" s="33" t="s">
        <v>30</v>
      </c>
      <c r="B120" s="13">
        <v>8</v>
      </c>
      <c r="C120" s="71" t="s">
        <v>42</v>
      </c>
      <c r="D120" s="71" t="s">
        <v>42</v>
      </c>
      <c r="H120" s="79" t="s">
        <v>160</v>
      </c>
    </row>
    <row r="121" spans="1:8" ht="128.25">
      <c r="A121" s="33" t="s">
        <v>30</v>
      </c>
      <c r="B121" s="13">
        <v>9</v>
      </c>
      <c r="C121" s="71" t="s">
        <v>43</v>
      </c>
      <c r="D121" s="71" t="s">
        <v>43</v>
      </c>
      <c r="H121" s="79" t="s">
        <v>161</v>
      </c>
    </row>
    <row r="122" spans="1:8" ht="114">
      <c r="A122" s="33" t="s">
        <v>30</v>
      </c>
      <c r="B122" s="13">
        <v>10</v>
      </c>
      <c r="C122" s="71" t="s">
        <v>44</v>
      </c>
      <c r="D122" s="71" t="s">
        <v>44</v>
      </c>
      <c r="H122" s="86" t="s">
        <v>162</v>
      </c>
    </row>
    <row r="123" spans="1:8" ht="165">
      <c r="A123" s="33" t="s">
        <v>30</v>
      </c>
      <c r="B123" s="13">
        <v>11</v>
      </c>
      <c r="C123" s="71" t="s">
        <v>45</v>
      </c>
      <c r="D123" s="71" t="s">
        <v>45</v>
      </c>
      <c r="H123" s="87" t="s">
        <v>163</v>
      </c>
    </row>
    <row r="124" spans="1:8" ht="45">
      <c r="A124" s="33" t="s">
        <v>30</v>
      </c>
      <c r="B124" s="13">
        <v>12</v>
      </c>
      <c r="C124" s="71" t="s">
        <v>46</v>
      </c>
      <c r="D124" s="71" t="s">
        <v>46</v>
      </c>
      <c r="H124" s="88" t="s">
        <v>164</v>
      </c>
    </row>
  </sheetData>
  <autoFilter ref="A6:P124" xr:uid="{00000000-0001-0000-0000-000000000000}"/>
  <mergeCells count="37">
    <mergeCell ref="A98:A108"/>
    <mergeCell ref="B98:B108"/>
    <mergeCell ref="C98:C108"/>
    <mergeCell ref="D98:D108"/>
    <mergeCell ref="A109:A119"/>
    <mergeCell ref="B109:B119"/>
    <mergeCell ref="C109:C119"/>
    <mergeCell ref="D109:D119"/>
    <mergeCell ref="A69:A87"/>
    <mergeCell ref="B69:B87"/>
    <mergeCell ref="C69:C87"/>
    <mergeCell ref="D69:D87"/>
    <mergeCell ref="A88:A97"/>
    <mergeCell ref="B88:B97"/>
    <mergeCell ref="C88:C97"/>
    <mergeCell ref="D88:D97"/>
    <mergeCell ref="B49:B68"/>
    <mergeCell ref="A49:A68"/>
    <mergeCell ref="A27:A48"/>
    <mergeCell ref="B27:B48"/>
    <mergeCell ref="A8:A26"/>
    <mergeCell ref="B8:B26"/>
    <mergeCell ref="C8:C26"/>
    <mergeCell ref="D8:D26"/>
    <mergeCell ref="C27:C48"/>
    <mergeCell ref="D27:D48"/>
    <mergeCell ref="C49:C68"/>
    <mergeCell ref="D49:D68"/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1"/>
  <sheetViews>
    <sheetView tabSelected="1" workbookViewId="0">
      <selection activeCell="C8" sqref="C8:D19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22" customWidth="1"/>
    <col min="6" max="6" width="15.28515625" style="6" customWidth="1"/>
    <col min="7" max="7" width="14.7109375" style="16" customWidth="1"/>
    <col min="8" max="8" width="18.2851562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3.85546875" style="1" customWidth="1"/>
    <col min="14" max="16384" width="9.140625" style="1"/>
  </cols>
  <sheetData>
    <row r="1" spans="1:21">
      <c r="D1" s="54" t="s">
        <v>26</v>
      </c>
      <c r="E1" s="54"/>
      <c r="F1" s="54"/>
      <c r="G1" s="54"/>
      <c r="H1" s="54"/>
      <c r="I1" s="54"/>
      <c r="J1" s="54"/>
      <c r="K1" s="54"/>
      <c r="L1" s="54"/>
      <c r="M1" s="36"/>
    </row>
    <row r="2" spans="1:21">
      <c r="D2" s="64" t="s">
        <v>17</v>
      </c>
      <c r="E2" s="64"/>
      <c r="F2" s="64"/>
      <c r="G2" s="64"/>
      <c r="H2" s="64"/>
      <c r="I2" s="64"/>
      <c r="J2" s="64"/>
      <c r="K2" s="14"/>
    </row>
    <row r="3" spans="1:21">
      <c r="B3" s="65" t="s">
        <v>9</v>
      </c>
      <c r="C3" s="65"/>
      <c r="D3" s="65"/>
      <c r="E3" s="66" t="s">
        <v>29</v>
      </c>
      <c r="F3" s="66"/>
      <c r="G3" s="66"/>
      <c r="H3" s="66"/>
      <c r="I3" s="66"/>
      <c r="K3" s="1" t="s">
        <v>10</v>
      </c>
      <c r="L3" s="1" t="s">
        <v>12</v>
      </c>
    </row>
    <row r="4" spans="1:21" s="3" customFormat="1" ht="31.5">
      <c r="A4" s="2"/>
      <c r="B4" s="67" t="s">
        <v>8</v>
      </c>
      <c r="C4" s="67"/>
      <c r="D4" s="67"/>
      <c r="E4" s="61" t="s">
        <v>49</v>
      </c>
      <c r="F4" s="61"/>
      <c r="G4" s="61"/>
      <c r="H4" s="61"/>
      <c r="I4" s="61"/>
      <c r="J4" s="61"/>
      <c r="K4" s="26" t="s">
        <v>11</v>
      </c>
      <c r="L4" s="26" t="s">
        <v>13</v>
      </c>
      <c r="M4" s="38"/>
    </row>
    <row r="5" spans="1:21" s="4" customFormat="1">
      <c r="A5" s="2"/>
      <c r="E5" s="62"/>
      <c r="F5" s="62"/>
      <c r="G5" s="62"/>
      <c r="H5" s="62"/>
      <c r="I5" s="62"/>
      <c r="J5" s="25"/>
      <c r="K5" s="25"/>
      <c r="L5" s="25"/>
      <c r="M5" s="39"/>
    </row>
    <row r="6" spans="1:21" ht="47.25">
      <c r="A6" s="5"/>
      <c r="B6" s="48" t="s">
        <v>2</v>
      </c>
      <c r="C6" s="48" t="s">
        <v>0</v>
      </c>
      <c r="D6" s="48" t="s">
        <v>1</v>
      </c>
      <c r="E6" s="48" t="s">
        <v>3</v>
      </c>
      <c r="F6" s="48" t="s">
        <v>18</v>
      </c>
      <c r="G6" s="15" t="s">
        <v>19</v>
      </c>
      <c r="H6" s="48" t="s">
        <v>20</v>
      </c>
      <c r="I6" s="48" t="s">
        <v>21</v>
      </c>
      <c r="J6" s="48" t="s">
        <v>22</v>
      </c>
      <c r="K6" s="48" t="s">
        <v>23</v>
      </c>
      <c r="L6" s="48" t="s">
        <v>24</v>
      </c>
      <c r="M6" s="40" t="s">
        <v>31</v>
      </c>
    </row>
    <row r="7" spans="1:21">
      <c r="A7" s="5"/>
      <c r="B7" s="48">
        <v>1</v>
      </c>
      <c r="C7" s="63">
        <v>2</v>
      </c>
      <c r="D7" s="63"/>
      <c r="E7" s="63"/>
      <c r="F7" s="48">
        <v>3</v>
      </c>
      <c r="G7" s="15">
        <v>4</v>
      </c>
      <c r="H7" s="48">
        <v>5</v>
      </c>
      <c r="I7" s="48">
        <v>6</v>
      </c>
      <c r="J7" s="48">
        <v>7</v>
      </c>
      <c r="K7" s="48">
        <v>8</v>
      </c>
      <c r="L7" s="23">
        <v>9</v>
      </c>
      <c r="M7" s="41"/>
    </row>
    <row r="8" spans="1:21" ht="110.25">
      <c r="A8" s="34"/>
      <c r="B8" s="33" t="s">
        <v>30</v>
      </c>
      <c r="C8" s="72">
        <v>1</v>
      </c>
      <c r="D8" s="72" t="s">
        <v>35</v>
      </c>
      <c r="E8" s="72" t="str">
        <f>D8</f>
        <v>Set câmpuri operații cerebrale steril jetabil</v>
      </c>
      <c r="F8" s="73" t="s">
        <v>47</v>
      </c>
      <c r="G8" s="73">
        <v>150</v>
      </c>
      <c r="H8" s="51"/>
      <c r="I8" s="50"/>
      <c r="J8" s="50">
        <f>H8*G8</f>
        <v>0</v>
      </c>
      <c r="K8" s="50">
        <f>I8*G8</f>
        <v>0</v>
      </c>
      <c r="L8" s="47" t="s">
        <v>34</v>
      </c>
      <c r="M8" s="52">
        <v>394785</v>
      </c>
      <c r="N8" s="45"/>
      <c r="O8" s="45"/>
      <c r="P8" s="45"/>
      <c r="Q8" s="45"/>
      <c r="R8" s="45"/>
      <c r="S8" s="45"/>
      <c r="T8" s="45"/>
      <c r="U8" s="45"/>
    </row>
    <row r="9" spans="1:21" ht="110.25">
      <c r="B9" s="33" t="s">
        <v>30</v>
      </c>
      <c r="C9" s="72">
        <v>2</v>
      </c>
      <c r="D9" s="72" t="s">
        <v>36</v>
      </c>
      <c r="E9" s="72" t="str">
        <f t="shared" ref="E9:E19" si="0">D9</f>
        <v>Set câmpuri operații spinale steril jetabil</v>
      </c>
      <c r="F9" s="73" t="s">
        <v>47</v>
      </c>
      <c r="G9" s="73">
        <v>100</v>
      </c>
      <c r="H9" s="51"/>
      <c r="I9" s="50"/>
      <c r="J9" s="50">
        <f t="shared" ref="J9:J19" si="1">H9*G9</f>
        <v>0</v>
      </c>
      <c r="K9" s="50">
        <f t="shared" ref="K9:K19" si="2">I9*G9</f>
        <v>0</v>
      </c>
      <c r="L9" s="47" t="s">
        <v>34</v>
      </c>
      <c r="M9" s="52">
        <v>243190</v>
      </c>
      <c r="N9" s="45"/>
      <c r="O9" s="45"/>
      <c r="P9" s="45"/>
      <c r="Q9" s="45"/>
      <c r="R9" s="45"/>
      <c r="S9" s="45"/>
      <c r="T9" s="45"/>
      <c r="U9" s="45"/>
    </row>
    <row r="10" spans="1:21" ht="110.25">
      <c r="B10" s="33" t="s">
        <v>30</v>
      </c>
      <c r="C10" s="72">
        <v>3</v>
      </c>
      <c r="D10" s="74" t="s">
        <v>37</v>
      </c>
      <c r="E10" s="72" t="str">
        <f t="shared" si="0"/>
        <v>Set pentru osteosinteză maxilo-facială, steril jetabil</v>
      </c>
      <c r="F10" s="73" t="s">
        <v>47</v>
      </c>
      <c r="G10" s="73">
        <v>50</v>
      </c>
      <c r="H10" s="51"/>
      <c r="I10" s="50"/>
      <c r="J10" s="50">
        <f t="shared" si="1"/>
        <v>0</v>
      </c>
      <c r="K10" s="50">
        <f t="shared" si="2"/>
        <v>0</v>
      </c>
      <c r="L10" s="47" t="s">
        <v>34</v>
      </c>
      <c r="M10" s="52">
        <v>65000</v>
      </c>
      <c r="N10" s="45"/>
      <c r="O10" s="45"/>
      <c r="P10" s="45"/>
      <c r="Q10" s="45"/>
      <c r="R10" s="45"/>
      <c r="S10" s="45"/>
      <c r="T10" s="45"/>
      <c r="U10" s="45"/>
    </row>
    <row r="11" spans="1:21" ht="110.25">
      <c r="B11" s="33" t="s">
        <v>30</v>
      </c>
      <c r="C11" s="72">
        <v>4</v>
      </c>
      <c r="D11" s="74" t="s">
        <v>38</v>
      </c>
      <c r="E11" s="72" t="str">
        <f t="shared" si="0"/>
        <v>Set operații coxo-femurale, steril, jetabil</v>
      </c>
      <c r="F11" s="73" t="s">
        <v>47</v>
      </c>
      <c r="G11" s="73">
        <v>350</v>
      </c>
      <c r="H11" s="51"/>
      <c r="I11" s="50"/>
      <c r="J11" s="50">
        <f t="shared" si="1"/>
        <v>0</v>
      </c>
      <c r="K11" s="50">
        <f t="shared" si="2"/>
        <v>0</v>
      </c>
      <c r="L11" s="47" t="s">
        <v>34</v>
      </c>
      <c r="M11" s="52">
        <v>805000</v>
      </c>
      <c r="N11" s="45"/>
      <c r="O11" s="45"/>
      <c r="P11" s="45"/>
      <c r="Q11" s="45"/>
      <c r="R11" s="45"/>
      <c r="S11" s="45"/>
      <c r="T11" s="45"/>
      <c r="U11" s="45"/>
    </row>
    <row r="12" spans="1:21" ht="110.25">
      <c r="B12" s="33" t="s">
        <v>30</v>
      </c>
      <c r="C12" s="72">
        <v>5</v>
      </c>
      <c r="D12" s="74" t="s">
        <v>39</v>
      </c>
      <c r="E12" s="72" t="str">
        <f t="shared" si="0"/>
        <v>Acute thoracic set (chirurgie Toracică și chirurgie Spinală)</v>
      </c>
      <c r="F12" s="73" t="s">
        <v>47</v>
      </c>
      <c r="G12" s="73">
        <v>250</v>
      </c>
      <c r="H12" s="51"/>
      <c r="I12" s="50"/>
      <c r="J12" s="50">
        <f t="shared" si="1"/>
        <v>0</v>
      </c>
      <c r="K12" s="50">
        <f t="shared" si="2"/>
        <v>0</v>
      </c>
      <c r="L12" s="47" t="s">
        <v>34</v>
      </c>
      <c r="M12" s="52">
        <v>212500</v>
      </c>
      <c r="N12" s="46"/>
      <c r="O12" s="46"/>
      <c r="P12" s="46"/>
      <c r="Q12" s="46"/>
      <c r="R12" s="46"/>
      <c r="S12" s="46"/>
      <c r="T12" s="46"/>
      <c r="U12" s="46"/>
    </row>
    <row r="13" spans="1:21" ht="110.25">
      <c r="B13" s="33" t="s">
        <v>30</v>
      </c>
      <c r="C13" s="72">
        <v>6</v>
      </c>
      <c r="D13" s="74" t="s">
        <v>40</v>
      </c>
      <c r="E13" s="72" t="str">
        <f t="shared" si="0"/>
        <v>Set steril p/u implant la genunchi</v>
      </c>
      <c r="F13" s="73" t="s">
        <v>47</v>
      </c>
      <c r="G13" s="73">
        <v>500</v>
      </c>
      <c r="H13" s="51"/>
      <c r="I13" s="50"/>
      <c r="J13" s="50">
        <f t="shared" si="1"/>
        <v>0</v>
      </c>
      <c r="K13" s="50">
        <f t="shared" si="2"/>
        <v>0</v>
      </c>
      <c r="L13" s="47" t="s">
        <v>34</v>
      </c>
      <c r="M13" s="52">
        <v>600000</v>
      </c>
      <c r="N13" s="46"/>
      <c r="O13" s="46"/>
      <c r="P13" s="46"/>
      <c r="Q13" s="46"/>
      <c r="R13" s="46"/>
      <c r="S13" s="46"/>
      <c r="T13" s="46"/>
      <c r="U13" s="46"/>
    </row>
    <row r="14" spans="1:21" ht="110.25">
      <c r="B14" s="33" t="s">
        <v>30</v>
      </c>
      <c r="C14" s="72">
        <v>7</v>
      </c>
      <c r="D14" s="74" t="s">
        <v>41</v>
      </c>
      <c r="E14" s="72" t="str">
        <f t="shared" si="0"/>
        <v>Set steril artroscopie genunchi</v>
      </c>
      <c r="F14" s="73"/>
      <c r="G14" s="73">
        <v>70</v>
      </c>
      <c r="H14" s="51"/>
      <c r="I14" s="50"/>
      <c r="J14" s="50">
        <f t="shared" si="1"/>
        <v>0</v>
      </c>
      <c r="K14" s="50">
        <f t="shared" si="2"/>
        <v>0</v>
      </c>
      <c r="L14" s="47" t="s">
        <v>34</v>
      </c>
      <c r="M14" s="52">
        <v>73822</v>
      </c>
      <c r="N14" s="46"/>
      <c r="O14" s="46"/>
      <c r="P14" s="46"/>
      <c r="Q14" s="46"/>
      <c r="R14" s="46"/>
      <c r="S14" s="46"/>
      <c r="T14" s="46"/>
      <c r="U14" s="46"/>
    </row>
    <row r="15" spans="1:21" ht="110.25">
      <c r="B15" s="33" t="s">
        <v>30</v>
      </c>
      <c r="C15" s="75">
        <v>8</v>
      </c>
      <c r="D15" s="76" t="s">
        <v>42</v>
      </c>
      <c r="E15" s="72" t="str">
        <f t="shared" si="0"/>
        <v>Mănuşi sterile, nepudrate din cauciuc deproteinizat mărimea 8.0 (conținut de proteine extractibile nu mai mult de 50mcg/g)</v>
      </c>
      <c r="F15" s="73" t="s">
        <v>48</v>
      </c>
      <c r="G15" s="73">
        <v>500</v>
      </c>
      <c r="H15" s="51"/>
      <c r="I15" s="49"/>
      <c r="J15" s="50">
        <f t="shared" si="1"/>
        <v>0</v>
      </c>
      <c r="K15" s="50">
        <f t="shared" si="2"/>
        <v>0</v>
      </c>
      <c r="L15" s="47" t="s">
        <v>34</v>
      </c>
      <c r="M15" s="52">
        <v>11350</v>
      </c>
      <c r="N15" s="44"/>
      <c r="O15" s="44"/>
      <c r="P15" s="44"/>
      <c r="Q15" s="44"/>
      <c r="R15" s="44"/>
      <c r="S15" s="44"/>
      <c r="T15" s="44"/>
      <c r="U15" s="44"/>
    </row>
    <row r="16" spans="1:21" ht="110.25">
      <c r="B16" s="33" t="s">
        <v>30</v>
      </c>
      <c r="C16" s="75">
        <v>9</v>
      </c>
      <c r="D16" s="76" t="s">
        <v>43</v>
      </c>
      <c r="E16" s="72" t="str">
        <f t="shared" si="0"/>
        <v>Mănuşi sterile, nepudrate din cauciuc deproteinizat mărimea 8.5 (conținut de proteine extractibile nu mai mult de 50mcg/g)</v>
      </c>
      <c r="F16" s="73" t="s">
        <v>48</v>
      </c>
      <c r="G16" s="73">
        <v>250</v>
      </c>
      <c r="H16" s="51"/>
      <c r="I16" s="50"/>
      <c r="J16" s="50">
        <f t="shared" si="1"/>
        <v>0</v>
      </c>
      <c r="K16" s="50">
        <f t="shared" si="2"/>
        <v>0</v>
      </c>
      <c r="L16" s="47" t="s">
        <v>34</v>
      </c>
      <c r="M16" s="52">
        <v>5675</v>
      </c>
      <c r="N16" s="45"/>
      <c r="O16" s="45"/>
      <c r="P16" s="44"/>
      <c r="Q16" s="44"/>
      <c r="R16" s="44"/>
      <c r="S16" s="44"/>
      <c r="T16" s="44"/>
      <c r="U16" s="44"/>
    </row>
    <row r="17" spans="2:21" ht="110.25">
      <c r="B17" s="33" t="s">
        <v>30</v>
      </c>
      <c r="C17" s="77">
        <v>10</v>
      </c>
      <c r="D17" s="76" t="s">
        <v>44</v>
      </c>
      <c r="E17" s="72" t="str">
        <f t="shared" si="0"/>
        <v>Mănuşi sterile, nepudrate din cauciuc deproteinizat mărimea 8.0 (proteine extractibile nu mai mult de 20 mcg/g)</v>
      </c>
      <c r="F17" s="73" t="s">
        <v>48</v>
      </c>
      <c r="G17" s="73">
        <v>140</v>
      </c>
      <c r="H17" s="51"/>
      <c r="I17" s="50"/>
      <c r="J17" s="50">
        <f t="shared" si="1"/>
        <v>0</v>
      </c>
      <c r="K17" s="50">
        <f t="shared" si="2"/>
        <v>0</v>
      </c>
      <c r="L17" s="47" t="s">
        <v>34</v>
      </c>
      <c r="M17" s="52">
        <v>3178</v>
      </c>
      <c r="N17" s="45"/>
      <c r="O17" s="45"/>
      <c r="P17" s="44"/>
      <c r="Q17" s="44"/>
      <c r="R17" s="44"/>
      <c r="S17" s="44"/>
      <c r="T17" s="44"/>
      <c r="U17" s="44"/>
    </row>
    <row r="18" spans="2:21" ht="110.25">
      <c r="B18" s="33" t="s">
        <v>30</v>
      </c>
      <c r="C18" s="77">
        <v>11</v>
      </c>
      <c r="D18" s="76" t="s">
        <v>45</v>
      </c>
      <c r="E18" s="72" t="str">
        <f t="shared" si="0"/>
        <v>Halate de unica folosinta cu legaturi</v>
      </c>
      <c r="F18" s="73" t="s">
        <v>32</v>
      </c>
      <c r="G18" s="73">
        <v>50000</v>
      </c>
      <c r="H18" s="51"/>
      <c r="I18" s="50"/>
      <c r="J18" s="50">
        <f t="shared" si="1"/>
        <v>0</v>
      </c>
      <c r="K18" s="50">
        <f t="shared" si="2"/>
        <v>0</v>
      </c>
      <c r="L18" s="47" t="s">
        <v>34</v>
      </c>
      <c r="M18" s="52">
        <v>485500.00000000006</v>
      </c>
      <c r="N18" s="45"/>
      <c r="O18" s="45"/>
      <c r="P18" s="45"/>
      <c r="Q18" s="45"/>
      <c r="R18" s="45"/>
      <c r="S18" s="45"/>
      <c r="T18" s="45"/>
      <c r="U18" s="45"/>
    </row>
    <row r="19" spans="2:21" ht="110.25">
      <c r="B19" s="33" t="s">
        <v>30</v>
      </c>
      <c r="C19" s="77">
        <v>12</v>
      </c>
      <c r="D19" s="76" t="s">
        <v>46</v>
      </c>
      <c r="E19" s="72" t="str">
        <f t="shared" si="0"/>
        <v>Șorț protector nesteril din polietilenă</v>
      </c>
      <c r="F19" s="73" t="s">
        <v>32</v>
      </c>
      <c r="G19" s="73">
        <v>25000</v>
      </c>
      <c r="H19" s="51"/>
      <c r="I19" s="50"/>
      <c r="J19" s="50">
        <f t="shared" si="1"/>
        <v>0</v>
      </c>
      <c r="K19" s="50">
        <f t="shared" si="2"/>
        <v>0</v>
      </c>
      <c r="L19" s="47" t="s">
        <v>34</v>
      </c>
      <c r="M19" s="52">
        <v>47500</v>
      </c>
      <c r="N19" s="45"/>
      <c r="O19" s="45"/>
      <c r="P19" s="45"/>
      <c r="Q19" s="45"/>
      <c r="R19" s="45"/>
      <c r="S19" s="45"/>
      <c r="T19" s="45"/>
      <c r="U19" s="45"/>
    </row>
    <row r="20" spans="2:21">
      <c r="C20" s="45"/>
      <c r="D20" s="45"/>
      <c r="H20" s="45"/>
      <c r="M20" s="53">
        <f>SUM(M8:M19)</f>
        <v>2947500</v>
      </c>
    </row>
    <row r="21" spans="2:21">
      <c r="C21" s="45"/>
      <c r="D21" s="45"/>
      <c r="H21" s="45"/>
      <c r="J21" s="1">
        <f>SUM(J8:J19)</f>
        <v>0</v>
      </c>
      <c r="K21" s="45">
        <f>SUM(K8:K19)</f>
        <v>0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68" t="s">
        <v>25</v>
      </c>
      <c r="I12" s="68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2024-02-21T13:37:38Z</dcterms:modified>
</cp:coreProperties>
</file>