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0.2\Dispozitive\+LP ADM 2022+\coduri generice\Bloc II și III\"/>
    </mc:Choice>
  </mc:AlternateContent>
  <xr:revisionPtr revIDLastSave="0" documentId="8_{4819232E-15DF-4637-A0D3-F601F6129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 II Laborator" sheetId="2" r:id="rId1"/>
    <sheet name="Grup III Imagistica, Endoscopie" sheetId="3" r:id="rId2"/>
  </sheets>
  <definedNames>
    <definedName name="_xlnm._FilterDatabase" localSheetId="0" hidden="1">'Grup II Laborator'!$A$2:$O$22</definedName>
    <definedName name="_xlnm._FilterDatabase" localSheetId="1" hidden="1">'Grup III Imagistica, Endoscopie'!$A$2:$K$7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E4" i="3"/>
  <c r="E5" i="3"/>
  <c r="E6" i="3"/>
  <c r="E3" i="3"/>
  <c r="E2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3" i="2"/>
  <c r="F3" i="3"/>
  <c r="F4" i="3"/>
  <c r="F5" i="3"/>
  <c r="F6" i="3"/>
  <c r="I7" i="3"/>
  <c r="J7" i="3"/>
  <c r="K7" i="3"/>
  <c r="H7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I22" i="2"/>
  <c r="J22" i="2"/>
  <c r="K22" i="2"/>
  <c r="L22" i="2"/>
  <c r="M22" i="2"/>
  <c r="N22" i="2"/>
  <c r="O22" i="2"/>
  <c r="H22" i="2"/>
  <c r="F7" i="3" l="1"/>
  <c r="F22" i="2"/>
</calcChain>
</file>

<file path=xl/sharedStrings.xml><?xml version="1.0" encoding="utf-8"?>
<sst xmlns="http://schemas.openxmlformats.org/spreadsheetml/2006/main" count="74" uniqueCount="43">
  <si>
    <t>Nr. Ord.</t>
  </si>
  <si>
    <t>Cod</t>
  </si>
  <si>
    <t>Grupul II (Laborator)</t>
  </si>
  <si>
    <t>Analizator automat, de urina</t>
  </si>
  <si>
    <t>Analizator biochimic, automat 100 teste, cu sistem de tip deschis</t>
  </si>
  <si>
    <t>Analizator biochimic cu cuva, semiautomat, cu sistem de tip deschis</t>
  </si>
  <si>
    <t>Analizator biochimic, semiautomat, cu sistem de tip deschis</t>
  </si>
  <si>
    <t>Analizator portabil pentru determinarea echilibrului acido-bazic in singe</t>
  </si>
  <si>
    <t>Centrifuga, de laborator (8-12 tuburi)</t>
  </si>
  <si>
    <t>Centrifuga, de laborator (32 tuburi)</t>
  </si>
  <si>
    <t>Coagulometru semiautomat</t>
  </si>
  <si>
    <t>Microscop binocular, simplu</t>
  </si>
  <si>
    <t>Autoclav 100 l cu incarcare orizontala (otel inox) cu ciclu vacuum</t>
  </si>
  <si>
    <t>Grupul III (Imagistică, Endoscopie)</t>
  </si>
  <si>
    <t>Unitatea de măsură</t>
  </si>
  <si>
    <t>Bucată</t>
  </si>
  <si>
    <t>TOTAL</t>
  </si>
  <si>
    <t>Incubator (termostat) 80-100 L</t>
  </si>
  <si>
    <t>Frigider pentru reactivi cu usa transparenta 200-300L</t>
  </si>
  <si>
    <t>Frigider pentru reactivi cu usa transparenta 300-400L</t>
  </si>
  <si>
    <t>Analizator hematologic, automat (3 diff), tip deschis, 40 probe</t>
  </si>
  <si>
    <t>Analizator hematologic, automat (3 diff), tip deschis, 60 probe</t>
  </si>
  <si>
    <t>Glucometru (caracteristici de baza)</t>
  </si>
  <si>
    <t>Sterilizator 80 L</t>
  </si>
  <si>
    <t>Sterilizator 200 L</t>
  </si>
  <si>
    <t>Distilator</t>
  </si>
  <si>
    <t>Negatoscop</t>
  </si>
  <si>
    <t>Fibrogastroscop</t>
  </si>
  <si>
    <t>Ultrasonograf General, OB-GYN, performanta medie</t>
  </si>
  <si>
    <t>SC de Traumatologie și Ortopedie</t>
  </si>
  <si>
    <t>Sp Municipal de Copii nr.1</t>
  </si>
  <si>
    <t>SR Soroca „A. Prisacari”</t>
  </si>
  <si>
    <t>SR Sîngerei</t>
  </si>
  <si>
    <t>Spitalul Clinic de Psihiatrie</t>
  </si>
  <si>
    <t>Institutul Oncologic</t>
  </si>
  <si>
    <t>SCM Sfanta Treime</t>
  </si>
  <si>
    <t>CS Drochia, „A. Maznic”</t>
  </si>
  <si>
    <t>CS Pelinia</t>
  </si>
  <si>
    <t>Ultrasonograf General, Cardiac, Vascular, performanta medie</t>
  </si>
  <si>
    <t>CS Edinet</t>
  </si>
  <si>
    <t>Pret estimativ
lei cu TVA</t>
  </si>
  <si>
    <t>Solicitari</t>
  </si>
  <si>
    <t>valoarea estimativă totală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</si>
</sst>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4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O35"/>
  <sheetViews>
    <sheetView tabSelected="1" workbookViewId="0">
      <selection activeCell="B27" sqref="B27"/>
    </sheetView>
  </sheetViews>
  <sheetFormatPr defaultRowHeight="15" x14ac:dyDescent="0.25"/>
  <cols>
    <col min="1" max="1" width="7.5703125" style="1" customWidth="1"/>
    <col min="2" max="2" width="59.42578125" style="2" customWidth="1"/>
    <col min="3" max="3" width="10" style="1" customWidth="1"/>
    <col min="4" max="4" width="17" style="16" customWidth="1"/>
    <col min="5" max="5" width="17" style="17" customWidth="1"/>
    <col min="6" max="7" width="10.7109375" style="17" customWidth="1"/>
    <col min="8" max="15" width="10.7109375" style="20" customWidth="1"/>
    <col min="16" max="16384" width="9.140625" style="2"/>
  </cols>
  <sheetData>
    <row r="1" spans="1:15" ht="16.5" customHeight="1" x14ac:dyDescent="0.25">
      <c r="A1" s="30"/>
      <c r="B1" s="31"/>
      <c r="C1" s="31"/>
      <c r="D1" s="14"/>
      <c r="E1" s="29"/>
      <c r="F1" s="23"/>
      <c r="G1" s="23"/>
      <c r="H1" s="21"/>
      <c r="I1" s="21"/>
      <c r="J1" s="21"/>
      <c r="K1" s="21"/>
      <c r="L1" s="21"/>
      <c r="M1" s="21"/>
      <c r="N1" s="21"/>
      <c r="O1" s="21"/>
    </row>
    <row r="2" spans="1:15" ht="54.75" customHeight="1" x14ac:dyDescent="0.25">
      <c r="A2" s="3" t="s">
        <v>0</v>
      </c>
      <c r="B2" s="4" t="s">
        <v>2</v>
      </c>
      <c r="C2" s="3" t="s">
        <v>1</v>
      </c>
      <c r="D2" s="24" t="s">
        <v>40</v>
      </c>
      <c r="E2" s="24" t="s">
        <v>42</v>
      </c>
      <c r="F2" s="24" t="s">
        <v>41</v>
      </c>
      <c r="G2" s="24" t="s">
        <v>14</v>
      </c>
      <c r="H2" s="28" t="s">
        <v>37</v>
      </c>
      <c r="I2" s="26" t="s">
        <v>35</v>
      </c>
      <c r="J2" s="28" t="s">
        <v>34</v>
      </c>
      <c r="K2" s="26" t="s">
        <v>33</v>
      </c>
      <c r="L2" s="28" t="s">
        <v>32</v>
      </c>
      <c r="M2" s="26" t="s">
        <v>31</v>
      </c>
      <c r="N2" s="28" t="s">
        <v>29</v>
      </c>
      <c r="O2" s="26" t="s">
        <v>30</v>
      </c>
    </row>
    <row r="3" spans="1:15" x14ac:dyDescent="0.25">
      <c r="A3" s="15">
        <v>1</v>
      </c>
      <c r="B3" s="6" t="s">
        <v>18</v>
      </c>
      <c r="C3" s="5">
        <v>140710</v>
      </c>
      <c r="D3" s="13">
        <v>25135</v>
      </c>
      <c r="E3" s="13">
        <f>D3*F3</f>
        <v>50270</v>
      </c>
      <c r="F3" s="7">
        <f>SUM(H3,I3,J3,K3,L3,M3,N3,O3)</f>
        <v>2</v>
      </c>
      <c r="G3" s="7" t="s">
        <v>15</v>
      </c>
      <c r="H3" s="15"/>
      <c r="I3" s="19"/>
      <c r="J3" s="15"/>
      <c r="K3" s="19"/>
      <c r="L3" s="15">
        <v>1</v>
      </c>
      <c r="M3" s="19"/>
      <c r="N3" s="15"/>
      <c r="O3" s="19">
        <v>1</v>
      </c>
    </row>
    <row r="4" spans="1:15" x14ac:dyDescent="0.25">
      <c r="A4" s="7">
        <v>2</v>
      </c>
      <c r="B4" s="6" t="s">
        <v>19</v>
      </c>
      <c r="C4" s="5">
        <v>140720</v>
      </c>
      <c r="D4" s="13">
        <v>37200</v>
      </c>
      <c r="E4" s="13">
        <f t="shared" ref="E4:E21" si="0">D4*F4</f>
        <v>111600</v>
      </c>
      <c r="F4" s="7">
        <f>SUM(H4,I4,J4,K4,L4,M4,N4,O4)</f>
        <v>3</v>
      </c>
      <c r="G4" s="7" t="s">
        <v>15</v>
      </c>
      <c r="H4" s="15"/>
      <c r="I4" s="19">
        <v>3</v>
      </c>
      <c r="J4" s="15"/>
      <c r="K4" s="19"/>
      <c r="L4" s="15"/>
      <c r="M4" s="19"/>
      <c r="N4" s="15"/>
      <c r="O4" s="19"/>
    </row>
    <row r="5" spans="1:15" x14ac:dyDescent="0.25">
      <c r="A5" s="15">
        <v>3</v>
      </c>
      <c r="B5" s="6" t="s">
        <v>3</v>
      </c>
      <c r="C5" s="5">
        <v>150100</v>
      </c>
      <c r="D5" s="13">
        <v>420</v>
      </c>
      <c r="E5" s="13">
        <f t="shared" si="0"/>
        <v>420</v>
      </c>
      <c r="F5" s="7">
        <f>SUM(H5,I5,J5,K5,L5,M5,N5,O5)</f>
        <v>1</v>
      </c>
      <c r="G5" s="7" t="s">
        <v>15</v>
      </c>
      <c r="H5" s="15">
        <v>1</v>
      </c>
      <c r="I5" s="19"/>
      <c r="J5" s="15"/>
      <c r="K5" s="19"/>
      <c r="L5" s="15"/>
      <c r="M5" s="19"/>
      <c r="N5" s="15"/>
      <c r="O5" s="19"/>
    </row>
    <row r="6" spans="1:15" x14ac:dyDescent="0.25">
      <c r="A6" s="15">
        <v>4</v>
      </c>
      <c r="B6" s="6" t="s">
        <v>4</v>
      </c>
      <c r="C6" s="5">
        <v>150200</v>
      </c>
      <c r="D6" s="13">
        <v>91400</v>
      </c>
      <c r="E6" s="13">
        <f t="shared" si="0"/>
        <v>182800</v>
      </c>
      <c r="F6" s="7">
        <f>SUM(H6,I6,J6,K6,L6,M6,N6,O6)</f>
        <v>2</v>
      </c>
      <c r="G6" s="7" t="s">
        <v>15</v>
      </c>
      <c r="H6" s="15"/>
      <c r="I6" s="19"/>
      <c r="J6" s="15">
        <v>2</v>
      </c>
      <c r="K6" s="19"/>
      <c r="L6" s="15"/>
      <c r="M6" s="19"/>
      <c r="N6" s="15"/>
      <c r="O6" s="19"/>
    </row>
    <row r="7" spans="1:15" x14ac:dyDescent="0.25">
      <c r="A7" s="15">
        <v>5</v>
      </c>
      <c r="B7" s="6" t="s">
        <v>5</v>
      </c>
      <c r="C7" s="5">
        <v>150240</v>
      </c>
      <c r="D7" s="13">
        <v>36591</v>
      </c>
      <c r="E7" s="13">
        <f t="shared" si="0"/>
        <v>36591</v>
      </c>
      <c r="F7" s="7">
        <f>SUM(H7,I7,J7,K7,L7,M7,N7,O7)</f>
        <v>1</v>
      </c>
      <c r="G7" s="7" t="s">
        <v>15</v>
      </c>
      <c r="H7" s="15"/>
      <c r="I7" s="19"/>
      <c r="J7" s="15"/>
      <c r="K7" s="19"/>
      <c r="L7" s="15">
        <v>1</v>
      </c>
      <c r="M7" s="19"/>
      <c r="N7" s="15"/>
      <c r="O7" s="19"/>
    </row>
    <row r="8" spans="1:15" x14ac:dyDescent="0.25">
      <c r="A8" s="7">
        <v>6</v>
      </c>
      <c r="B8" s="6" t="s">
        <v>6</v>
      </c>
      <c r="C8" s="5">
        <v>150250</v>
      </c>
      <c r="D8" s="13">
        <v>22703</v>
      </c>
      <c r="E8" s="13">
        <f t="shared" si="0"/>
        <v>22703</v>
      </c>
      <c r="F8" s="7">
        <f>SUM(H8,I8,J8,K8,L8,M8,N8,O8)</f>
        <v>1</v>
      </c>
      <c r="G8" s="7" t="s">
        <v>15</v>
      </c>
      <c r="H8" s="15"/>
      <c r="I8" s="19"/>
      <c r="J8" s="15"/>
      <c r="K8" s="19"/>
      <c r="L8" s="15"/>
      <c r="M8" s="19">
        <v>1</v>
      </c>
      <c r="N8" s="15"/>
      <c r="O8" s="19"/>
    </row>
    <row r="9" spans="1:15" x14ac:dyDescent="0.25">
      <c r="A9" s="15">
        <v>7</v>
      </c>
      <c r="B9" s="6" t="s">
        <v>20</v>
      </c>
      <c r="C9" s="5">
        <v>150510</v>
      </c>
      <c r="D9" s="13">
        <v>52226</v>
      </c>
      <c r="E9" s="13">
        <f t="shared" si="0"/>
        <v>52226</v>
      </c>
      <c r="F9" s="7">
        <f>SUM(H9,I9,J9,K9,L9,M9,N9,O9)</f>
        <v>1</v>
      </c>
      <c r="G9" s="7" t="s">
        <v>15</v>
      </c>
      <c r="H9" s="15">
        <v>1</v>
      </c>
      <c r="I9" s="19"/>
      <c r="J9" s="15"/>
      <c r="K9" s="19"/>
      <c r="L9" s="15"/>
      <c r="M9" s="19"/>
      <c r="N9" s="15"/>
      <c r="O9" s="19"/>
    </row>
    <row r="10" spans="1:15" x14ac:dyDescent="0.25">
      <c r="A10" s="15">
        <v>8</v>
      </c>
      <c r="B10" s="6" t="s">
        <v>21</v>
      </c>
      <c r="C10" s="5">
        <v>150520</v>
      </c>
      <c r="D10" s="13">
        <v>53092</v>
      </c>
      <c r="E10" s="13">
        <f t="shared" si="0"/>
        <v>53092</v>
      </c>
      <c r="F10" s="7">
        <f>SUM(H10,I10,J10,K10,L10,M10,N10,O10)</f>
        <v>1</v>
      </c>
      <c r="G10" s="7" t="s">
        <v>15</v>
      </c>
      <c r="H10" s="15"/>
      <c r="I10" s="19"/>
      <c r="J10" s="15"/>
      <c r="K10" s="19"/>
      <c r="L10" s="15">
        <v>1</v>
      </c>
      <c r="M10" s="19"/>
      <c r="N10" s="15"/>
      <c r="O10" s="19"/>
    </row>
    <row r="11" spans="1:15" x14ac:dyDescent="0.25">
      <c r="A11" s="15">
        <v>9</v>
      </c>
      <c r="B11" s="6" t="s">
        <v>7</v>
      </c>
      <c r="C11" s="5">
        <v>150710</v>
      </c>
      <c r="D11" s="13">
        <v>164700</v>
      </c>
      <c r="E11" s="13">
        <f t="shared" si="0"/>
        <v>164700</v>
      </c>
      <c r="F11" s="7">
        <f>SUM(H11,I11,J11,K11,L11,M11,N11,O11)</f>
        <v>1</v>
      </c>
      <c r="G11" s="7" t="s">
        <v>15</v>
      </c>
      <c r="H11" s="15"/>
      <c r="I11" s="19"/>
      <c r="J11" s="15"/>
      <c r="K11" s="19">
        <v>1</v>
      </c>
      <c r="L11" s="15"/>
      <c r="M11" s="19"/>
      <c r="N11" s="15"/>
      <c r="O11" s="19"/>
    </row>
    <row r="12" spans="1:15" x14ac:dyDescent="0.25">
      <c r="A12" s="7">
        <v>10</v>
      </c>
      <c r="B12" s="6" t="s">
        <v>8</v>
      </c>
      <c r="C12" s="5">
        <v>150910</v>
      </c>
      <c r="D12" s="13">
        <v>18900</v>
      </c>
      <c r="E12" s="13">
        <f t="shared" si="0"/>
        <v>37800</v>
      </c>
      <c r="F12" s="7">
        <f>SUM(H12,I12,J12,K12,L12,M12,N12,O12)</f>
        <v>2</v>
      </c>
      <c r="G12" s="7" t="s">
        <v>15</v>
      </c>
      <c r="H12" s="15"/>
      <c r="I12" s="19"/>
      <c r="J12" s="15">
        <v>1</v>
      </c>
      <c r="K12" s="19"/>
      <c r="L12" s="15"/>
      <c r="M12" s="19"/>
      <c r="N12" s="15"/>
      <c r="O12" s="19">
        <v>1</v>
      </c>
    </row>
    <row r="13" spans="1:15" x14ac:dyDescent="0.25">
      <c r="A13" s="15">
        <v>11</v>
      </c>
      <c r="B13" s="6" t="s">
        <v>9</v>
      </c>
      <c r="C13" s="5">
        <v>150930</v>
      </c>
      <c r="D13" s="13">
        <v>22902</v>
      </c>
      <c r="E13" s="13">
        <f t="shared" si="0"/>
        <v>45804</v>
      </c>
      <c r="F13" s="7">
        <f>SUM(H13,I13,J13,K13,L13,M13,N13,O13)</f>
        <v>2</v>
      </c>
      <c r="G13" s="7" t="s">
        <v>15</v>
      </c>
      <c r="H13" s="15"/>
      <c r="I13" s="19"/>
      <c r="J13" s="15">
        <v>2</v>
      </c>
      <c r="K13" s="19"/>
      <c r="L13" s="15"/>
      <c r="M13" s="19"/>
      <c r="N13" s="15"/>
      <c r="O13" s="19"/>
    </row>
    <row r="14" spans="1:15" x14ac:dyDescent="0.25">
      <c r="A14" s="15">
        <v>12</v>
      </c>
      <c r="B14" s="6" t="s">
        <v>10</v>
      </c>
      <c r="C14" s="5">
        <v>151110</v>
      </c>
      <c r="D14" s="13">
        <v>12991</v>
      </c>
      <c r="E14" s="13">
        <f t="shared" si="0"/>
        <v>38973</v>
      </c>
      <c r="F14" s="7">
        <f>SUM(H14,I14,J14,K14,L14,M14,N14,O14)</f>
        <v>3</v>
      </c>
      <c r="G14" s="7" t="s">
        <v>15</v>
      </c>
      <c r="H14" s="15">
        <v>1</v>
      </c>
      <c r="I14" s="19"/>
      <c r="J14" s="15"/>
      <c r="K14" s="19"/>
      <c r="L14" s="15">
        <v>2</v>
      </c>
      <c r="M14" s="19"/>
      <c r="N14" s="15"/>
      <c r="O14" s="19"/>
    </row>
    <row r="15" spans="1:15" x14ac:dyDescent="0.25">
      <c r="A15" s="15">
        <v>13</v>
      </c>
      <c r="B15" s="6" t="s">
        <v>22</v>
      </c>
      <c r="C15" s="5">
        <v>151200</v>
      </c>
      <c r="D15" s="13">
        <v>959</v>
      </c>
      <c r="E15" s="13">
        <f t="shared" si="0"/>
        <v>12467</v>
      </c>
      <c r="F15" s="7">
        <f>SUM(H15,I15,J15,K15,L15,M15,N15,O15)</f>
        <v>13</v>
      </c>
      <c r="G15" s="7" t="s">
        <v>15</v>
      </c>
      <c r="H15" s="15"/>
      <c r="I15" s="19">
        <v>12</v>
      </c>
      <c r="J15" s="15">
        <v>1</v>
      </c>
      <c r="K15" s="19"/>
      <c r="L15" s="15"/>
      <c r="M15" s="19"/>
      <c r="N15" s="15"/>
      <c r="O15" s="19"/>
    </row>
    <row r="16" spans="1:15" x14ac:dyDescent="0.25">
      <c r="A16" s="7">
        <v>14</v>
      </c>
      <c r="B16" s="6" t="s">
        <v>11</v>
      </c>
      <c r="C16" s="5">
        <v>250200</v>
      </c>
      <c r="D16" s="13">
        <v>13866</v>
      </c>
      <c r="E16" s="13">
        <f t="shared" si="0"/>
        <v>83196</v>
      </c>
      <c r="F16" s="7">
        <f>SUM(H16,I16,J16,K16,L16,M16,N16,O16)</f>
        <v>6</v>
      </c>
      <c r="G16" s="7" t="s">
        <v>15</v>
      </c>
      <c r="H16" s="15"/>
      <c r="I16" s="19"/>
      <c r="J16" s="15">
        <v>4</v>
      </c>
      <c r="K16" s="19"/>
      <c r="L16" s="15"/>
      <c r="M16" s="19"/>
      <c r="N16" s="15"/>
      <c r="O16" s="19">
        <v>2</v>
      </c>
    </row>
    <row r="17" spans="1:15" x14ac:dyDescent="0.25">
      <c r="A17" s="15">
        <v>15</v>
      </c>
      <c r="B17" s="6" t="s">
        <v>17</v>
      </c>
      <c r="C17" s="5">
        <v>250320</v>
      </c>
      <c r="D17" s="13">
        <v>13187</v>
      </c>
      <c r="E17" s="13">
        <f t="shared" si="0"/>
        <v>13187</v>
      </c>
      <c r="F17" s="7">
        <f>SUM(H17,I17,J17,K17,L17,M17,N17,O17)</f>
        <v>1</v>
      </c>
      <c r="G17" s="7" t="s">
        <v>15</v>
      </c>
      <c r="H17" s="15"/>
      <c r="I17" s="19">
        <v>1</v>
      </c>
      <c r="J17" s="15"/>
      <c r="K17" s="19"/>
      <c r="L17" s="15"/>
      <c r="M17" s="19"/>
      <c r="N17" s="15"/>
      <c r="O17" s="19"/>
    </row>
    <row r="18" spans="1:15" x14ac:dyDescent="0.25">
      <c r="A18" s="15">
        <v>16</v>
      </c>
      <c r="B18" s="6" t="s">
        <v>12</v>
      </c>
      <c r="C18" s="5">
        <v>270130</v>
      </c>
      <c r="D18" s="13">
        <v>200819</v>
      </c>
      <c r="E18" s="13">
        <f t="shared" si="0"/>
        <v>200819</v>
      </c>
      <c r="F18" s="7">
        <f>SUM(H18,I18,J18,K18,L18,M18,N18,O18)</f>
        <v>1</v>
      </c>
      <c r="G18" s="7" t="s">
        <v>15</v>
      </c>
      <c r="H18" s="15"/>
      <c r="I18" s="19"/>
      <c r="J18" s="15"/>
      <c r="K18" s="19"/>
      <c r="L18" s="15"/>
      <c r="M18" s="19"/>
      <c r="N18" s="15">
        <v>1</v>
      </c>
      <c r="O18" s="19"/>
    </row>
    <row r="19" spans="1:15" x14ac:dyDescent="0.25">
      <c r="A19" s="15">
        <v>17</v>
      </c>
      <c r="B19" s="6" t="s">
        <v>23</v>
      </c>
      <c r="C19" s="7">
        <v>270320</v>
      </c>
      <c r="D19" s="13">
        <v>17191</v>
      </c>
      <c r="E19" s="13">
        <f t="shared" si="0"/>
        <v>68764</v>
      </c>
      <c r="F19" s="7">
        <f>SUM(H19,I19,J19,K19,L19,M19,N19,O19)</f>
        <v>4</v>
      </c>
      <c r="G19" s="7" t="s">
        <v>15</v>
      </c>
      <c r="H19" s="15"/>
      <c r="I19" s="19"/>
      <c r="J19" s="15"/>
      <c r="K19" s="19"/>
      <c r="L19" s="15"/>
      <c r="M19" s="19"/>
      <c r="N19" s="15">
        <v>4</v>
      </c>
      <c r="O19" s="19"/>
    </row>
    <row r="20" spans="1:15" x14ac:dyDescent="0.25">
      <c r="A20" s="7">
        <v>18</v>
      </c>
      <c r="B20" s="6" t="s">
        <v>24</v>
      </c>
      <c r="C20" s="7">
        <v>270340</v>
      </c>
      <c r="D20" s="13">
        <v>41267</v>
      </c>
      <c r="E20" s="13">
        <f t="shared" si="0"/>
        <v>41267</v>
      </c>
      <c r="F20" s="7">
        <f>SUM(H20,I20,J20,K20,L20,M20,N20,O20)</f>
        <v>1</v>
      </c>
      <c r="G20" s="7" t="s">
        <v>15</v>
      </c>
      <c r="H20" s="15"/>
      <c r="I20" s="19"/>
      <c r="J20" s="15"/>
      <c r="K20" s="19"/>
      <c r="L20" s="15"/>
      <c r="M20" s="19"/>
      <c r="N20" s="15">
        <v>1</v>
      </c>
      <c r="O20" s="19"/>
    </row>
    <row r="21" spans="1:15" x14ac:dyDescent="0.25">
      <c r="A21" s="15">
        <v>19</v>
      </c>
      <c r="B21" s="6" t="s">
        <v>25</v>
      </c>
      <c r="C21" s="7">
        <v>270400</v>
      </c>
      <c r="D21" s="13">
        <v>22458</v>
      </c>
      <c r="E21" s="13">
        <f t="shared" si="0"/>
        <v>67374</v>
      </c>
      <c r="F21" s="7">
        <f>SUM(H21,I21,J21,K21,L21,M21,N21,O21)</f>
        <v>3</v>
      </c>
      <c r="G21" s="7" t="s">
        <v>15</v>
      </c>
      <c r="H21" s="15"/>
      <c r="I21" s="19">
        <v>2</v>
      </c>
      <c r="J21" s="15"/>
      <c r="K21" s="19"/>
      <c r="L21" s="15"/>
      <c r="M21" s="19">
        <v>1</v>
      </c>
      <c r="N21" s="15"/>
      <c r="O21" s="19"/>
    </row>
    <row r="22" spans="1:15" s="10" customFormat="1" ht="21" customHeight="1" x14ac:dyDescent="0.25">
      <c r="A22" s="8"/>
      <c r="B22" s="9"/>
      <c r="C22" s="22" t="s">
        <v>16</v>
      </c>
      <c r="D22" s="18"/>
      <c r="E22" s="25">
        <f>SUM(E3:E21)</f>
        <v>1284053</v>
      </c>
      <c r="F22" s="12">
        <f>SUM(F3:F21)</f>
        <v>49</v>
      </c>
      <c r="G22" s="25"/>
      <c r="H22" s="27" t="e">
        <f>SUM(#REF!)</f>
        <v>#REF!</v>
      </c>
      <c r="I22" s="27" t="e">
        <f>SUM(#REF!)</f>
        <v>#REF!</v>
      </c>
      <c r="J22" s="27" t="e">
        <f>SUM(#REF!)</f>
        <v>#REF!</v>
      </c>
      <c r="K22" s="27" t="e">
        <f>SUM(#REF!)</f>
        <v>#REF!</v>
      </c>
      <c r="L22" s="27" t="e">
        <f>SUM(#REF!)</f>
        <v>#REF!</v>
      </c>
      <c r="M22" s="27" t="e">
        <f>SUM(#REF!)</f>
        <v>#REF!</v>
      </c>
      <c r="N22" s="27" t="e">
        <f>SUM(#REF!)</f>
        <v>#REF!</v>
      </c>
      <c r="O22" s="27" t="e">
        <f>SUM(#REF!)</f>
        <v>#REF!</v>
      </c>
    </row>
    <row r="23" spans="1:15" x14ac:dyDescent="0.25">
      <c r="A23" s="11"/>
      <c r="D23" s="2"/>
      <c r="E23" s="2"/>
    </row>
    <row r="24" spans="1:15" x14ac:dyDescent="0.25">
      <c r="D24" s="2"/>
      <c r="E24" s="2"/>
    </row>
    <row r="25" spans="1:15" x14ac:dyDescent="0.25">
      <c r="D25" s="2"/>
      <c r="E25" s="2"/>
    </row>
    <row r="26" spans="1:15" x14ac:dyDescent="0.25">
      <c r="D26" s="2"/>
      <c r="E26" s="2"/>
    </row>
    <row r="27" spans="1:15" x14ac:dyDescent="0.25">
      <c r="D27" s="2"/>
      <c r="E27" s="2"/>
    </row>
    <row r="28" spans="1:15" x14ac:dyDescent="0.25">
      <c r="D28" s="2"/>
      <c r="E28" s="2"/>
    </row>
    <row r="29" spans="1:15" x14ac:dyDescent="0.25">
      <c r="D29" s="2"/>
      <c r="E29" s="2"/>
    </row>
    <row r="30" spans="1:15" x14ac:dyDescent="0.25">
      <c r="D30" s="2"/>
      <c r="E30" s="2"/>
    </row>
    <row r="31" spans="1:15" x14ac:dyDescent="0.25">
      <c r="D31" s="2"/>
      <c r="E31" s="2"/>
    </row>
    <row r="32" spans="1:15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  <row r="35" spans="4:5" x14ac:dyDescent="0.25">
      <c r="D35" s="2"/>
      <c r="E35" s="2"/>
    </row>
  </sheetData>
  <autoFilter ref="A2:O22" xr:uid="{00000000-0001-0000-01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K19"/>
  <sheetViews>
    <sheetView workbookViewId="0">
      <selection activeCell="B29" sqref="B29"/>
    </sheetView>
  </sheetViews>
  <sheetFormatPr defaultRowHeight="15" x14ac:dyDescent="0.25"/>
  <cols>
    <col min="1" max="1" width="5.140625" style="1" customWidth="1"/>
    <col min="2" max="2" width="70.42578125" style="2" customWidth="1"/>
    <col min="3" max="3" width="9.140625" style="1"/>
    <col min="4" max="4" width="17" style="16" customWidth="1"/>
    <col min="5" max="5" width="17" style="17" customWidth="1"/>
    <col min="6" max="7" width="9.140625" style="17"/>
    <col min="8" max="8" width="13.42578125" style="20" customWidth="1"/>
    <col min="9" max="9" width="11.85546875" style="20" customWidth="1"/>
    <col min="10" max="10" width="11.7109375" style="20" customWidth="1"/>
    <col min="11" max="11" width="15.85546875" style="20" customWidth="1"/>
    <col min="12" max="16384" width="9.140625" style="2"/>
  </cols>
  <sheetData>
    <row r="1" spans="1:11" ht="22.5" customHeight="1" x14ac:dyDescent="0.25">
      <c r="A1" s="30"/>
      <c r="B1" s="31"/>
      <c r="C1" s="31"/>
      <c r="D1" s="14"/>
      <c r="E1" s="29"/>
      <c r="F1" s="23"/>
      <c r="G1" s="23"/>
      <c r="H1" s="21"/>
      <c r="I1" s="21"/>
      <c r="J1" s="21"/>
      <c r="K1" s="21"/>
    </row>
    <row r="2" spans="1:11" ht="61.5" customHeight="1" x14ac:dyDescent="0.25">
      <c r="A2" s="4" t="s">
        <v>0</v>
      </c>
      <c r="B2" s="4" t="s">
        <v>13</v>
      </c>
      <c r="C2" s="3" t="s">
        <v>1</v>
      </c>
      <c r="D2" s="24" t="s">
        <v>40</v>
      </c>
      <c r="E2" s="24" t="s">
        <v>42</v>
      </c>
      <c r="F2" s="24" t="s">
        <v>41</v>
      </c>
      <c r="G2" s="24" t="s">
        <v>14</v>
      </c>
      <c r="H2" s="28" t="s">
        <v>36</v>
      </c>
      <c r="I2" s="26" t="s">
        <v>39</v>
      </c>
      <c r="J2" s="28" t="s">
        <v>34</v>
      </c>
      <c r="K2" s="26" t="s">
        <v>31</v>
      </c>
    </row>
    <row r="3" spans="1:11" x14ac:dyDescent="0.25">
      <c r="A3" s="7">
        <v>20</v>
      </c>
      <c r="B3" s="6" t="s">
        <v>26</v>
      </c>
      <c r="C3" s="7">
        <v>210700</v>
      </c>
      <c r="D3" s="13">
        <v>4374</v>
      </c>
      <c r="E3" s="13">
        <f>D3/F3</f>
        <v>4374</v>
      </c>
      <c r="F3" s="7">
        <f>SUM(H3,I3,J3,K3)</f>
        <v>1</v>
      </c>
      <c r="G3" s="7" t="s">
        <v>15</v>
      </c>
      <c r="H3" s="15"/>
      <c r="I3" s="19"/>
      <c r="J3" s="15">
        <v>1</v>
      </c>
      <c r="K3" s="19"/>
    </row>
    <row r="4" spans="1:11" x14ac:dyDescent="0.25">
      <c r="A4" s="7">
        <v>21</v>
      </c>
      <c r="B4" s="6" t="s">
        <v>27</v>
      </c>
      <c r="C4" s="7">
        <v>290200</v>
      </c>
      <c r="D4" s="13">
        <v>320789</v>
      </c>
      <c r="E4" s="13">
        <f t="shared" ref="E4:E6" si="0">D4/F4</f>
        <v>320789</v>
      </c>
      <c r="F4" s="7">
        <f>SUM(H4,I4,J4,K4)</f>
        <v>1</v>
      </c>
      <c r="G4" s="7" t="s">
        <v>15</v>
      </c>
      <c r="H4" s="15"/>
      <c r="I4" s="19"/>
      <c r="J4" s="15"/>
      <c r="K4" s="19">
        <v>1</v>
      </c>
    </row>
    <row r="5" spans="1:11" x14ac:dyDescent="0.25">
      <c r="A5" s="7">
        <v>22</v>
      </c>
      <c r="B5" s="6" t="s">
        <v>38</v>
      </c>
      <c r="C5" s="7">
        <v>300110</v>
      </c>
      <c r="D5" s="13">
        <v>480000</v>
      </c>
      <c r="E5" s="13">
        <f t="shared" si="0"/>
        <v>480000</v>
      </c>
      <c r="F5" s="7">
        <f>SUM(H5,I5,J5,K5)</f>
        <v>1</v>
      </c>
      <c r="G5" s="7" t="s">
        <v>15</v>
      </c>
      <c r="H5" s="15"/>
      <c r="I5" s="19">
        <v>1</v>
      </c>
      <c r="J5" s="15"/>
      <c r="K5" s="19"/>
    </row>
    <row r="6" spans="1:11" x14ac:dyDescent="0.25">
      <c r="A6" s="7">
        <v>23</v>
      </c>
      <c r="B6" s="6" t="s">
        <v>28</v>
      </c>
      <c r="C6" s="7">
        <v>300210</v>
      </c>
      <c r="D6" s="13">
        <v>435000</v>
      </c>
      <c r="E6" s="13">
        <f t="shared" si="0"/>
        <v>435000</v>
      </c>
      <c r="F6" s="7">
        <f>SUM(H6,I6,J6,K6)</f>
        <v>1</v>
      </c>
      <c r="G6" s="7" t="s">
        <v>15</v>
      </c>
      <c r="H6" s="15">
        <v>1</v>
      </c>
      <c r="I6" s="19"/>
      <c r="J6" s="15"/>
      <c r="K6" s="19"/>
    </row>
    <row r="7" spans="1:11" s="10" customFormat="1" ht="21.75" customHeight="1" x14ac:dyDescent="0.25">
      <c r="A7" s="8"/>
      <c r="B7" s="9"/>
      <c r="C7" s="22" t="s">
        <v>16</v>
      </c>
      <c r="D7" s="18"/>
      <c r="E7" s="25">
        <f>SUM(E3:E6)</f>
        <v>1240163</v>
      </c>
      <c r="F7" s="12">
        <f>SUM(F3:F6)</f>
        <v>4</v>
      </c>
      <c r="G7" s="25"/>
      <c r="H7" s="27" t="e">
        <f>SUM(#REF!)</f>
        <v>#REF!</v>
      </c>
      <c r="I7" s="27" t="e">
        <f>SUM(#REF!)</f>
        <v>#REF!</v>
      </c>
      <c r="J7" s="27" t="e">
        <f>SUM(#REF!)</f>
        <v>#REF!</v>
      </c>
      <c r="K7" s="27" t="e">
        <f>SUM(#REF!)</f>
        <v>#REF!</v>
      </c>
    </row>
    <row r="8" spans="1:11" x14ac:dyDescent="0.25">
      <c r="D8" s="2"/>
      <c r="E8" s="2"/>
    </row>
    <row r="9" spans="1:11" x14ac:dyDescent="0.25">
      <c r="D9" s="2"/>
      <c r="E9" s="2"/>
    </row>
    <row r="10" spans="1:11" x14ac:dyDescent="0.25">
      <c r="D10" s="2"/>
      <c r="E10" s="2"/>
    </row>
    <row r="11" spans="1:11" x14ac:dyDescent="0.25">
      <c r="D11" s="2"/>
      <c r="E11" s="2"/>
    </row>
    <row r="12" spans="1:11" x14ac:dyDescent="0.25">
      <c r="D12" s="2"/>
      <c r="E12" s="2"/>
    </row>
    <row r="13" spans="1:11" x14ac:dyDescent="0.25">
      <c r="D13" s="2"/>
      <c r="E13" s="2"/>
    </row>
    <row r="14" spans="1:11" x14ac:dyDescent="0.25">
      <c r="D14" s="2"/>
      <c r="E14" s="2"/>
    </row>
    <row r="15" spans="1:11" x14ac:dyDescent="0.25">
      <c r="D15" s="2"/>
      <c r="E15" s="2"/>
    </row>
    <row r="16" spans="1:11" x14ac:dyDescent="0.25">
      <c r="D16" s="2"/>
      <c r="E16" s="2"/>
    </row>
    <row r="17" spans="4:5" x14ac:dyDescent="0.25">
      <c r="D17" s="2"/>
      <c r="E17" s="2"/>
    </row>
    <row r="18" spans="4:5" x14ac:dyDescent="0.25">
      <c r="D18" s="2"/>
      <c r="E18" s="2"/>
    </row>
    <row r="19" spans="4:5" x14ac:dyDescent="0.25">
      <c r="D19" s="2"/>
      <c r="E19" s="2"/>
    </row>
  </sheetData>
  <autoFilter ref="A2:K7" xr:uid="{00000000-0001-0000-0200-000000000000}">
    <filterColumn colId="7" showButton="0"/>
    <filterColumn colId="8" showButton="0"/>
    <filterColumn colId="9" showButton="0"/>
    <filterColumn colId="10" showButton="0"/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 II Laborator</vt:lpstr>
      <vt:lpstr>Grup III Imagistica, Endoscopie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Terna</dc:creator>
  <cp:lastModifiedBy>CAPCS-Dispozitive</cp:lastModifiedBy>
  <cp:lastPrinted>2018-07-06T14:25:00Z</cp:lastPrinted>
  <dcterms:created xsi:type="dcterms:W3CDTF">2018-05-02T11:02:19Z</dcterms:created>
  <dcterms:modified xsi:type="dcterms:W3CDTF">2022-05-06T10:38:56Z</dcterms:modified>
</cp:coreProperties>
</file>