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/>
  <bookViews>
    <workbookView xWindow="65416" yWindow="65416" windowWidth="29040" windowHeight="15840" tabRatio="552" activeTab="0"/>
  </bookViews>
  <sheets>
    <sheet name="Specificaţii tehnice " sheetId="8" r:id="rId1"/>
    <sheet name="Specificaţii de preț" sheetId="5" r:id="rId2"/>
  </sheets>
  <definedNames>
    <definedName name="_xlnm._FilterDatabase" localSheetId="1" hidden="1">'Specificaţii de preț'!$B$6:$M$20</definedName>
    <definedName name="_xlnm._FilterDatabase" localSheetId="0" hidden="1">'Specificaţii tehnice '!$A$5:$J$17</definedName>
    <definedName name="_Hlk126313735" localSheetId="1">#REF!</definedName>
  </definedNames>
  <calcPr calcId="181029" refMode="R1C1"/>
</workbook>
</file>

<file path=xl/sharedStrings.xml><?xml version="1.0" encoding="utf-8"?>
<sst xmlns="http://schemas.openxmlformats.org/spreadsheetml/2006/main" count="185" uniqueCount="95">
  <si>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</si>
  <si>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</si>
  <si>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</si>
  <si>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</si>
  <si>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</si>
  <si>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</si>
  <si>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</si>
  <si>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</si>
  <si>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</si>
  <si>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</si>
  <si>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</si>
  <si>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</si>
  <si>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</si>
  <si>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</si>
  <si>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</si>
  <si>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</si>
  <si>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</si>
  <si>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</si>
  <si>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</si>
  <si>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</si>
  <si>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</si>
  <si>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</si>
  <si>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</si>
  <si>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</si>
  <si>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</si>
  <si>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</si>
  <si>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</si>
  <si>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 xml:space="preserve">LP nr. </t>
  </si>
  <si>
    <t>valoarea estimată</t>
  </si>
  <si>
    <t xml:space="preserve">Specificaţii tehnice </t>
  </si>
  <si>
    <t>Specificaţii de preț</t>
  </si>
  <si>
    <t>Dializator suprafața 0,7 m². Coeficientul de urltrafiltrare ≥ 6,0 ml/oră  mm Hg conform necesităților IMSP Institutul Mamei și Copilului</t>
  </si>
  <si>
    <t>Linii pentru sînge (magistrale), artera/vena, set pediatrice (pentru   aparatele Fresenius 4008B și 4008S): Ø 6,4 mm, volum umplere ≤ 56 ml conform necesităților IMSP Institutul Mamei și Copilului</t>
  </si>
  <si>
    <t>Piese de schimb pentru aparatajul de dializă Fresenius (Fresenius Medical Care, Germania) conform necesităților IMSP SR Cahul</t>
  </si>
  <si>
    <t>Linii pentru sînge (magistrale), artera/vena, set pediatrice (pentru   aparatele Fresenius 4008B și 4008S): Ø 6,4 mm, volum umplere ≤ 56 ml, conform necesităților IMSP Institutul Mamei și Copilului</t>
  </si>
  <si>
    <t>Set pentru hemodiafiltrare, pentru aparatele Dialog +,   (BBraun): Linie de protecţie pentru hemodiafiltrare, bucăţi IMSP Institutul de Medicină Urgentă</t>
  </si>
  <si>
    <r>
      <t xml:space="preserve">Cateter Dublu Lumen, set pediatric, pentru cateterizarea vaselor           magistrale, 8,0F, L-120 mm; conform necesităților IMSP Institutul Mamei și </t>
    </r>
    <r>
      <rPr>
        <sz val="10"/>
        <color rgb="FF000000"/>
        <rFont val="Times New Roman"/>
        <family val="2"/>
      </rPr>
      <t>Copilului</t>
    </r>
  </si>
  <si>
    <t>Cateter Dublu Lumen, set pediatric, pentru cateterizarea vaselor          magistrale, 10,0F, L-150 mm; conform necesităților IMSP Institutul Mamei și Copilului</t>
  </si>
  <si>
    <t xml:space="preserve">6338611 FILTER CARTR.STERILE FILTER AB2-DFL-7PH4
0,2µm PERMEATE LOOP
</t>
  </si>
  <si>
    <t>M399161 RETROFIT KIT STEPPER</t>
  </si>
  <si>
    <t xml:space="preserve">Piese de schimb pentru aparataj de dializă Fresenius (Fresenius Medical Care, Germania)  conform necesităților IMSP  SCM Sfânta Treime,                 </t>
  </si>
  <si>
    <t>Set pentru hemodiafiltrare, pentru aparatele Fresenius 5008S):</t>
  </si>
  <si>
    <t xml:space="preserve">Set pentru hemodiafiltrare, pentru aparatele Dialog +,   (BBraun):
 Dializator pentru hemodiafiltrare, flux înalt, suprafața 1,8–1,9 m2,coef. Ultraf. ≥50 ml/oră mm Hg. conform necesităților IMSP Institutul de Medicină Urgentă
</t>
  </si>
  <si>
    <r>
      <t xml:space="preserve">Cateter </t>
    </r>
    <r>
      <rPr>
        <sz val="10"/>
        <color rgb="FF000000"/>
        <rFont val="Times New Roman"/>
        <family val="2"/>
      </rPr>
      <t>Dublu Lumen, set pediatric, pentru cateterizarea vaselor          magistrale, 10 F, L-150 mm; conform necesităților IMSP Institutul Mamei și Copilului</t>
    </r>
  </si>
  <si>
    <t>Dializator suprafața 0,7 m². Coeficientul de urltrafiltrare ≥ 2,8 ml/oră  mm Hg, conform necesităților IMSP Institutul Mamei și Copilului</t>
  </si>
  <si>
    <t xml:space="preserve">Dializator 2,0 – 2,2 m-2, pentru efectuarea
       hemodiafiltrării
</t>
  </si>
  <si>
    <r>
      <t xml:space="preserve">Cateter Dublu Lumen, set pediatric, pentru cateterizarea vaselor           magistrale, 10,0F, L-120 mm; conform necesităților IMSP Institutul Mamei și </t>
    </r>
    <r>
      <rPr>
        <sz val="10"/>
        <color rgb="FF000000"/>
        <rFont val="Times New Roman"/>
        <family val="2"/>
      </rPr>
      <t>Copilului</t>
    </r>
  </si>
  <si>
    <t>Alternativa nr,: ___________</t>
  </si>
  <si>
    <t xml:space="preserve">Set pentru hemodiafiltrare, pentru aparatele Dialog +, 
 (BBraun): Filtru suplimentar pentru filtrarea dializatului, bucăţi, conform necesităților IMSP Institutul de Medicină Urgentă
</t>
  </si>
  <si>
    <t>Sare Na Cl pentru regenerare, chimic pură, tablete, saci (25 kg) pentru aparatele Fresenius conform necesităților IMSP SC Bălți</t>
  </si>
  <si>
    <t>bucată</t>
  </si>
  <si>
    <t>Prima tranșă 10% în termen de 30 de zile  de la data înregistrării contractului de către CAPCS. Cantitatea rămasă la comanda beneficiarului în termen de până la 30 de zile.</t>
  </si>
  <si>
    <t xml:space="preserve">În termen de până la 45 de zile de la comanda beneficiarului pe parcursul anului 2023. </t>
  </si>
  <si>
    <t>Set pentru hemodiafiltrare, pentru aparatele Dialog +,   (BBraun):</t>
  </si>
  <si>
    <t xml:space="preserve">Linie de protecţie pentru hemodiafiltrare, </t>
  </si>
  <si>
    <t xml:space="preserve">
 Dializator pentru hemodiafiltrare, flux înalt, suprafața 1,8–1,9 m2,coef. Ultraf. ≥50 ml/oră mm Hg. 
</t>
  </si>
  <si>
    <t>Filtru suplimentar pentru filtrarea dializatului</t>
  </si>
  <si>
    <t>Linii pentru sînge (magistrale), artera/vena, set maturi</t>
  </si>
  <si>
    <t xml:space="preserve">Compatibilitate cu dispozitivele aflate în utilizare Da
Termen garanţie ≥ 2 ani
Sterilizare cu vapori, etilenoxidă, γ, β şi alte metode de iradiere Da
Membrană complet sintetică Da
Flux înalt (high-flux) Da
Coeficientul de UF ≥ 70 ml/oră
Volumul de umplere ≤ 120 ml
Cerinţele specifice 
№ Clearence (300 ml/min) Unitate măsură, ml/min
1 ureea    ≥ 270
2 creatinina    ≥ 260
3 fosfaţi    ≥ 200
4 vitamina B-12    ≥ 200
5 inulina ≥ 150
</t>
  </si>
  <si>
    <t xml:space="preserve">Compatibilitate cu dispozitivele aflate în utilizare Da
Termen garanţie ≥ 2 ani
Sterilizare cu vapori, etilenoxidă, γ, β şi alte metode de iradiere Da
Membrană complet sintetică Da
Coeficientul de UF ≥ 2,8ml/oră
Volumul de umplere ≤ 42 ml
Cerinţele specifice 
Nr  Clearence  Unitate măsură
ml/min
1 ureea    ≥ 155
2 creatinina    ≥ 128
3 fosfaţi    ≥ 78
4 vitamina B-12    ≥ 32
</t>
  </si>
  <si>
    <t xml:space="preserve">Cerinţe tehnico-medicale a liniilor de protecţie pentru hemodiafiltrare generale
Compatibilitate cu dispozitivele aflate în utilizare Da
Termen garanţie ≥ 2 ani
Efectuarea hemodiafiltrării în regim on-line Da
</t>
  </si>
  <si>
    <t xml:space="preserve">Cerinţe tehnico-medicale a filtrului suplimentar de filtrare a dializatului pentru
     Hemodiafiltrare (aparat de dializă Dialog +,  (BBraun)) Compatibilitate cu dispozitivele aflate în utilizare Da
Termen garanţie ≥ 2 ani
Efectuarea hemodiafiltrării în regim on-line Da
</t>
  </si>
  <si>
    <t xml:space="preserve">Cerințe tehnico-medicale pentru liniile de sânge (magistrale), artera/vena, set maturi (pentru aparatele de dializă Dialog, BBraun)
Compatibilitate cu dispozitivele aflate în utilizare Da
Termen garanție ≥ 2 ani
Livrare în set (arteră/venă) Da
Capcană arterială înainte de filtru + PBE port Da
Clemă de conectare la pacient cu cod de culoare Da
Pungă de colectare de 2 litri Da
Post-diluare Da 
Port de injecție fără conținut de latex Da 
Volumul total de umplere/arterial/venos (ml) 142/72/70
Diametrul segmentului pentru pompă (mm) 8
Diametrul intern al magistralei sanguine (mm) 4,3/4,8
Diametrul intern al liniei de heparină (mm) 1,5
Diametrul capcanei venoase (mm) 22
</t>
  </si>
  <si>
    <t xml:space="preserve">Compatibilitate cu dispozitivele aflate în utilizare Da
Termen garanţie ≥ 2 ani
Livrare în set (arteră/venă)+ ac pentru conectare la vasul cu ser fiziologic Da
Cameră de captare activă  a aerului arterial Da
Cameră de captare activă a aerului venos Da
Clame montate integral în segment arterial/venos Da
Segment conectare/monitorizare tensiune arterială/venoasă cu membrană dublă cu marcaj de culoare corespunzătoare Da
Linie pentru heparinizare automată Da 
Construcţie atraumatică a portului de injectare cu membrană de plombare Da 
Cerinţele specifice (1)
№ Cerinţa Parametrii solicitați
1 Lungimea segmentului ( tubului) pentru pompă 350 mm ± 5 mm.
2 Diametrul segmentului ( tubului) pentru pompă la magistrale pediatrice 6,4 mm.
3 Diametrul camerei de captare a sîngelui venos 22 mm.
4 Volumul de umplere la magistrale pediatrice ≤ 56 ml
5 Lungimea totală a magistralei arteriale  ≥ 3500 mm.
6 Lungimea totală a magistralei venoase ≥ 2700 mm.
</t>
  </si>
  <si>
    <t xml:space="preserve">Cerinţe tehnico-medicale şi speciale pentru sarea de regenerare (NaCl) a aparatajului de dializă Fresenius
Compatibilitate cu dispozitivele aflate în utilizare Da
Na Cl, chimic pură Da 
Termen garanţie ≥ 2 ani
Formă de prezentare Sare tabletată ambalată în saci ermetici a cîte 25 kg. Scop utilizare Regenerarea aparatajului de dializă
</t>
  </si>
  <si>
    <t xml:space="preserve">Cerinţe tehnico-medicale pentru Dializator, suprafaţa 1,8- 1,9 m².
Cerinţe generale
Compatibilitate cu dispozitivele aflate în utilizare Da
Termen garanţie ≥ 2 ani
Sterilizare cu vapori, etilenoxidă, γ, β şi alte metode de iradiere Da
Membrană complet sintetică Da
Flux înalt (high-flux) Da
Coeficientul de UF ≥ 50 ml/oră
Volumul de umplere ≤ 100 ml
Cerinţele specifice 
№ Clearence (300 ml/min) Unitate măsură, ml/min
1 ureea    ≥ 250
2 creatinina    ≥ 250
3 fosfaţi    ≥ 230
4 vitamina B-12    ≥ 180
5 inulina ≥ 115
</t>
  </si>
  <si>
    <t xml:space="preserve">Compatibilitate cu dispozitivele aflate în utilizare Da
Termen garanţie ≥ 5 ani
Condiţii de fabricare material biocompatibil
Condiţii livrare Seturi sterile cu accesorii pentru instalarea cateterului, inclusiv seringa și bisturiu
Cerinţe specifice
Diametru 10 F
Lungimea 120 mm
Radio-opac Da
Conector Luer-Lock cu clame
Ac pentru puncţie 17-18 G  Ø1,0 x 70 mm
Ghid metalic de securitate Ø 0,35-0,38 x ≥600 mm
Dilatator 8/10 F
Viteza fluxului sangvin ≥ 150 ml/min.
</t>
  </si>
  <si>
    <t xml:space="preserve">Compatibilitate cu dispozitivele aflate în utilizare Da
Termen garanţie ≥ 5 ani
Condiţii de fabricare material biocompatibil
Condiţii livrare Seturi sterile cu accesorii pentru instalarea cateterului, inclusiv seringa și bisturiu
Cerinţe specifice
Diametru 10 F
Lungimea 150 mm
Radio-opac Da
Conector Luer-Lock cu clame
Ac pentru puncţie 17-18 G  G  Ø1,0 x 70 mm
Ghid metalic de securitate Ø 0,35-0,38 x ≥600 mm
Dilatator 8/10 F
Viteza fluxului sangvin ≥ 150 ml/min.
</t>
  </si>
  <si>
    <t>1.1</t>
  </si>
  <si>
    <t>1.2</t>
  </si>
  <si>
    <t>1.3</t>
  </si>
  <si>
    <t>1.4</t>
  </si>
  <si>
    <t>Achiziționarea materialelor de consum și pieselor de schimb pentru hemodializă conform necesităților Serviciului de Dializă din Republica Moldova pentru anul 2024 (repetat)</t>
  </si>
  <si>
    <t xml:space="preserve">beneficiar </t>
  </si>
  <si>
    <t>IMSP Institutul de Medicină Urgentă</t>
  </si>
  <si>
    <t>IMSP Institutul Mamei și Copilului</t>
  </si>
  <si>
    <t xml:space="preserve">Set pentru hemodiafiltrare, pentru aparatele Dialog +, 
 (BBraun)
</t>
  </si>
  <si>
    <t xml:space="preserve">Set pentru hemodiafiltrare, pentru aparatele Dialog +,   (BBraun): </t>
  </si>
  <si>
    <t xml:space="preserve">Set pentru hemodiafiltrare, pentru aparatele Dialog +,   (BBraun):
</t>
  </si>
  <si>
    <t>IMSP SC Bălți</t>
  </si>
  <si>
    <t>IMSP SR Cahul</t>
  </si>
  <si>
    <t xml:space="preserve">IMSP  SCM Sfânta Treime,    </t>
  </si>
  <si>
    <t>IMSP SCR</t>
  </si>
  <si>
    <t xml:space="preserve">Piese de schimb pentru aparataj de dializă Fresenius (Fresenius Medical Care, Germania)              </t>
  </si>
  <si>
    <t xml:space="preserve">Piese de schimb pentru aparatajul de dializă Fresenius (Fresenius Medical Care, Germania) </t>
  </si>
  <si>
    <t xml:space="preserve">Sare Na Cl pentru regenerare, chimic pură, tablete, saci (25 kg) pentru aparatele Fresenius </t>
  </si>
  <si>
    <r>
      <t xml:space="preserve">Cateter </t>
    </r>
    <r>
      <rPr>
        <sz val="10"/>
        <color rgb="FF000000"/>
        <rFont val="Times New Roman"/>
        <family val="2"/>
      </rPr>
      <t xml:space="preserve">Dublu Lumen, set pediatric, pentru cateterizarea vaselor          magistrale, 10 F, L-150 mm; </t>
    </r>
  </si>
  <si>
    <t>Cateter Dublu Lumen, set pediatric, pentru cateterizarea vaselor           magistrale, 10,0F, L-120 mm;</t>
  </si>
  <si>
    <t xml:space="preserve">Linii pentru sînge (magistrale), artera/vena, set pediatrice (pentru   aparatele Fresenius 4008B și 4008S): Ø 6,4 mm, volum umplere ≤ 56 ml, </t>
  </si>
  <si>
    <t>Sare Na Cl pentru regenerare, chimic pură, tablete, saci (25 kg) pentru aparatele Fresenius</t>
  </si>
  <si>
    <t xml:space="preserve">Cateter Dublu Lumen, set pediatric, pentru cateterizarea vaselor          magistrale, 10,0F, L-150 mm; conform necesităților </t>
  </si>
  <si>
    <t xml:space="preserve">Cateter Dublu Lumen, set pediatric, pentru cateterizarea vaselor           magistrale, 8,0F, L-120 mm; conform necesităților </t>
  </si>
  <si>
    <t>Dializator suprafața 0,7 m². Coeficientul de urltrafiltrare ≥ 6,0 ml/oră  mm Hg</t>
  </si>
  <si>
    <t xml:space="preserve">Linii pentru sînge (magistrale), artera/vena, set pediatrice (pentru   aparatele Fresenius 4008B și 4008S): Ø 6,4 mm, volum umplere ≤ 56 ml </t>
  </si>
  <si>
    <t xml:space="preserve">Dializator suprafața 0,7 m². Coeficientul de urltrafiltrare ≥ 2,8 ml/oră  mm Hg,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</si>
</sst>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121">
    <xf numFmtId="0" fontId="0" fillId="0" borderId="0" xfId="0"/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4" fontId="2" fillId="0" borderId="0" xfId="20" applyNumberFormat="1" applyFont="1" applyAlignment="1" applyProtection="1">
      <alignment horizontal="center" vertical="center"/>
      <protection locked="0"/>
    </xf>
    <xf numFmtId="4" fontId="2" fillId="0" borderId="0" xfId="2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vertical="top" wrapText="1"/>
    </xf>
    <xf numFmtId="0" fontId="2" fillId="0" borderId="0" xfId="20" applyFont="1" applyAlignment="1" applyProtection="1">
      <alignment horizontal="center" vertical="center"/>
      <protection locked="0"/>
    </xf>
    <xf numFmtId="0" fontId="2" fillId="0" borderId="0" xfId="2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/>
      <protection locked="0"/>
    </xf>
    <xf numFmtId="0" fontId="2" fillId="0" borderId="1" xfId="20" applyFont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>
      <alignment horizontal="center" vertical="center" shrinkToFit="1"/>
    </xf>
    <xf numFmtId="0" fontId="2" fillId="2" borderId="0" xfId="20" applyFont="1" applyFill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9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left" vertical="top" wrapText="1"/>
      <protection locked="0"/>
    </xf>
    <xf numFmtId="0" fontId="18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0" borderId="1" xfId="20" applyFont="1" applyBorder="1" applyAlignment="1" applyProtection="1">
      <alignment horizontal="left" vertical="top" wrapText="1"/>
      <protection locked="0"/>
    </xf>
    <xf numFmtId="0" fontId="3" fillId="3" borderId="1" xfId="20" applyFont="1" applyFill="1" applyBorder="1" applyAlignment="1" applyProtection="1">
      <alignment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4" fontId="3" fillId="3" borderId="1" xfId="20" applyNumberFormat="1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wrapText="1"/>
      <protection locked="0"/>
    </xf>
    <xf numFmtId="1" fontId="3" fillId="3" borderId="1" xfId="20" applyNumberFormat="1" applyFont="1" applyFill="1" applyBorder="1" applyAlignment="1" applyProtection="1">
      <alignment horizontal="center" vertical="center" wrapText="1"/>
      <protection/>
    </xf>
    <xf numFmtId="1" fontId="2" fillId="0" borderId="0" xfId="20" applyNumberFormat="1" applyFont="1" applyAlignment="1" applyProtection="1">
      <alignment horizontal="center" vertical="center"/>
      <protection locked="0"/>
    </xf>
    <xf numFmtId="1" fontId="18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" fontId="1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/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21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vertical="top" wrapText="1"/>
    </xf>
    <xf numFmtId="4" fontId="9" fillId="2" borderId="0" xfId="0" applyNumberFormat="1" applyFont="1" applyFill="1"/>
    <xf numFmtId="0" fontId="2" fillId="2" borderId="0" xfId="20" applyFont="1" applyFill="1" applyProtection="1">
      <alignment/>
      <protection locked="0"/>
    </xf>
    <xf numFmtId="0" fontId="2" fillId="2" borderId="0" xfId="20" applyFont="1" applyFill="1" applyAlignment="1" applyProtection="1">
      <alignment wrapText="1"/>
      <protection locked="0"/>
    </xf>
    <xf numFmtId="0" fontId="2" fillId="2" borderId="0" xfId="20" applyFont="1" applyFill="1" applyAlignment="1" applyProtection="1">
      <alignment horizontal="center" vertical="center" wrapText="1"/>
      <protection locked="0"/>
    </xf>
    <xf numFmtId="1" fontId="2" fillId="2" borderId="0" xfId="20" applyNumberFormat="1" applyFont="1" applyFill="1" applyAlignment="1" applyProtection="1">
      <alignment horizontal="center" vertical="center" wrapText="1"/>
      <protection locked="0"/>
    </xf>
    <xf numFmtId="0" fontId="2" fillId="2" borderId="0" xfId="20" applyFont="1" applyFill="1" applyAlignment="1" applyProtection="1">
      <alignment vertical="top" wrapText="1"/>
      <protection locked="0"/>
    </xf>
    <xf numFmtId="0" fontId="22" fillId="2" borderId="0" xfId="20" applyFont="1" applyFill="1" applyProtection="1">
      <alignment/>
      <protection locked="0"/>
    </xf>
    <xf numFmtId="0" fontId="22" fillId="2" borderId="0" xfId="20" applyFont="1" applyFill="1" applyAlignment="1" applyProtection="1">
      <alignment wrapText="1"/>
      <protection locked="0"/>
    </xf>
    <xf numFmtId="0" fontId="22" fillId="2" borderId="0" xfId="20" applyFont="1" applyFill="1" applyAlignment="1" applyProtection="1">
      <alignment horizontal="center" vertical="center" wrapText="1"/>
      <protection locked="0"/>
    </xf>
    <xf numFmtId="1" fontId="22" fillId="2" borderId="0" xfId="20" applyNumberFormat="1" applyFont="1" applyFill="1" applyAlignment="1" applyProtection="1">
      <alignment horizontal="center" vertical="center" wrapText="1"/>
      <protection locked="0"/>
    </xf>
    <xf numFmtId="0" fontId="22" fillId="2" borderId="0" xfId="20" applyFont="1" applyFill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>
      <alignment horizontal="center" vertical="center"/>
    </xf>
    <xf numFmtId="0" fontId="2" fillId="2" borderId="0" xfId="20" applyFont="1" applyFill="1" applyAlignment="1" applyProtection="1">
      <alignment horizontal="center" vertical="center"/>
      <protection locked="0"/>
    </xf>
    <xf numFmtId="0" fontId="22" fillId="2" borderId="0" xfId="20" applyFont="1" applyFill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7" fillId="0" borderId="0" xfId="20" applyFont="1" applyAlignment="1" applyProtection="1">
      <alignment horizontal="center" wrapText="1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1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3" fillId="5" borderId="1" xfId="0" applyFont="1" applyFill="1" applyBorder="1" applyAlignment="1" applyProtection="1">
      <alignment horizontal="center" vertical="center" wrapText="1"/>
      <protection/>
    </xf>
    <xf numFmtId="0" fontId="20" fillId="5" borderId="5" xfId="0" applyFont="1" applyFill="1" applyBorder="1" applyAlignment="1" applyProtection="1">
      <alignment horizontal="center" vertical="center" wrapText="1"/>
      <protection/>
    </xf>
    <xf numFmtId="0" fontId="20" fillId="5" borderId="5" xfId="0" applyFont="1" applyFill="1" applyBorder="1" applyAlignment="1" applyProtection="1">
      <alignment horizontal="center" vertical="top" wrapText="1"/>
      <protection/>
    </xf>
    <xf numFmtId="0" fontId="20" fillId="5" borderId="5" xfId="21" applyFont="1" applyFill="1" applyBorder="1" applyAlignment="1" applyProtection="1">
      <alignment horizontal="center" vertical="center" wrapText="1"/>
      <protection/>
    </xf>
    <xf numFmtId="1" fontId="20" fillId="5" borderId="5" xfId="21" applyNumberFormat="1" applyFont="1" applyFill="1" applyBorder="1" applyAlignment="1" applyProtection="1">
      <alignment horizontal="center" vertical="center" wrapText="1"/>
      <protection/>
    </xf>
    <xf numFmtId="0" fontId="16" fillId="5" borderId="5" xfId="0" applyFont="1" applyFill="1" applyBorder="1" applyAlignment="1" applyProtection="1">
      <alignment horizontal="left" vertical="top" wrapText="1"/>
      <protection/>
    </xf>
    <xf numFmtId="0" fontId="20" fillId="5" borderId="1" xfId="0" applyFont="1" applyFill="1" applyBorder="1" applyAlignment="1" applyProtection="1">
      <alignment horizontal="center" vertical="center" wrapText="1"/>
      <protection/>
    </xf>
    <xf numFmtId="0" fontId="3" fillId="5" borderId="1" xfId="20" applyFont="1" applyFill="1" applyBorder="1" applyAlignment="1" applyProtection="1">
      <alignment horizontal="center" vertical="center" wrapText="1"/>
      <protection/>
    </xf>
    <xf numFmtId="0" fontId="9" fillId="0" borderId="0" xfId="20" applyFont="1" applyAlignment="1" applyProtection="1">
      <alignment wrapText="1"/>
      <protection locked="0"/>
    </xf>
    <xf numFmtId="0" fontId="9" fillId="0" borderId="0" xfId="20" applyFont="1" applyFill="1" applyBorder="1" applyAlignment="1" applyProtection="1">
      <alignment wrapText="1"/>
      <protection locked="0"/>
    </xf>
    <xf numFmtId="0" fontId="9" fillId="0" borderId="0" xfId="20" applyFont="1" applyAlignment="1" applyProtection="1">
      <alignment horizontal="center" vertical="center" wrapText="1"/>
      <protection locked="0"/>
    </xf>
    <xf numFmtId="0" fontId="9" fillId="2" borderId="0" xfId="20" applyFont="1" applyFill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E774-9B36-4B01-ABFF-CA4E2DC847D3}">
  <dimension ref="A1:R23"/>
  <sheetViews>
    <sheetView tabSelected="1" zoomScale="85" zoomScaleNormal="85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F6" sqref="F6"/>
    </sheetView>
  </sheetViews>
  <sheetFormatPr defaultColWidth="9.140625" defaultRowHeight="12.75"/>
  <cols>
    <col min="1" max="1" width="9.140625" style="50" customWidth="1"/>
    <col min="2" max="2" width="5.28125" style="60" customWidth="1"/>
    <col min="3" max="3" width="24.28125" style="50" customWidth="1"/>
    <col min="4" max="4" width="31.57421875" style="61" customWidth="1"/>
    <col min="5" max="5" width="14.57421875" style="62" customWidth="1"/>
    <col min="6" max="6" width="10.8515625" style="63" customWidth="1"/>
    <col min="7" max="7" width="9.140625" style="61" customWidth="1"/>
    <col min="8" max="8" width="83.140625" style="64" customWidth="1"/>
    <col min="9" max="9" width="17.00390625" style="50" customWidth="1"/>
    <col min="10" max="10" width="19.140625" style="78" customWidth="1"/>
    <col min="11" max="16384" width="9.140625" style="50" customWidth="1"/>
  </cols>
  <sheetData>
    <row r="1" spans="1:10" ht="15.75">
      <c r="A1" s="48"/>
      <c r="B1" s="49"/>
      <c r="C1" s="82" t="s">
        <v>29</v>
      </c>
      <c r="D1" s="82"/>
      <c r="E1" s="83"/>
      <c r="F1" s="83"/>
      <c r="G1" s="82"/>
      <c r="H1" s="84"/>
      <c r="I1" s="82"/>
      <c r="J1" s="83"/>
    </row>
    <row r="2" spans="1:10" ht="15.75">
      <c r="A2" s="48"/>
      <c r="B2" s="49"/>
      <c r="C2" s="51"/>
      <c r="D2" s="85" t="s">
        <v>16</v>
      </c>
      <c r="E2" s="86"/>
      <c r="F2" s="86"/>
      <c r="G2" s="85"/>
      <c r="H2" s="87"/>
      <c r="I2" s="52"/>
      <c r="J2" s="76"/>
    </row>
    <row r="3" spans="1:10" ht="15.75">
      <c r="A3" s="88" t="s">
        <v>11</v>
      </c>
      <c r="B3" s="88"/>
      <c r="C3" s="88"/>
      <c r="D3" s="89" t="s">
        <v>27</v>
      </c>
      <c r="E3" s="90"/>
      <c r="F3" s="90"/>
      <c r="G3" s="90"/>
      <c r="H3" s="91"/>
      <c r="I3" s="52" t="s">
        <v>12</v>
      </c>
      <c r="J3" s="76" t="s">
        <v>47</v>
      </c>
    </row>
    <row r="4" spans="1:10" ht="31.5">
      <c r="A4" s="92" t="s">
        <v>10</v>
      </c>
      <c r="B4" s="92"/>
      <c r="C4" s="92"/>
      <c r="D4" s="93" t="s">
        <v>72</v>
      </c>
      <c r="E4" s="94"/>
      <c r="F4" s="94"/>
      <c r="G4" s="93"/>
      <c r="H4" s="93"/>
      <c r="I4" s="53" t="s">
        <v>13</v>
      </c>
      <c r="J4" s="77" t="s">
        <v>15</v>
      </c>
    </row>
    <row r="5" spans="1:10" ht="47.25">
      <c r="A5" s="109" t="s">
        <v>3</v>
      </c>
      <c r="B5" s="110" t="s">
        <v>0</v>
      </c>
      <c r="C5" s="111" t="s">
        <v>1</v>
      </c>
      <c r="D5" s="110" t="s">
        <v>4</v>
      </c>
      <c r="E5" s="112" t="s">
        <v>5</v>
      </c>
      <c r="F5" s="113" t="s">
        <v>6</v>
      </c>
      <c r="G5" s="112" t="s">
        <v>7</v>
      </c>
      <c r="H5" s="114" t="s">
        <v>8</v>
      </c>
      <c r="I5" s="115" t="s">
        <v>9</v>
      </c>
      <c r="J5" s="116" t="s">
        <v>26</v>
      </c>
    </row>
    <row r="6" spans="1:10" ht="270">
      <c r="A6" s="54" t="s">
        <v>2</v>
      </c>
      <c r="B6" s="106" t="s">
        <v>68</v>
      </c>
      <c r="C6" s="43" t="s">
        <v>42</v>
      </c>
      <c r="D6" s="42" t="s">
        <v>55</v>
      </c>
      <c r="E6" s="23"/>
      <c r="F6" s="37"/>
      <c r="G6" s="28"/>
      <c r="H6" s="26" t="s">
        <v>65</v>
      </c>
      <c r="I6" s="39">
        <v>10681.2</v>
      </c>
      <c r="J6" s="38" t="s">
        <v>51</v>
      </c>
    </row>
    <row r="7" spans="1:10" ht="96">
      <c r="A7" s="54" t="s">
        <v>2</v>
      </c>
      <c r="B7" s="106" t="s">
        <v>69</v>
      </c>
      <c r="C7" s="43" t="s">
        <v>35</v>
      </c>
      <c r="D7" s="42" t="s">
        <v>54</v>
      </c>
      <c r="E7" s="23"/>
      <c r="F7" s="37"/>
      <c r="G7" s="28"/>
      <c r="H7" s="26" t="s">
        <v>60</v>
      </c>
      <c r="I7" s="39">
        <v>3000</v>
      </c>
      <c r="J7" s="38" t="s">
        <v>51</v>
      </c>
    </row>
    <row r="8" spans="1:10" ht="102">
      <c r="A8" s="54" t="s">
        <v>2</v>
      </c>
      <c r="B8" s="106" t="s">
        <v>70</v>
      </c>
      <c r="C8" s="56" t="s">
        <v>48</v>
      </c>
      <c r="D8" s="56" t="s">
        <v>56</v>
      </c>
      <c r="E8" s="23"/>
      <c r="F8" s="37"/>
      <c r="G8" s="34"/>
      <c r="H8" s="56" t="s">
        <v>61</v>
      </c>
      <c r="I8" s="39">
        <v>58333.2</v>
      </c>
      <c r="J8" s="38" t="s">
        <v>51</v>
      </c>
    </row>
    <row r="9" spans="1:10" ht="204">
      <c r="A9" s="54" t="s">
        <v>2</v>
      </c>
      <c r="B9" s="106" t="s">
        <v>71</v>
      </c>
      <c r="C9" s="56" t="s">
        <v>53</v>
      </c>
      <c r="D9" s="56" t="s">
        <v>57</v>
      </c>
      <c r="E9" s="23"/>
      <c r="F9" s="37"/>
      <c r="G9" s="34"/>
      <c r="H9" s="56" t="s">
        <v>62</v>
      </c>
      <c r="I9" s="39">
        <v>1666.6</v>
      </c>
      <c r="J9" s="38" t="s">
        <v>51</v>
      </c>
    </row>
    <row r="10" spans="1:11" ht="210">
      <c r="A10" s="54" t="s">
        <v>2</v>
      </c>
      <c r="B10" s="57">
        <v>2</v>
      </c>
      <c r="C10" s="43" t="s">
        <v>44</v>
      </c>
      <c r="D10" s="43" t="s">
        <v>31</v>
      </c>
      <c r="E10" s="23"/>
      <c r="F10" s="47"/>
      <c r="G10" s="34"/>
      <c r="H10" s="58" t="s">
        <v>59</v>
      </c>
      <c r="I10" s="39">
        <v>174999</v>
      </c>
      <c r="J10" s="38" t="s">
        <v>51</v>
      </c>
      <c r="K10" s="107"/>
    </row>
    <row r="11" spans="1:10" ht="285">
      <c r="A11" s="54" t="s">
        <v>2</v>
      </c>
      <c r="B11" s="57">
        <v>3</v>
      </c>
      <c r="C11" s="43" t="s">
        <v>34</v>
      </c>
      <c r="D11" s="43" t="s">
        <v>32</v>
      </c>
      <c r="E11" s="23"/>
      <c r="F11" s="40"/>
      <c r="G11" s="28"/>
      <c r="H11" s="21" t="s">
        <v>63</v>
      </c>
      <c r="I11" s="39">
        <v>79500</v>
      </c>
      <c r="J11" s="38" t="s">
        <v>51</v>
      </c>
    </row>
    <row r="12" spans="1:10" ht="240">
      <c r="A12" s="54" t="s">
        <v>2</v>
      </c>
      <c r="B12" s="57">
        <v>4</v>
      </c>
      <c r="C12" s="46" t="s">
        <v>46</v>
      </c>
      <c r="D12" s="46" t="s">
        <v>36</v>
      </c>
      <c r="E12" s="23"/>
      <c r="F12" s="40"/>
      <c r="G12" s="34"/>
      <c r="H12" s="27" t="s">
        <v>66</v>
      </c>
      <c r="I12" s="39">
        <v>2500</v>
      </c>
      <c r="J12" s="38" t="s">
        <v>51</v>
      </c>
    </row>
    <row r="13" spans="1:10" ht="240">
      <c r="A13" s="54" t="s">
        <v>2</v>
      </c>
      <c r="B13" s="57">
        <v>5</v>
      </c>
      <c r="C13" s="46" t="s">
        <v>43</v>
      </c>
      <c r="D13" s="45" t="s">
        <v>37</v>
      </c>
      <c r="E13" s="23"/>
      <c r="F13" s="40"/>
      <c r="G13" s="34"/>
      <c r="H13" s="27" t="s">
        <v>67</v>
      </c>
      <c r="I13" s="39">
        <v>2500</v>
      </c>
      <c r="J13" s="38" t="s">
        <v>51</v>
      </c>
    </row>
    <row r="14" spans="1:10" ht="120">
      <c r="A14" s="54" t="s">
        <v>2</v>
      </c>
      <c r="B14" s="57">
        <v>6</v>
      </c>
      <c r="C14" s="43" t="s">
        <v>49</v>
      </c>
      <c r="D14" s="43" t="s">
        <v>49</v>
      </c>
      <c r="E14" s="23"/>
      <c r="F14" s="40"/>
      <c r="G14" s="24"/>
      <c r="H14" s="24" t="s">
        <v>64</v>
      </c>
      <c r="I14" s="39">
        <v>46610</v>
      </c>
      <c r="J14" s="38" t="s">
        <v>51</v>
      </c>
    </row>
    <row r="15" spans="1:10" ht="94.5">
      <c r="A15" s="54" t="s">
        <v>2</v>
      </c>
      <c r="B15" s="57">
        <v>7</v>
      </c>
      <c r="C15" s="25" t="s">
        <v>33</v>
      </c>
      <c r="D15" s="59" t="s">
        <v>39</v>
      </c>
      <c r="E15" s="23"/>
      <c r="F15" s="41"/>
      <c r="G15" s="55"/>
      <c r="H15" s="59" t="s">
        <v>39</v>
      </c>
      <c r="I15" s="39">
        <v>33995</v>
      </c>
      <c r="J15" s="108" t="s">
        <v>52</v>
      </c>
    </row>
    <row r="16" spans="1:10" ht="105">
      <c r="A16" s="54" t="s">
        <v>2</v>
      </c>
      <c r="B16" s="57">
        <v>8</v>
      </c>
      <c r="C16" s="58" t="s">
        <v>40</v>
      </c>
      <c r="D16" s="22" t="s">
        <v>38</v>
      </c>
      <c r="E16" s="23"/>
      <c r="F16" s="81"/>
      <c r="G16" s="55"/>
      <c r="H16" s="105" t="s">
        <v>38</v>
      </c>
      <c r="I16" s="39">
        <v>113216.66</v>
      </c>
      <c r="J16" s="108" t="s">
        <v>52</v>
      </c>
    </row>
    <row r="17" spans="1:10" ht="225">
      <c r="A17" s="54" t="s">
        <v>2</v>
      </c>
      <c r="B17" s="57">
        <v>9</v>
      </c>
      <c r="C17" s="43" t="s">
        <v>41</v>
      </c>
      <c r="D17" s="23" t="s">
        <v>45</v>
      </c>
      <c r="E17" s="23"/>
      <c r="F17" s="47"/>
      <c r="G17" s="34"/>
      <c r="H17" s="13" t="s">
        <v>58</v>
      </c>
      <c r="I17" s="39">
        <v>140000</v>
      </c>
      <c r="J17" s="38" t="s">
        <v>51</v>
      </c>
    </row>
    <row r="18" ht="12.75">
      <c r="I18" s="65">
        <f>SUBTOTAL('Specificaţii de preț'!M7,I6:I17)</f>
        <v>3559811288.0514507</v>
      </c>
    </row>
    <row r="19" spans="2:18" ht="15.75">
      <c r="B19" s="66"/>
      <c r="C19" s="66"/>
      <c r="D19" s="67"/>
      <c r="E19" s="68"/>
      <c r="F19" s="69"/>
      <c r="G19" s="67"/>
      <c r="H19" s="70"/>
      <c r="I19" s="66"/>
      <c r="J19" s="79"/>
      <c r="K19" s="66"/>
      <c r="L19" s="66"/>
      <c r="M19" s="66"/>
      <c r="N19" s="66"/>
      <c r="O19" s="66"/>
      <c r="P19" s="66"/>
      <c r="Q19" s="66"/>
      <c r="R19" s="66"/>
    </row>
    <row r="20" spans="2:18" ht="20.25">
      <c r="B20" s="71"/>
      <c r="C20" s="71" t="s">
        <v>17</v>
      </c>
      <c r="D20" s="72"/>
      <c r="E20" s="73"/>
      <c r="F20" s="74"/>
      <c r="G20" s="72"/>
      <c r="H20" s="75"/>
      <c r="I20" s="71"/>
      <c r="J20" s="80"/>
      <c r="K20" s="71"/>
      <c r="L20" s="71"/>
      <c r="M20" s="71"/>
      <c r="N20" s="71"/>
      <c r="O20" s="71"/>
      <c r="P20" s="71"/>
      <c r="Q20" s="71"/>
      <c r="R20" s="71"/>
    </row>
    <row r="21" spans="2:18" ht="20.25">
      <c r="B21" s="71"/>
      <c r="C21" s="71"/>
      <c r="D21" s="72"/>
      <c r="E21" s="73"/>
      <c r="F21" s="74"/>
      <c r="G21" s="72"/>
      <c r="H21" s="75"/>
      <c r="I21" s="71"/>
      <c r="J21" s="80"/>
      <c r="K21" s="71"/>
      <c r="L21" s="71"/>
      <c r="M21" s="71"/>
      <c r="N21" s="71"/>
      <c r="O21" s="71"/>
      <c r="P21" s="71"/>
      <c r="Q21" s="71"/>
      <c r="R21" s="71"/>
    </row>
    <row r="22" spans="2:18" ht="20.25">
      <c r="B22" s="71"/>
      <c r="C22" s="71" t="s">
        <v>18</v>
      </c>
      <c r="D22" s="72"/>
      <c r="E22" s="73"/>
      <c r="F22" s="74"/>
      <c r="G22" s="72"/>
      <c r="H22" s="75"/>
      <c r="I22" s="71"/>
      <c r="J22" s="80"/>
      <c r="K22" s="71"/>
      <c r="L22" s="71"/>
      <c r="M22" s="71"/>
      <c r="N22" s="71"/>
      <c r="O22" s="71"/>
      <c r="P22" s="71"/>
      <c r="Q22" s="71"/>
      <c r="R22" s="71"/>
    </row>
    <row r="23" ht="12.75">
      <c r="B23" s="50"/>
    </row>
  </sheetData>
  <autoFilter ref="A5:J17"/>
  <mergeCells count="6">
    <mergeCell ref="C1:J1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0"/>
  <sheetViews>
    <sheetView workbookViewId="0" topLeftCell="A1">
      <selection activeCell="H6" sqref="H6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6.28125" style="14" customWidth="1"/>
    <col min="4" max="4" width="25.8515625" style="1" customWidth="1"/>
    <col min="5" max="5" width="28.00390625" style="8" customWidth="1"/>
    <col min="6" max="6" width="14.00390625" style="6" customWidth="1"/>
    <col min="7" max="7" width="11.57421875" style="36" customWidth="1"/>
    <col min="8" max="8" width="18.28125" style="1" customWidth="1"/>
    <col min="9" max="9" width="15.00390625" style="1" customWidth="1"/>
    <col min="10" max="10" width="14.421875" style="1" customWidth="1"/>
    <col min="11" max="11" width="13.421875" style="1" customWidth="1"/>
    <col min="12" max="12" width="26.140625" style="8" customWidth="1"/>
    <col min="13" max="13" width="15.7109375" style="10" customWidth="1"/>
    <col min="14" max="14" width="9.140625" style="117" customWidth="1"/>
    <col min="15" max="16384" width="9.140625" style="1" customWidth="1"/>
  </cols>
  <sheetData>
    <row r="1" spans="4:12" ht="12.75">
      <c r="D1" s="97" t="s">
        <v>30</v>
      </c>
      <c r="E1" s="97"/>
      <c r="F1" s="97"/>
      <c r="G1" s="97"/>
      <c r="H1" s="97"/>
      <c r="I1" s="97"/>
      <c r="J1" s="97"/>
      <c r="K1" s="97"/>
      <c r="L1" s="98"/>
    </row>
    <row r="2" spans="4:11" ht="12.75">
      <c r="D2" s="99" t="s">
        <v>19</v>
      </c>
      <c r="E2" s="99"/>
      <c r="F2" s="99"/>
      <c r="G2" s="99"/>
      <c r="H2" s="99"/>
      <c r="I2" s="99"/>
      <c r="J2" s="99"/>
      <c r="K2" s="7"/>
    </row>
    <row r="3" spans="2:12" ht="31.5">
      <c r="B3" s="100" t="s">
        <v>11</v>
      </c>
      <c r="C3" s="100"/>
      <c r="D3" s="100"/>
      <c r="E3" s="101" t="s">
        <v>27</v>
      </c>
      <c r="F3" s="101"/>
      <c r="G3" s="101"/>
      <c r="H3" s="101"/>
      <c r="I3" s="101"/>
      <c r="K3" s="1" t="s">
        <v>12</v>
      </c>
      <c r="L3" s="8" t="s">
        <v>14</v>
      </c>
    </row>
    <row r="4" spans="1:14" s="4" customFormat="1" ht="32.25" customHeight="1">
      <c r="A4" s="2"/>
      <c r="B4" s="102" t="s">
        <v>10</v>
      </c>
      <c r="C4" s="102"/>
      <c r="D4" s="102"/>
      <c r="E4" s="103" t="s">
        <v>72</v>
      </c>
      <c r="F4" s="104"/>
      <c r="G4" s="104"/>
      <c r="H4" s="104"/>
      <c r="I4" s="104"/>
      <c r="J4" s="104"/>
      <c r="K4" s="3" t="s">
        <v>13</v>
      </c>
      <c r="L4" s="3" t="s">
        <v>15</v>
      </c>
      <c r="M4" s="11"/>
      <c r="N4" s="118"/>
    </row>
    <row r="5" spans="1:14" s="5" customFormat="1" ht="20.1" customHeight="1">
      <c r="A5" s="2"/>
      <c r="C5" s="15"/>
      <c r="E5" s="95"/>
      <c r="F5" s="95"/>
      <c r="G5" s="95"/>
      <c r="H5" s="95"/>
      <c r="I5" s="95"/>
      <c r="J5" s="95"/>
      <c r="K5" s="95"/>
      <c r="L5" s="95"/>
      <c r="M5" s="12"/>
      <c r="N5" s="118"/>
    </row>
    <row r="6" spans="1:14" s="8" customFormat="1" ht="47.25">
      <c r="A6" s="29"/>
      <c r="B6" s="30" t="s">
        <v>3</v>
      </c>
      <c r="C6" s="31" t="s">
        <v>0</v>
      </c>
      <c r="D6" s="30" t="s">
        <v>1</v>
      </c>
      <c r="E6" s="31" t="s">
        <v>4</v>
      </c>
      <c r="F6" s="31" t="s">
        <v>20</v>
      </c>
      <c r="G6" s="35" t="s">
        <v>21</v>
      </c>
      <c r="H6" s="31" t="s">
        <v>22</v>
      </c>
      <c r="I6" s="31" t="s">
        <v>23</v>
      </c>
      <c r="J6" s="31" t="s">
        <v>24</v>
      </c>
      <c r="K6" s="31" t="s">
        <v>25</v>
      </c>
      <c r="L6" s="32" t="s">
        <v>26</v>
      </c>
      <c r="M6" s="33" t="s">
        <v>28</v>
      </c>
      <c r="N6" s="117" t="s">
        <v>73</v>
      </c>
    </row>
    <row r="7" spans="1:13" ht="12.75">
      <c r="A7" s="29"/>
      <c r="B7" s="31">
        <v>1</v>
      </c>
      <c r="C7" s="96">
        <v>2</v>
      </c>
      <c r="D7" s="96"/>
      <c r="E7" s="96"/>
      <c r="F7" s="31">
        <v>3</v>
      </c>
      <c r="G7" s="35">
        <v>4</v>
      </c>
      <c r="H7" s="31">
        <v>5</v>
      </c>
      <c r="I7" s="31">
        <v>6</v>
      </c>
      <c r="J7" s="31">
        <v>7</v>
      </c>
      <c r="K7" s="31">
        <v>8</v>
      </c>
      <c r="L7" s="32">
        <v>9</v>
      </c>
      <c r="M7" s="33">
        <v>10</v>
      </c>
    </row>
    <row r="8" spans="1:14" s="14" customFormat="1" ht="72">
      <c r="A8" s="18"/>
      <c r="B8" s="16" t="s">
        <v>2</v>
      </c>
      <c r="C8" s="106" t="s">
        <v>68</v>
      </c>
      <c r="D8" s="43" t="s">
        <v>78</v>
      </c>
      <c r="E8" s="42" t="s">
        <v>55</v>
      </c>
      <c r="F8" s="23" t="s">
        <v>50</v>
      </c>
      <c r="G8" s="37">
        <v>20</v>
      </c>
      <c r="H8" s="19"/>
      <c r="I8" s="9"/>
      <c r="J8" s="17"/>
      <c r="K8" s="17"/>
      <c r="L8" s="38" t="s">
        <v>51</v>
      </c>
      <c r="M8" s="39">
        <v>10681.2</v>
      </c>
      <c r="N8" s="119" t="s">
        <v>74</v>
      </c>
    </row>
    <row r="9" spans="1:14" s="20" customFormat="1" ht="72">
      <c r="A9" s="17"/>
      <c r="B9" s="16" t="s">
        <v>2</v>
      </c>
      <c r="C9" s="106" t="s">
        <v>69</v>
      </c>
      <c r="D9" s="43" t="s">
        <v>77</v>
      </c>
      <c r="E9" s="42" t="s">
        <v>54</v>
      </c>
      <c r="F9" s="23" t="s">
        <v>50</v>
      </c>
      <c r="G9" s="37">
        <v>20</v>
      </c>
      <c r="H9" s="19"/>
      <c r="I9" s="9"/>
      <c r="J9" s="17"/>
      <c r="K9" s="17"/>
      <c r="L9" s="38" t="s">
        <v>51</v>
      </c>
      <c r="M9" s="39">
        <v>3000</v>
      </c>
      <c r="N9" s="120" t="s">
        <v>74</v>
      </c>
    </row>
    <row r="10" spans="1:14" s="14" customFormat="1" ht="72">
      <c r="A10" s="18"/>
      <c r="B10" s="16" t="s">
        <v>2</v>
      </c>
      <c r="C10" s="106" t="s">
        <v>70</v>
      </c>
      <c r="D10" s="56" t="s">
        <v>76</v>
      </c>
      <c r="E10" s="56" t="s">
        <v>56</v>
      </c>
      <c r="F10" s="23" t="s">
        <v>50</v>
      </c>
      <c r="G10" s="37">
        <v>20</v>
      </c>
      <c r="H10" s="19"/>
      <c r="I10" s="9"/>
      <c r="J10" s="17"/>
      <c r="K10" s="17"/>
      <c r="L10" s="38" t="s">
        <v>51</v>
      </c>
      <c r="M10" s="39">
        <v>58333.2</v>
      </c>
      <c r="N10" s="119" t="s">
        <v>74</v>
      </c>
    </row>
    <row r="11" spans="1:14" s="14" customFormat="1" ht="72">
      <c r="A11" s="18"/>
      <c r="B11" s="16" t="s">
        <v>2</v>
      </c>
      <c r="C11" s="106" t="s">
        <v>71</v>
      </c>
      <c r="D11" s="56" t="s">
        <v>53</v>
      </c>
      <c r="E11" s="56" t="s">
        <v>57</v>
      </c>
      <c r="F11" s="23" t="s">
        <v>50</v>
      </c>
      <c r="G11" s="37">
        <v>20</v>
      </c>
      <c r="H11" s="19"/>
      <c r="I11" s="9"/>
      <c r="J11" s="17"/>
      <c r="K11" s="17"/>
      <c r="L11" s="38" t="s">
        <v>51</v>
      </c>
      <c r="M11" s="39">
        <v>1666.6</v>
      </c>
      <c r="N11" s="120" t="s">
        <v>74</v>
      </c>
    </row>
    <row r="12" spans="1:14" s="14" customFormat="1" ht="72">
      <c r="A12" s="18"/>
      <c r="B12" s="16" t="s">
        <v>2</v>
      </c>
      <c r="C12" s="57">
        <v>2</v>
      </c>
      <c r="D12" s="43" t="s">
        <v>94</v>
      </c>
      <c r="E12" s="43" t="s">
        <v>92</v>
      </c>
      <c r="F12" s="23" t="s">
        <v>50</v>
      </c>
      <c r="G12" s="47">
        <v>300</v>
      </c>
      <c r="H12" s="19"/>
      <c r="I12" s="9"/>
      <c r="J12" s="17"/>
      <c r="K12" s="17"/>
      <c r="L12" s="38" t="s">
        <v>51</v>
      </c>
      <c r="M12" s="39">
        <v>174999</v>
      </c>
      <c r="N12" s="119" t="s">
        <v>75</v>
      </c>
    </row>
    <row r="13" spans="1:14" s="14" customFormat="1" ht="72">
      <c r="A13" s="18"/>
      <c r="B13" s="16" t="s">
        <v>2</v>
      </c>
      <c r="C13" s="57">
        <v>3</v>
      </c>
      <c r="D13" s="43" t="s">
        <v>88</v>
      </c>
      <c r="E13" s="43" t="s">
        <v>93</v>
      </c>
      <c r="F13" s="23" t="s">
        <v>50</v>
      </c>
      <c r="G13" s="40">
        <v>300</v>
      </c>
      <c r="H13" s="19"/>
      <c r="I13" s="9"/>
      <c r="J13" s="17"/>
      <c r="K13" s="17"/>
      <c r="L13" s="38" t="s">
        <v>51</v>
      </c>
      <c r="M13" s="39">
        <v>79500</v>
      </c>
      <c r="N13" s="119" t="s">
        <v>75</v>
      </c>
    </row>
    <row r="14" spans="1:14" s="14" customFormat="1" ht="72">
      <c r="A14" s="18"/>
      <c r="B14" s="16" t="s">
        <v>2</v>
      </c>
      <c r="C14" s="57">
        <v>4</v>
      </c>
      <c r="D14" s="46" t="s">
        <v>87</v>
      </c>
      <c r="E14" s="46" t="s">
        <v>91</v>
      </c>
      <c r="F14" s="23" t="s">
        <v>50</v>
      </c>
      <c r="G14" s="40">
        <v>5</v>
      </c>
      <c r="H14" s="19"/>
      <c r="I14" s="9"/>
      <c r="J14" s="17"/>
      <c r="K14" s="17"/>
      <c r="L14" s="38" t="s">
        <v>51</v>
      </c>
      <c r="M14" s="39">
        <v>2500</v>
      </c>
      <c r="N14" s="119" t="s">
        <v>75</v>
      </c>
    </row>
    <row r="15" spans="1:14" s="20" customFormat="1" ht="72">
      <c r="A15" s="17"/>
      <c r="B15" s="16" t="s">
        <v>2</v>
      </c>
      <c r="C15" s="57">
        <v>5</v>
      </c>
      <c r="D15" s="46" t="s">
        <v>86</v>
      </c>
      <c r="E15" s="45" t="s">
        <v>90</v>
      </c>
      <c r="F15" s="23" t="s">
        <v>50</v>
      </c>
      <c r="G15" s="40">
        <v>5</v>
      </c>
      <c r="H15" s="19"/>
      <c r="I15" s="9"/>
      <c r="J15" s="17"/>
      <c r="K15" s="17"/>
      <c r="L15" s="38" t="s">
        <v>51</v>
      </c>
      <c r="M15" s="39">
        <v>2500</v>
      </c>
      <c r="N15" s="120" t="s">
        <v>75</v>
      </c>
    </row>
    <row r="16" spans="1:14" s="20" customFormat="1" ht="72">
      <c r="A16" s="17"/>
      <c r="B16" s="16" t="s">
        <v>2</v>
      </c>
      <c r="C16" s="57">
        <v>6</v>
      </c>
      <c r="D16" s="43" t="s">
        <v>85</v>
      </c>
      <c r="E16" s="43" t="s">
        <v>89</v>
      </c>
      <c r="F16" s="23" t="s">
        <v>50</v>
      </c>
      <c r="G16" s="40">
        <v>200</v>
      </c>
      <c r="H16" s="19"/>
      <c r="I16" s="9"/>
      <c r="J16" s="17"/>
      <c r="K16" s="17"/>
      <c r="L16" s="38" t="s">
        <v>51</v>
      </c>
      <c r="M16" s="39">
        <v>46610</v>
      </c>
      <c r="N16" s="120" t="s">
        <v>79</v>
      </c>
    </row>
    <row r="17" spans="1:14" s="14" customFormat="1" ht="63">
      <c r="A17" s="18"/>
      <c r="B17" s="16" t="s">
        <v>2</v>
      </c>
      <c r="C17" s="57">
        <v>7</v>
      </c>
      <c r="D17" s="25" t="s">
        <v>84</v>
      </c>
      <c r="E17" s="59" t="s">
        <v>39</v>
      </c>
      <c r="F17" s="23" t="s">
        <v>50</v>
      </c>
      <c r="G17" s="41">
        <v>2</v>
      </c>
      <c r="H17" s="17"/>
      <c r="I17" s="17"/>
      <c r="J17" s="17"/>
      <c r="K17" s="17"/>
      <c r="L17" s="108" t="s">
        <v>52</v>
      </c>
      <c r="M17" s="39">
        <v>33995</v>
      </c>
      <c r="N17" s="119" t="s">
        <v>80</v>
      </c>
    </row>
    <row r="18" spans="1:14" s="14" customFormat="1" ht="75">
      <c r="A18" s="18"/>
      <c r="B18" s="16" t="s">
        <v>2</v>
      </c>
      <c r="C18" s="57">
        <v>8</v>
      </c>
      <c r="D18" s="58" t="s">
        <v>83</v>
      </c>
      <c r="E18" s="22" t="s">
        <v>38</v>
      </c>
      <c r="F18" s="23" t="s">
        <v>50</v>
      </c>
      <c r="G18" s="81">
        <v>2</v>
      </c>
      <c r="H18" s="17"/>
      <c r="I18" s="17"/>
      <c r="J18" s="17"/>
      <c r="K18" s="17"/>
      <c r="L18" s="108" t="s">
        <v>52</v>
      </c>
      <c r="M18" s="39">
        <v>113216.66</v>
      </c>
      <c r="N18" s="119" t="s">
        <v>81</v>
      </c>
    </row>
    <row r="19" spans="1:14" s="14" customFormat="1" ht="72">
      <c r="A19" s="18"/>
      <c r="B19" s="16" t="s">
        <v>2</v>
      </c>
      <c r="C19" s="57">
        <v>9</v>
      </c>
      <c r="D19" s="43" t="s">
        <v>41</v>
      </c>
      <c r="E19" s="23" t="s">
        <v>45</v>
      </c>
      <c r="F19" s="23" t="s">
        <v>50</v>
      </c>
      <c r="G19" s="47">
        <v>240</v>
      </c>
      <c r="H19" s="17"/>
      <c r="I19" s="17"/>
      <c r="J19" s="17"/>
      <c r="K19" s="17"/>
      <c r="L19" s="38" t="s">
        <v>51</v>
      </c>
      <c r="M19" s="39">
        <v>140000</v>
      </c>
      <c r="N19" s="119" t="s">
        <v>82</v>
      </c>
    </row>
    <row r="20" spans="1:14" s="14" customFormat="1" ht="12.75">
      <c r="A20" s="18"/>
      <c r="B20" s="16"/>
      <c r="C20" s="44"/>
      <c r="D20" s="46"/>
      <c r="E20" s="46"/>
      <c r="F20" s="23"/>
      <c r="G20" s="37"/>
      <c r="H20" s="17"/>
      <c r="I20" s="17"/>
      <c r="J20" s="17"/>
      <c r="K20" s="17"/>
      <c r="L20" s="38"/>
      <c r="M20" s="39">
        <f>SUM(M7:M19)</f>
        <v>667011.66</v>
      </c>
      <c r="N20" s="119"/>
    </row>
  </sheetData>
  <autoFilter ref="B6:M20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2021-12-22T08:07:56Z</cp:lastPrinted>
  <dcterms:created xsi:type="dcterms:W3CDTF">2017-08-17T12:48:14Z</dcterms:created>
  <dcterms:modified xsi:type="dcterms:W3CDTF">2024-03-11T09:12:53Z</dcterms:modified>
  <cp:category/>
  <cp:version/>
  <cp:contentType/>
  <cp:contentStatus/>
</cp:coreProperties>
</file>