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Dispozitive\+LP ADM 2026\Programe speciale\angiografie\partea II\"/>
    </mc:Choice>
  </mc:AlternateContent>
  <xr:revisionPtr revIDLastSave="0" documentId="13_ncr:1_{86800963-7930-4365-B463-1E729395BEC1}" xr6:coauthVersionLast="47" xr6:coauthVersionMax="47" xr10:uidLastSave="{00000000-0000-0000-0000-000000000000}"/>
  <bookViews>
    <workbookView xWindow="0" yWindow="600" windowWidth="29040" windowHeight="15600" xr2:uid="{C41D913C-B03F-4978-B95F-D29335FB0F7D}"/>
  </bookViews>
  <sheets>
    <sheet name="Con. angio" sheetId="1" r:id="rId1"/>
  </sheets>
  <definedNames>
    <definedName name="_xlnm._FilterDatabase" localSheetId="0" hidden="1">'Con. angio'!$A$1:$V$368</definedName>
  </definedNames>
  <calcPr calcId="181029"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34" i="1" l="1"/>
  <c r="U369" i="1"/>
  <c r="V369" i="1" s="1"/>
  <c r="U368" i="1"/>
  <c r="V368" i="1" s="1"/>
  <c r="O89" i="1" l="1"/>
  <c r="O14" i="1"/>
  <c r="O10" i="1"/>
  <c r="U31" i="1"/>
  <c r="V31" i="1" s="1"/>
  <c r="U3" i="1"/>
  <c r="V3" i="1" s="1"/>
  <c r="U4" i="1"/>
  <c r="V4" i="1" s="1"/>
  <c r="U5" i="1"/>
  <c r="V5" i="1" s="1"/>
  <c r="U6" i="1"/>
  <c r="V6" i="1" s="1"/>
  <c r="U7" i="1"/>
  <c r="V7" i="1" s="1"/>
  <c r="U8" i="1"/>
  <c r="V8" i="1" s="1"/>
  <c r="U9" i="1"/>
  <c r="V9" i="1" s="1"/>
  <c r="U10" i="1"/>
  <c r="V10" i="1" s="1"/>
  <c r="U11" i="1"/>
  <c r="V11" i="1" s="1"/>
  <c r="U12" i="1"/>
  <c r="V12" i="1" s="1"/>
  <c r="U13" i="1"/>
  <c r="V13" i="1" s="1"/>
  <c r="U14" i="1"/>
  <c r="V14" i="1" s="1"/>
  <c r="U15" i="1"/>
  <c r="V15" i="1" s="1"/>
  <c r="U16" i="1"/>
  <c r="V16" i="1" s="1"/>
  <c r="U17" i="1"/>
  <c r="V17" i="1" s="1"/>
  <c r="U18" i="1"/>
  <c r="V18" i="1" s="1"/>
  <c r="U19" i="1"/>
  <c r="V19" i="1" s="1"/>
  <c r="U20" i="1"/>
  <c r="V20" i="1" s="1"/>
  <c r="U21" i="1"/>
  <c r="V21" i="1" s="1"/>
  <c r="U22" i="1"/>
  <c r="V22" i="1" s="1"/>
  <c r="U23" i="1"/>
  <c r="V23" i="1" s="1"/>
  <c r="U24" i="1"/>
  <c r="V24" i="1" s="1"/>
  <c r="U25" i="1"/>
  <c r="V25" i="1" s="1"/>
  <c r="U26" i="1"/>
  <c r="V26" i="1" s="1"/>
  <c r="U27" i="1"/>
  <c r="V27" i="1" s="1"/>
  <c r="U28" i="1"/>
  <c r="V28" i="1" s="1"/>
  <c r="U29" i="1"/>
  <c r="V29" i="1" s="1"/>
  <c r="U30" i="1"/>
  <c r="V30" i="1" s="1"/>
  <c r="U32" i="1"/>
  <c r="V32" i="1" s="1"/>
  <c r="U33" i="1"/>
  <c r="V33" i="1" s="1"/>
  <c r="U34" i="1"/>
  <c r="V34" i="1" s="1"/>
  <c r="U35" i="1"/>
  <c r="V35" i="1" s="1"/>
  <c r="U36" i="1"/>
  <c r="V36" i="1" s="1"/>
  <c r="U37" i="1"/>
  <c r="V37" i="1" s="1"/>
  <c r="U38" i="1"/>
  <c r="V38" i="1" s="1"/>
  <c r="U39" i="1"/>
  <c r="V39" i="1" s="1"/>
  <c r="U40" i="1"/>
  <c r="V40" i="1" s="1"/>
  <c r="U41" i="1"/>
  <c r="V41" i="1" s="1"/>
  <c r="U42" i="1"/>
  <c r="V42" i="1" s="1"/>
  <c r="U43" i="1"/>
  <c r="V43" i="1" s="1"/>
  <c r="U44" i="1"/>
  <c r="V44" i="1" s="1"/>
  <c r="U45" i="1"/>
  <c r="V45" i="1" s="1"/>
  <c r="U46" i="1"/>
  <c r="V46" i="1" s="1"/>
  <c r="U47" i="1"/>
  <c r="V47" i="1" s="1"/>
  <c r="U48" i="1"/>
  <c r="V48" i="1" s="1"/>
  <c r="U49" i="1"/>
  <c r="V49" i="1" s="1"/>
  <c r="U50" i="1"/>
  <c r="V50" i="1" s="1"/>
  <c r="U51" i="1"/>
  <c r="V51" i="1" s="1"/>
  <c r="U52" i="1"/>
  <c r="V52" i="1" s="1"/>
  <c r="U53" i="1"/>
  <c r="V53" i="1" s="1"/>
  <c r="U54" i="1"/>
  <c r="V54" i="1" s="1"/>
  <c r="U55" i="1"/>
  <c r="V55" i="1" s="1"/>
  <c r="U56" i="1"/>
  <c r="V56" i="1" s="1"/>
  <c r="U57" i="1"/>
  <c r="V57" i="1" s="1"/>
  <c r="U58" i="1"/>
  <c r="V58" i="1" s="1"/>
  <c r="U59" i="1"/>
  <c r="V59" i="1" s="1"/>
  <c r="U60" i="1"/>
  <c r="V60" i="1" s="1"/>
  <c r="U61" i="1"/>
  <c r="V61" i="1" s="1"/>
  <c r="U62" i="1"/>
  <c r="V62" i="1" s="1"/>
  <c r="U63" i="1"/>
  <c r="V63" i="1" s="1"/>
  <c r="U64" i="1"/>
  <c r="V64" i="1" s="1"/>
  <c r="U65" i="1"/>
  <c r="V65" i="1" s="1"/>
  <c r="U66" i="1"/>
  <c r="V66" i="1" s="1"/>
  <c r="U67" i="1"/>
  <c r="V67" i="1" s="1"/>
  <c r="U68" i="1"/>
  <c r="V68" i="1" s="1"/>
  <c r="U69" i="1"/>
  <c r="V69" i="1" s="1"/>
  <c r="U70" i="1"/>
  <c r="V70" i="1" s="1"/>
  <c r="U71" i="1"/>
  <c r="V71" i="1" s="1"/>
  <c r="U72" i="1"/>
  <c r="V72" i="1" s="1"/>
  <c r="U73" i="1"/>
  <c r="V73" i="1" s="1"/>
  <c r="U74" i="1"/>
  <c r="V74" i="1" s="1"/>
  <c r="U75" i="1"/>
  <c r="V75" i="1" s="1"/>
  <c r="U76" i="1"/>
  <c r="V76" i="1" s="1"/>
  <c r="U77" i="1"/>
  <c r="V77" i="1" s="1"/>
  <c r="U78" i="1"/>
  <c r="V78" i="1" s="1"/>
  <c r="U79" i="1"/>
  <c r="V79" i="1" s="1"/>
  <c r="U80" i="1"/>
  <c r="V80" i="1" s="1"/>
  <c r="U81" i="1"/>
  <c r="V81" i="1" s="1"/>
  <c r="U82" i="1"/>
  <c r="V82" i="1" s="1"/>
  <c r="U83" i="1"/>
  <c r="V83" i="1" s="1"/>
  <c r="U84" i="1"/>
  <c r="V84" i="1" s="1"/>
  <c r="U85" i="1"/>
  <c r="V85" i="1" s="1"/>
  <c r="U86" i="1"/>
  <c r="V86" i="1" s="1"/>
  <c r="U87" i="1"/>
  <c r="V87" i="1" s="1"/>
  <c r="U88" i="1"/>
  <c r="V88" i="1" s="1"/>
  <c r="U89" i="1"/>
  <c r="V89" i="1" s="1"/>
  <c r="U90" i="1"/>
  <c r="V90" i="1" s="1"/>
  <c r="U91" i="1"/>
  <c r="V91" i="1" s="1"/>
  <c r="U92" i="1"/>
  <c r="V92" i="1" s="1"/>
  <c r="U93" i="1"/>
  <c r="V93" i="1" s="1"/>
  <c r="U94" i="1"/>
  <c r="V94" i="1" s="1"/>
  <c r="U95" i="1"/>
  <c r="V95" i="1" s="1"/>
  <c r="U96" i="1"/>
  <c r="V96" i="1" s="1"/>
  <c r="U97" i="1"/>
  <c r="V97" i="1" s="1"/>
  <c r="U98" i="1"/>
  <c r="V98" i="1" s="1"/>
  <c r="U99" i="1"/>
  <c r="V99" i="1" s="1"/>
  <c r="U100" i="1"/>
  <c r="V100" i="1" s="1"/>
  <c r="U101" i="1"/>
  <c r="V101" i="1" s="1"/>
  <c r="U102" i="1"/>
  <c r="V102" i="1" s="1"/>
  <c r="U103" i="1"/>
  <c r="V103" i="1" s="1"/>
  <c r="U104" i="1"/>
  <c r="V104" i="1" s="1"/>
  <c r="U105" i="1"/>
  <c r="V105" i="1" s="1"/>
  <c r="U106" i="1"/>
  <c r="V106" i="1" s="1"/>
  <c r="U107" i="1"/>
  <c r="V107" i="1" s="1"/>
  <c r="U108" i="1"/>
  <c r="V108" i="1" s="1"/>
  <c r="U109" i="1"/>
  <c r="V109" i="1" s="1"/>
  <c r="U110" i="1"/>
  <c r="V110" i="1" s="1"/>
  <c r="U111" i="1"/>
  <c r="V111" i="1" s="1"/>
  <c r="U112" i="1"/>
  <c r="V112" i="1" s="1"/>
  <c r="U113" i="1"/>
  <c r="V113" i="1" s="1"/>
  <c r="U114" i="1"/>
  <c r="V114" i="1" s="1"/>
  <c r="U115" i="1"/>
  <c r="V115" i="1" s="1"/>
  <c r="U116" i="1"/>
  <c r="V116" i="1" s="1"/>
  <c r="U117" i="1"/>
  <c r="V117" i="1" s="1"/>
  <c r="U118" i="1"/>
  <c r="V118" i="1" s="1"/>
  <c r="U119" i="1"/>
  <c r="V119" i="1" s="1"/>
  <c r="U120" i="1"/>
  <c r="V120" i="1" s="1"/>
  <c r="U121" i="1"/>
  <c r="V121" i="1" s="1"/>
  <c r="U122" i="1"/>
  <c r="V122" i="1" s="1"/>
  <c r="U123" i="1"/>
  <c r="V123" i="1" s="1"/>
  <c r="U124" i="1"/>
  <c r="V124" i="1" s="1"/>
  <c r="U125" i="1"/>
  <c r="V125" i="1" s="1"/>
  <c r="U126" i="1"/>
  <c r="V126" i="1" s="1"/>
  <c r="U127" i="1"/>
  <c r="V127" i="1" s="1"/>
  <c r="U128" i="1"/>
  <c r="V128" i="1" s="1"/>
  <c r="U129" i="1"/>
  <c r="V129" i="1" s="1"/>
  <c r="U130" i="1"/>
  <c r="V130" i="1" s="1"/>
  <c r="U131" i="1"/>
  <c r="V131" i="1" s="1"/>
  <c r="U132" i="1"/>
  <c r="V132" i="1" s="1"/>
  <c r="U133" i="1"/>
  <c r="V133" i="1" s="1"/>
  <c r="U134" i="1"/>
  <c r="V134" i="1" s="1"/>
  <c r="U135" i="1"/>
  <c r="V135" i="1" s="1"/>
  <c r="U136" i="1"/>
  <c r="V136" i="1" s="1"/>
  <c r="U137" i="1"/>
  <c r="V137" i="1" s="1"/>
  <c r="U138" i="1"/>
  <c r="V138" i="1" s="1"/>
  <c r="U139" i="1"/>
  <c r="V139" i="1" s="1"/>
  <c r="U140" i="1"/>
  <c r="V140" i="1" s="1"/>
  <c r="U141" i="1"/>
  <c r="V141" i="1" s="1"/>
  <c r="U142" i="1"/>
  <c r="V142" i="1" s="1"/>
  <c r="U143" i="1"/>
  <c r="V143" i="1" s="1"/>
  <c r="U144" i="1"/>
  <c r="V144" i="1" s="1"/>
  <c r="U145" i="1"/>
  <c r="V145" i="1" s="1"/>
  <c r="U146" i="1"/>
  <c r="V146" i="1" s="1"/>
  <c r="U147" i="1"/>
  <c r="V147" i="1" s="1"/>
  <c r="U148" i="1"/>
  <c r="V148" i="1" s="1"/>
  <c r="U149" i="1"/>
  <c r="V149" i="1" s="1"/>
  <c r="U150" i="1"/>
  <c r="V150" i="1" s="1"/>
  <c r="U151" i="1"/>
  <c r="V151" i="1" s="1"/>
  <c r="U152" i="1"/>
  <c r="V152" i="1" s="1"/>
  <c r="U153" i="1"/>
  <c r="V153" i="1" s="1"/>
  <c r="U154" i="1"/>
  <c r="V154" i="1" s="1"/>
  <c r="U155" i="1"/>
  <c r="V155" i="1" s="1"/>
  <c r="U156" i="1"/>
  <c r="V156" i="1" s="1"/>
  <c r="U157" i="1"/>
  <c r="V157" i="1" s="1"/>
  <c r="U158" i="1"/>
  <c r="V158" i="1" s="1"/>
  <c r="U159" i="1"/>
  <c r="V159" i="1" s="1"/>
  <c r="U160" i="1"/>
  <c r="V160" i="1" s="1"/>
  <c r="U161" i="1"/>
  <c r="V161" i="1" s="1"/>
  <c r="U162" i="1"/>
  <c r="V162" i="1" s="1"/>
  <c r="U163" i="1"/>
  <c r="V163" i="1" s="1"/>
  <c r="U164" i="1"/>
  <c r="V164" i="1" s="1"/>
  <c r="U165" i="1"/>
  <c r="V165" i="1" s="1"/>
  <c r="U166" i="1"/>
  <c r="V166" i="1" s="1"/>
  <c r="U167" i="1"/>
  <c r="V167" i="1" s="1"/>
  <c r="U168" i="1"/>
  <c r="V168" i="1" s="1"/>
  <c r="U169" i="1"/>
  <c r="V169" i="1" s="1"/>
  <c r="U170" i="1"/>
  <c r="V170" i="1" s="1"/>
  <c r="U171" i="1"/>
  <c r="V171" i="1" s="1"/>
  <c r="U172" i="1"/>
  <c r="V172" i="1" s="1"/>
  <c r="U173" i="1"/>
  <c r="V173" i="1" s="1"/>
  <c r="U174" i="1"/>
  <c r="V174" i="1" s="1"/>
  <c r="U175" i="1"/>
  <c r="V175" i="1" s="1"/>
  <c r="U176" i="1"/>
  <c r="V176" i="1" s="1"/>
  <c r="U177" i="1"/>
  <c r="V177" i="1" s="1"/>
  <c r="U178" i="1"/>
  <c r="V178" i="1" s="1"/>
  <c r="U179" i="1"/>
  <c r="V179" i="1" s="1"/>
  <c r="U180" i="1"/>
  <c r="V180" i="1" s="1"/>
  <c r="U181" i="1"/>
  <c r="V181" i="1" s="1"/>
  <c r="U182" i="1"/>
  <c r="V182" i="1" s="1"/>
  <c r="U183" i="1"/>
  <c r="V183" i="1" s="1"/>
  <c r="U184" i="1"/>
  <c r="V184" i="1" s="1"/>
  <c r="U185" i="1"/>
  <c r="V185" i="1" s="1"/>
  <c r="U186" i="1"/>
  <c r="V186" i="1" s="1"/>
  <c r="U187" i="1"/>
  <c r="V187" i="1" s="1"/>
  <c r="U188" i="1"/>
  <c r="V188" i="1" s="1"/>
  <c r="U189" i="1"/>
  <c r="V189" i="1" s="1"/>
  <c r="U190" i="1"/>
  <c r="V190" i="1" s="1"/>
  <c r="U191" i="1"/>
  <c r="V191" i="1" s="1"/>
  <c r="U192" i="1"/>
  <c r="V192" i="1" s="1"/>
  <c r="U193" i="1"/>
  <c r="V193" i="1" s="1"/>
  <c r="U194" i="1"/>
  <c r="V194" i="1" s="1"/>
  <c r="U195" i="1"/>
  <c r="V195" i="1" s="1"/>
  <c r="U196" i="1"/>
  <c r="V196" i="1" s="1"/>
  <c r="U197" i="1"/>
  <c r="V197" i="1" s="1"/>
  <c r="U198" i="1"/>
  <c r="V198" i="1" s="1"/>
  <c r="U199" i="1"/>
  <c r="V199" i="1" s="1"/>
  <c r="U200" i="1"/>
  <c r="V200" i="1" s="1"/>
  <c r="U201" i="1"/>
  <c r="V201" i="1" s="1"/>
  <c r="U202" i="1"/>
  <c r="V202" i="1" s="1"/>
  <c r="U203" i="1"/>
  <c r="V203" i="1" s="1"/>
  <c r="U204" i="1"/>
  <c r="V204" i="1" s="1"/>
  <c r="U205" i="1"/>
  <c r="V205" i="1" s="1"/>
  <c r="U206" i="1"/>
  <c r="V206" i="1" s="1"/>
  <c r="U207" i="1"/>
  <c r="V207" i="1" s="1"/>
  <c r="U208" i="1"/>
  <c r="V208" i="1" s="1"/>
  <c r="U209" i="1"/>
  <c r="V209" i="1" s="1"/>
  <c r="U210" i="1"/>
  <c r="V210" i="1" s="1"/>
  <c r="U211" i="1"/>
  <c r="V211" i="1" s="1"/>
  <c r="U212" i="1"/>
  <c r="V212" i="1" s="1"/>
  <c r="U213" i="1"/>
  <c r="V213" i="1" s="1"/>
  <c r="U214" i="1"/>
  <c r="V214" i="1" s="1"/>
  <c r="U215" i="1"/>
  <c r="V215" i="1" s="1"/>
  <c r="U216" i="1"/>
  <c r="V216" i="1" s="1"/>
  <c r="U217" i="1"/>
  <c r="V217" i="1" s="1"/>
  <c r="U218" i="1"/>
  <c r="V218" i="1" s="1"/>
  <c r="U219" i="1"/>
  <c r="V219" i="1" s="1"/>
  <c r="U220" i="1"/>
  <c r="V220" i="1" s="1"/>
  <c r="U221" i="1"/>
  <c r="V221" i="1" s="1"/>
  <c r="U222" i="1"/>
  <c r="V222" i="1" s="1"/>
  <c r="U223" i="1"/>
  <c r="V223" i="1" s="1"/>
  <c r="U224" i="1"/>
  <c r="V224" i="1" s="1"/>
  <c r="U225" i="1"/>
  <c r="V225" i="1" s="1"/>
  <c r="U226" i="1"/>
  <c r="V226" i="1" s="1"/>
  <c r="U227" i="1"/>
  <c r="V227" i="1" s="1"/>
  <c r="U228" i="1"/>
  <c r="V228" i="1" s="1"/>
  <c r="U229" i="1"/>
  <c r="V229" i="1" s="1"/>
  <c r="U230" i="1"/>
  <c r="V230" i="1" s="1"/>
  <c r="U231" i="1"/>
  <c r="V231" i="1" s="1"/>
  <c r="U232" i="1"/>
  <c r="V232" i="1" s="1"/>
  <c r="U233" i="1"/>
  <c r="V233" i="1" s="1"/>
  <c r="U234" i="1"/>
  <c r="V234" i="1" s="1"/>
  <c r="U235" i="1"/>
  <c r="V235" i="1" s="1"/>
  <c r="U236" i="1"/>
  <c r="V236" i="1" s="1"/>
  <c r="U237" i="1"/>
  <c r="V237" i="1" s="1"/>
  <c r="U238" i="1"/>
  <c r="V238" i="1" s="1"/>
  <c r="U239" i="1"/>
  <c r="V239" i="1" s="1"/>
  <c r="U240" i="1"/>
  <c r="V240" i="1" s="1"/>
  <c r="U241" i="1"/>
  <c r="V241" i="1" s="1"/>
  <c r="U242" i="1"/>
  <c r="V242" i="1" s="1"/>
  <c r="U243" i="1"/>
  <c r="V243" i="1" s="1"/>
  <c r="U244" i="1"/>
  <c r="V244" i="1" s="1"/>
  <c r="U245" i="1"/>
  <c r="V245" i="1" s="1"/>
  <c r="U246" i="1"/>
  <c r="V246" i="1" s="1"/>
  <c r="U247" i="1"/>
  <c r="V247" i="1" s="1"/>
  <c r="U248" i="1"/>
  <c r="V248" i="1" s="1"/>
  <c r="U249" i="1"/>
  <c r="V249" i="1" s="1"/>
  <c r="U250" i="1"/>
  <c r="V250" i="1" s="1"/>
  <c r="U251" i="1"/>
  <c r="V251" i="1" s="1"/>
  <c r="U252" i="1"/>
  <c r="V252" i="1" s="1"/>
  <c r="U253" i="1"/>
  <c r="V253" i="1" s="1"/>
  <c r="U254" i="1"/>
  <c r="V254" i="1" s="1"/>
  <c r="U255" i="1"/>
  <c r="V255" i="1" s="1"/>
  <c r="U256" i="1"/>
  <c r="V256" i="1" s="1"/>
  <c r="U257" i="1"/>
  <c r="V257" i="1" s="1"/>
  <c r="U258" i="1"/>
  <c r="V258" i="1" s="1"/>
  <c r="U259" i="1"/>
  <c r="V259" i="1" s="1"/>
  <c r="U260" i="1"/>
  <c r="V260" i="1" s="1"/>
  <c r="U261" i="1"/>
  <c r="V261" i="1" s="1"/>
  <c r="U262" i="1"/>
  <c r="V262" i="1" s="1"/>
  <c r="U263" i="1"/>
  <c r="V263" i="1" s="1"/>
  <c r="U264" i="1"/>
  <c r="V264" i="1" s="1"/>
  <c r="U265" i="1"/>
  <c r="V265" i="1" s="1"/>
  <c r="U266" i="1"/>
  <c r="V266" i="1" s="1"/>
  <c r="U267" i="1"/>
  <c r="V267" i="1" s="1"/>
  <c r="U268" i="1"/>
  <c r="V268" i="1" s="1"/>
  <c r="U269" i="1"/>
  <c r="V269" i="1" s="1"/>
  <c r="U270" i="1"/>
  <c r="V270" i="1" s="1"/>
  <c r="U271" i="1"/>
  <c r="V271" i="1" s="1"/>
  <c r="U272" i="1"/>
  <c r="V272" i="1" s="1"/>
  <c r="U273" i="1"/>
  <c r="V273" i="1" s="1"/>
  <c r="U274" i="1"/>
  <c r="V274" i="1" s="1"/>
  <c r="U275" i="1"/>
  <c r="V275" i="1" s="1"/>
  <c r="U276" i="1"/>
  <c r="V276" i="1" s="1"/>
  <c r="U277" i="1"/>
  <c r="V277" i="1" s="1"/>
  <c r="U278" i="1"/>
  <c r="V278" i="1" s="1"/>
  <c r="U279" i="1"/>
  <c r="V279" i="1" s="1"/>
  <c r="U280" i="1"/>
  <c r="V280" i="1" s="1"/>
  <c r="U281" i="1"/>
  <c r="V281" i="1" s="1"/>
  <c r="U282" i="1"/>
  <c r="V282" i="1" s="1"/>
  <c r="U283" i="1"/>
  <c r="V283" i="1" s="1"/>
  <c r="U284" i="1"/>
  <c r="V284" i="1" s="1"/>
  <c r="U285" i="1"/>
  <c r="V285" i="1" s="1"/>
  <c r="U286" i="1"/>
  <c r="V286" i="1" s="1"/>
  <c r="U287" i="1"/>
  <c r="V287" i="1" s="1"/>
  <c r="U288" i="1"/>
  <c r="V288" i="1" s="1"/>
  <c r="U289" i="1"/>
  <c r="V289" i="1" s="1"/>
  <c r="U290" i="1"/>
  <c r="V290" i="1" s="1"/>
  <c r="U291" i="1"/>
  <c r="V291" i="1" s="1"/>
  <c r="U292" i="1"/>
  <c r="V292" i="1" s="1"/>
  <c r="U293" i="1"/>
  <c r="V293" i="1" s="1"/>
  <c r="U294" i="1"/>
  <c r="V294" i="1" s="1"/>
  <c r="U295" i="1"/>
  <c r="V295" i="1" s="1"/>
  <c r="U296" i="1"/>
  <c r="V296" i="1" s="1"/>
  <c r="U297" i="1"/>
  <c r="V297" i="1" s="1"/>
  <c r="U298" i="1"/>
  <c r="V298" i="1" s="1"/>
  <c r="U299" i="1"/>
  <c r="V299" i="1" s="1"/>
  <c r="U300" i="1"/>
  <c r="V300" i="1" s="1"/>
  <c r="U301" i="1"/>
  <c r="V301" i="1" s="1"/>
  <c r="U302" i="1"/>
  <c r="V302" i="1" s="1"/>
  <c r="U303" i="1"/>
  <c r="V303" i="1" s="1"/>
  <c r="U304" i="1"/>
  <c r="V304" i="1" s="1"/>
  <c r="U305" i="1"/>
  <c r="V305" i="1" s="1"/>
  <c r="U306" i="1"/>
  <c r="V306" i="1" s="1"/>
  <c r="U307" i="1"/>
  <c r="V307" i="1" s="1"/>
  <c r="U308" i="1"/>
  <c r="V308" i="1" s="1"/>
  <c r="U309" i="1"/>
  <c r="V309" i="1" s="1"/>
  <c r="U310" i="1"/>
  <c r="V310" i="1" s="1"/>
  <c r="U311" i="1"/>
  <c r="V311" i="1" s="1"/>
  <c r="U312" i="1"/>
  <c r="V312" i="1" s="1"/>
  <c r="U313" i="1"/>
  <c r="V313" i="1" s="1"/>
  <c r="U314" i="1"/>
  <c r="V314" i="1" s="1"/>
  <c r="U315" i="1"/>
  <c r="V315" i="1" s="1"/>
  <c r="U316" i="1"/>
  <c r="V316" i="1" s="1"/>
  <c r="U317" i="1"/>
  <c r="V317" i="1" s="1"/>
  <c r="U318" i="1"/>
  <c r="V318" i="1" s="1"/>
  <c r="U319" i="1"/>
  <c r="V319" i="1" s="1"/>
  <c r="U320" i="1"/>
  <c r="V320" i="1" s="1"/>
  <c r="U321" i="1"/>
  <c r="V321" i="1" s="1"/>
  <c r="U322" i="1"/>
  <c r="V322" i="1" s="1"/>
  <c r="U323" i="1"/>
  <c r="V323" i="1" s="1"/>
  <c r="U324" i="1"/>
  <c r="V324" i="1" s="1"/>
  <c r="U325" i="1"/>
  <c r="V325" i="1" s="1"/>
  <c r="U326" i="1"/>
  <c r="V326" i="1" s="1"/>
  <c r="U327" i="1"/>
  <c r="V327" i="1" s="1"/>
  <c r="U328" i="1"/>
  <c r="V328" i="1" s="1"/>
  <c r="U329" i="1"/>
  <c r="V329" i="1" s="1"/>
  <c r="U330" i="1"/>
  <c r="V330" i="1" s="1"/>
  <c r="U331" i="1"/>
  <c r="V331" i="1" s="1"/>
  <c r="U332" i="1"/>
  <c r="V332" i="1" s="1"/>
  <c r="U333" i="1"/>
  <c r="V333" i="1" s="1"/>
  <c r="U334" i="1"/>
  <c r="V334" i="1" s="1"/>
  <c r="U335" i="1"/>
  <c r="V335" i="1" s="1"/>
  <c r="U336" i="1"/>
  <c r="V336" i="1" s="1"/>
  <c r="U337" i="1"/>
  <c r="V337" i="1" s="1"/>
  <c r="U338" i="1"/>
  <c r="V338" i="1" s="1"/>
  <c r="U339" i="1"/>
  <c r="V339" i="1" s="1"/>
  <c r="U340" i="1"/>
  <c r="V340" i="1" s="1"/>
  <c r="U341" i="1"/>
  <c r="V341" i="1" s="1"/>
  <c r="U342" i="1"/>
  <c r="V342" i="1" s="1"/>
  <c r="U343" i="1"/>
  <c r="V343" i="1" s="1"/>
  <c r="U344" i="1"/>
  <c r="V344" i="1" s="1"/>
  <c r="U345" i="1"/>
  <c r="V345" i="1" s="1"/>
  <c r="U346" i="1"/>
  <c r="V346" i="1" s="1"/>
  <c r="U347" i="1"/>
  <c r="V347" i="1" s="1"/>
  <c r="U348" i="1"/>
  <c r="V348" i="1" s="1"/>
  <c r="U349" i="1"/>
  <c r="V349" i="1" s="1"/>
  <c r="U350" i="1"/>
  <c r="V350" i="1" s="1"/>
  <c r="U351" i="1"/>
  <c r="V351" i="1" s="1"/>
  <c r="U352" i="1"/>
  <c r="V352" i="1" s="1"/>
  <c r="U353" i="1"/>
  <c r="V353" i="1" s="1"/>
  <c r="U354" i="1"/>
  <c r="V354" i="1" s="1"/>
  <c r="U355" i="1"/>
  <c r="V355" i="1" s="1"/>
  <c r="U356" i="1"/>
  <c r="V356" i="1" s="1"/>
  <c r="U357" i="1"/>
  <c r="V357" i="1" s="1"/>
  <c r="U358" i="1"/>
  <c r="V358" i="1" s="1"/>
  <c r="U359" i="1"/>
  <c r="V359" i="1" s="1"/>
  <c r="U360" i="1"/>
  <c r="V360" i="1" s="1"/>
  <c r="U361" i="1"/>
  <c r="V361" i="1" s="1"/>
  <c r="U362" i="1"/>
  <c r="V362" i="1" s="1"/>
  <c r="U363" i="1"/>
  <c r="V363" i="1" s="1"/>
  <c r="U364" i="1"/>
  <c r="V364" i="1" s="1"/>
  <c r="U365" i="1"/>
  <c r="V365" i="1" s="1"/>
  <c r="U366" i="1"/>
  <c r="V366" i="1" s="1"/>
  <c r="U367" i="1"/>
  <c r="V367" i="1" s="1"/>
  <c r="U2" i="1"/>
  <c r="V2" i="1" s="1"/>
  <c r="O134" i="1"/>
  <c r="V370" i="1" l="1"/>
  <c r="O312" i="1"/>
  <c r="O311" i="1"/>
  <c r="O310" i="1"/>
  <c r="O309" i="1"/>
  <c r="O308" i="1"/>
  <c r="O307" i="1"/>
  <c r="O306" i="1"/>
  <c r="O305" i="1"/>
  <c r="O304" i="1"/>
  <c r="O303" i="1"/>
  <c r="O302" i="1"/>
  <c r="O301" i="1"/>
  <c r="O300" i="1"/>
  <c r="O299" i="1"/>
  <c r="O298" i="1"/>
  <c r="O297" i="1"/>
  <c r="O296" i="1"/>
  <c r="O295" i="1"/>
  <c r="O294" i="1"/>
  <c r="O293" i="1"/>
  <c r="O292" i="1"/>
  <c r="O291" i="1"/>
  <c r="O289" i="1"/>
  <c r="O288" i="1"/>
  <c r="O287" i="1"/>
  <c r="O286" i="1"/>
  <c r="O285" i="1"/>
  <c r="O284" i="1"/>
  <c r="O283" i="1"/>
  <c r="O282" i="1"/>
  <c r="O281" i="1"/>
  <c r="O280" i="1"/>
  <c r="O279" i="1"/>
  <c r="O278" i="1"/>
  <c r="O277" i="1"/>
  <c r="O276" i="1"/>
  <c r="O275" i="1"/>
  <c r="O274" i="1"/>
  <c r="O273" i="1"/>
  <c r="O272" i="1"/>
  <c r="O271" i="1"/>
  <c r="O269" i="1"/>
  <c r="O268" i="1"/>
  <c r="O267" i="1"/>
  <c r="O266" i="1"/>
  <c r="O265" i="1"/>
  <c r="O264" i="1"/>
  <c r="O263" i="1"/>
  <c r="O262" i="1"/>
  <c r="O261" i="1"/>
  <c r="O260" i="1"/>
  <c r="O259" i="1"/>
  <c r="O258" i="1"/>
  <c r="O257" i="1"/>
  <c r="O256" i="1"/>
  <c r="O255" i="1"/>
  <c r="O254" i="1"/>
  <c r="O253" i="1"/>
  <c r="O252" i="1"/>
  <c r="O251" i="1"/>
  <c r="O250" i="1"/>
  <c r="O249" i="1"/>
  <c r="O248" i="1"/>
  <c r="O247" i="1"/>
  <c r="O246" i="1"/>
  <c r="O245" i="1"/>
  <c r="O244" i="1"/>
  <c r="O243" i="1"/>
  <c r="O242" i="1"/>
  <c r="O241" i="1"/>
  <c r="O240" i="1"/>
  <c r="O239" i="1"/>
  <c r="O238" i="1"/>
  <c r="O237" i="1"/>
  <c r="O236" i="1"/>
  <c r="O235" i="1"/>
  <c r="O234" i="1"/>
  <c r="O233" i="1"/>
  <c r="O232" i="1"/>
  <c r="O231" i="1"/>
  <c r="O230" i="1"/>
  <c r="O229" i="1"/>
  <c r="O228" i="1"/>
  <c r="O227" i="1"/>
  <c r="O225" i="1"/>
  <c r="O224"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8" i="1"/>
  <c r="O87" i="1"/>
  <c r="O86" i="1"/>
  <c r="O84" i="1"/>
  <c r="O82" i="1"/>
  <c r="O81" i="1"/>
  <c r="O80" i="1"/>
  <c r="O79" i="1"/>
  <c r="O78" i="1"/>
  <c r="O77" i="1"/>
  <c r="O76" i="1"/>
  <c r="O75" i="1"/>
  <c r="O74" i="1"/>
  <c r="O73" i="1"/>
  <c r="O72" i="1"/>
  <c r="O71" i="1"/>
  <c r="O70" i="1"/>
  <c r="O69" i="1"/>
  <c r="O68" i="1"/>
  <c r="O67" i="1"/>
  <c r="O66" i="1"/>
  <c r="O65" i="1"/>
  <c r="O64" i="1"/>
  <c r="O63" i="1"/>
  <c r="O62" i="1"/>
  <c r="O61" i="1"/>
  <c r="O60" i="1"/>
  <c r="O59" i="1"/>
  <c r="O58" i="1"/>
  <c r="O57" i="1"/>
  <c r="O56" i="1"/>
  <c r="O55" i="1"/>
  <c r="O54" i="1"/>
  <c r="O53" i="1"/>
  <c r="O50" i="1"/>
  <c r="O49"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3" i="1"/>
  <c r="O12" i="1"/>
  <c r="O11" i="1"/>
  <c r="O9" i="1"/>
  <c r="O8" i="1"/>
  <c r="O7" i="1"/>
  <c r="O6" i="1"/>
  <c r="O5" i="1"/>
  <c r="O4" i="1"/>
  <c r="O3" i="1"/>
  <c r="O2" i="1"/>
  <c r="O47" i="1"/>
  <c r="O85" i="1"/>
  <c r="O226" i="1"/>
  <c r="O270" i="1"/>
  <c r="O290" i="1"/>
</calcChain>
</file>

<file path=xl/sharedStrings.xml><?xml version="1.0" encoding="utf-8"?>
<sst xmlns="http://schemas.openxmlformats.org/spreadsheetml/2006/main" count="3631" uniqueCount="1379">
  <si>
    <t>CPV</t>
  </si>
  <si>
    <t>Grupa generală</t>
  </si>
  <si>
    <t>Grupa Mare</t>
  </si>
  <si>
    <t>Grupa medie</t>
  </si>
  <si>
    <t>Grupa mică</t>
  </si>
  <si>
    <t>Cod Numeric</t>
  </si>
  <si>
    <t>Cod Final</t>
  </si>
  <si>
    <t>DCI/Denumire Lot</t>
  </si>
  <si>
    <t>Preț estimativ (fără TVA)</t>
  </si>
  <si>
    <t>Preț estimativ (cu TVA)</t>
  </si>
  <si>
    <t>nr. lot</t>
  </si>
  <si>
    <t>33100000-1</t>
  </si>
  <si>
    <t>Dispozitive Medicale</t>
  </si>
  <si>
    <t>Consumabile medicale/biocide/suturi/implanturi</t>
  </si>
  <si>
    <t>Consumabile medicale</t>
  </si>
  <si>
    <t xml:space="preserve">Consumabile medicale costisitoare  (angiografice) </t>
  </si>
  <si>
    <t>004724</t>
  </si>
  <si>
    <t>Consumabile medicale/biocide/suturi/implanturiConsumabile medicale004724</t>
  </si>
  <si>
    <t>Set introductor pentru punctie arteriala femurala</t>
  </si>
  <si>
    <t>bucată</t>
  </si>
  <si>
    <t>004725</t>
  </si>
  <si>
    <t>Consumabile medicale/biocide/suturi/implanturiConsumabile medicale004725</t>
  </si>
  <si>
    <t>Set introductor pentru punctie arteriala radiala</t>
  </si>
  <si>
    <t>004726</t>
  </si>
  <si>
    <t>Consumabile medicale/biocide/suturi/implanturiConsumabile medicale004726</t>
  </si>
  <si>
    <t>Arc ghid de diagnostic standard</t>
  </si>
  <si>
    <t>004727</t>
  </si>
  <si>
    <t>Consumabile medicale/biocide/suturi/implanturiConsumabile medicale004727</t>
  </si>
  <si>
    <t>Teacă introductoar (Teacă ghid lung)</t>
  </si>
  <si>
    <t>004728</t>
  </si>
  <si>
    <t>Consumabile medicale/biocide/suturi/implanturiConsumabile medicale004728</t>
  </si>
  <si>
    <t>Set inflator cu manometru tip A</t>
  </si>
  <si>
    <t>004729</t>
  </si>
  <si>
    <t>Consumabile medicale/biocide/suturi/implanturiConsumabile medicale004729</t>
  </si>
  <si>
    <t>Dispozitiv recuperare corp strain din 3 bucle</t>
  </si>
  <si>
    <t>004730</t>
  </si>
  <si>
    <t>Consumabile medicale/biocide/suturi/implanturiConsumabile medicale004730</t>
  </si>
  <si>
    <t>Conector injectare sub presiune lung</t>
  </si>
  <si>
    <t>004731</t>
  </si>
  <si>
    <t>Consumabile medicale/biocide/suturi/implanturiConsumabile medicale004731</t>
  </si>
  <si>
    <t>Sistema de perfuzie cu presiune inalta</t>
  </si>
  <si>
    <t>004732</t>
  </si>
  <si>
    <t>Consumabile medicale/biocide/suturi/implanturiConsumabile medicale004732</t>
  </si>
  <si>
    <t xml:space="preserve">Set introductor punctie radial profil ultra-subtire </t>
  </si>
  <si>
    <t>004733</t>
  </si>
  <si>
    <t>Consumabile medicale/biocide/suturi/implanturiConsumabile medicale004733</t>
  </si>
  <si>
    <t>Baloane semicompliante pentru ocluzii cronice totale</t>
  </si>
  <si>
    <t>004734</t>
  </si>
  <si>
    <t>Consumabile medicale/biocide/suturi/implanturiConsumabile medicale004734</t>
  </si>
  <si>
    <t>Extensie pentru cate-ghiduri</t>
  </si>
  <si>
    <t>004735</t>
  </si>
  <si>
    <t>Consumabile medicale/biocide/suturi/implanturiConsumabile medicale004735</t>
  </si>
  <si>
    <t>Catetere de diagnostic femurale și radiale standarte</t>
  </si>
  <si>
    <t>004736</t>
  </si>
  <si>
    <t>Consumabile medicale/biocide/suturi/implanturiConsumabile medicale004736</t>
  </si>
  <si>
    <t>Cateter de suport periferic</t>
  </si>
  <si>
    <t>004737</t>
  </si>
  <si>
    <t>Consumabile medicale/biocide/suturi/implanturiConsumabile medicale004737</t>
  </si>
  <si>
    <t>Teacă ghid scurt</t>
  </si>
  <si>
    <t>004738</t>
  </si>
  <si>
    <t>Consumabile medicale/biocide/suturi/implanturiConsumabile medicale004738</t>
  </si>
  <si>
    <t>Microcatetere</t>
  </si>
  <si>
    <t>004739</t>
  </si>
  <si>
    <t>Consumabile medicale/biocide/suturi/implanturiConsumabile medicale004739</t>
  </si>
  <si>
    <t xml:space="preserve"> Microcateter reinforsat</t>
  </si>
  <si>
    <t>Microcateter reinforsat</t>
  </si>
  <si>
    <t>004740</t>
  </si>
  <si>
    <t>Consumabile medicale/biocide/suturi/implanturiConsumabile medicale004740</t>
  </si>
  <si>
    <t xml:space="preserve">Microcateter livrare spirale (coils) </t>
  </si>
  <si>
    <t>004741</t>
  </si>
  <si>
    <t>Consumabile medicale/biocide/suturi/implanturiConsumabile medicale004741</t>
  </si>
  <si>
    <t>Arc ghid de diagnostic lung</t>
  </si>
  <si>
    <t>004742</t>
  </si>
  <si>
    <t>Consumabile medicale/biocide/suturi/implanturiConsumabile medicale004742</t>
  </si>
  <si>
    <t>Arc ghid de diagnostic stiff</t>
  </si>
  <si>
    <t>004743</t>
  </si>
  <si>
    <t>Consumabile medicale/biocide/suturi/implanturiConsumabile medicale004743</t>
  </si>
  <si>
    <t>Arc ghid hidrofilic pentru proceduri periferice</t>
  </si>
  <si>
    <t>004744</t>
  </si>
  <si>
    <t>Consumabile medicale/biocide/suturi/implanturiConsumabile medicale004744</t>
  </si>
  <si>
    <t>Ghid 0.014” cu acoperire hidrofila si insert de platina pt vizibilitate.</t>
  </si>
  <si>
    <t>004745</t>
  </si>
  <si>
    <t>Consumabile medicale/biocide/suturi/implanturiConsumabile medicale004745</t>
  </si>
  <si>
    <t xml:space="preserve">Balon pentru pre și postdilatare periferică </t>
  </si>
  <si>
    <t>004746</t>
  </si>
  <si>
    <t>Consumabile medicale/biocide/suturi/implanturiConsumabile medicale004746</t>
  </si>
  <si>
    <t>Cateter periferic cu balon conic</t>
  </si>
  <si>
    <t>004747</t>
  </si>
  <si>
    <t>Consumabile medicale/biocide/suturi/implanturiConsumabile medicale004747</t>
  </si>
  <si>
    <t xml:space="preserve">Cateter periferic  cu balon utilizat în CTO </t>
  </si>
  <si>
    <t>004748</t>
  </si>
  <si>
    <t>Consumabile medicale/biocide/suturi/implanturiConsumabile medicale004748</t>
  </si>
  <si>
    <t xml:space="preserve">Balon angioplastie periferica pentru tratamentul leziunilor obstructive cu lungimi extreme si manevrabilitate contralaterala </t>
  </si>
  <si>
    <t>004749</t>
  </si>
  <si>
    <t>Consumabile medicale/biocide/suturi/implanturiConsumabile medicale004749</t>
  </si>
  <si>
    <t>Balon angioplastie periferica pentru tratamentul leziunilor extinse</t>
  </si>
  <si>
    <t>004750</t>
  </si>
  <si>
    <t>Consumabile medicale/biocide/suturi/implanturiConsumabile medicale004750</t>
  </si>
  <si>
    <t>Balon pentru artere renale</t>
  </si>
  <si>
    <t>004751</t>
  </si>
  <si>
    <t>Consumabile medicale/biocide/suturi/implanturiConsumabile medicale004751</t>
  </si>
  <si>
    <t>Cateter cu Balon pentru atrioseptostomie</t>
  </si>
  <si>
    <t>004752</t>
  </si>
  <si>
    <t>Consumabile medicale/biocide/suturi/implanturiConsumabile medicale004752</t>
  </si>
  <si>
    <t>Cateter Balon pentru valvuloplastie pulmonara si aortica</t>
  </si>
  <si>
    <t>004754</t>
  </si>
  <si>
    <t>Consumabile medicale/biocide/suturi/implanturiConsumabile medicale004754</t>
  </si>
  <si>
    <t xml:space="preserve">Stent expandabil pe balon </t>
  </si>
  <si>
    <t>004755</t>
  </si>
  <si>
    <t>Consumabile medicale/biocide/suturi/implanturiConsumabile medicale004755</t>
  </si>
  <si>
    <t xml:space="preserve">Stent periferic  autoexpandabil cu profil de 5 Fr </t>
  </si>
  <si>
    <t>004756</t>
  </si>
  <si>
    <t>Consumabile medicale/biocide/suturi/implanturiConsumabile medicale004756</t>
  </si>
  <si>
    <t>Stent periferic cu  flexibilitate crescută</t>
  </si>
  <si>
    <t>004757</t>
  </si>
  <si>
    <t>Consumabile medicale/biocide/suturi/implanturiConsumabile medicale004757</t>
  </si>
  <si>
    <t xml:space="preserve">Stent autoexpandabil pentru arterele iliace </t>
  </si>
  <si>
    <t>004758</t>
  </si>
  <si>
    <t>Consumabile medicale/biocide/suturi/implanturiConsumabile medicale004758</t>
  </si>
  <si>
    <t xml:space="preserve">Stent pentru artere carotide 
</t>
  </si>
  <si>
    <t>004759</t>
  </si>
  <si>
    <t>Consumabile medicale/biocide/suturi/implanturiConsumabile medicale004759</t>
  </si>
  <si>
    <t>Stent expandabil cu balon</t>
  </si>
  <si>
    <t>004760</t>
  </si>
  <si>
    <t>Consumabile medicale/biocide/suturi/implanturiConsumabile medicale004760</t>
  </si>
  <si>
    <t xml:space="preserve">Stent pentru artere renale 
</t>
  </si>
  <si>
    <t>004761</t>
  </si>
  <si>
    <t>Consumabile medicale/biocide/suturi/implanturiConsumabile medicale004761</t>
  </si>
  <si>
    <t xml:space="preserve">Sistem de inchidere percutana a orificiului de punctie </t>
  </si>
  <si>
    <t>004762</t>
  </si>
  <si>
    <t>Consumabile medicale/biocide/suturi/implanturiConsumabile medicale004762</t>
  </si>
  <si>
    <t>Filtru vena cava convertibil</t>
  </si>
  <si>
    <t>004763</t>
  </si>
  <si>
    <t>Consumabile medicale/biocide/suturi/implanturiConsumabile medicale004763</t>
  </si>
  <si>
    <t>Dispozitiv de control a ghidului</t>
  </si>
  <si>
    <t>004764</t>
  </si>
  <si>
    <t>Consumabile medicale/biocide/suturi/implanturiConsumabile medicale004764</t>
  </si>
  <si>
    <t xml:space="preserve">Cateter hidrofilic </t>
  </si>
  <si>
    <t>004765</t>
  </si>
  <si>
    <t>Consumabile medicale/biocide/suturi/implanturiConsumabile medicale004765</t>
  </si>
  <si>
    <t xml:space="preserve">Conector Y mono </t>
  </si>
  <si>
    <t>004766</t>
  </si>
  <si>
    <t>Consumabile medicale/biocide/suturi/implanturiConsumabile medicale004766</t>
  </si>
  <si>
    <t xml:space="preserve">Conector Yduo- </t>
  </si>
  <si>
    <t>004767</t>
  </si>
  <si>
    <t>Consumabile medicale/biocide/suturi/implanturiConsumabile medicale004767</t>
  </si>
  <si>
    <t xml:space="preserve">Adaptor pentru kissing biballoon </t>
  </si>
  <si>
    <t>Pentru dilatarea simultană și/sau segmentară a leziunilor în bifurcații. Steril, jetabil.</t>
  </si>
  <si>
    <t>004768</t>
  </si>
  <si>
    <t>Consumabile medicale/biocide/suturi/implanturiConsumabile medicale004768</t>
  </si>
  <si>
    <t xml:space="preserve">Conector injectare sub presiune scurt </t>
  </si>
  <si>
    <t>004769</t>
  </si>
  <si>
    <t>Consumabile medicale/biocide/suturi/implanturiConsumabile medicale004769</t>
  </si>
  <si>
    <t>Set linie de monitorizare</t>
  </si>
  <si>
    <t>004770</t>
  </si>
  <si>
    <t>Consumabile medicale/biocide/suturi/implanturiConsumabile medicale004770</t>
  </si>
  <si>
    <t xml:space="preserve">Spirale (coiluri periferice) </t>
  </si>
  <si>
    <t>004771</t>
  </si>
  <si>
    <t>Consumabile medicale/biocide/suturi/implanturiConsumabile medicale004771</t>
  </si>
  <si>
    <t>Cateter ghid cu balon</t>
  </si>
  <si>
    <t>004772</t>
  </si>
  <si>
    <t>Consumabile medicale/biocide/suturi/implanturiConsumabile medicale004772</t>
  </si>
  <si>
    <t>Microcateter 0.017''</t>
  </si>
  <si>
    <t>004773</t>
  </si>
  <si>
    <t>Consumabile medicale/biocide/suturi/implanturiConsumabile medicale004773</t>
  </si>
  <si>
    <t>Balon Supercompliant</t>
  </si>
  <si>
    <t>004774</t>
  </si>
  <si>
    <t>Consumabile medicale/biocide/suturi/implanturiConsumabile medicale004774</t>
  </si>
  <si>
    <t xml:space="preserve">Cateter cu balon flotant tip Shwan-Ganz </t>
  </si>
  <si>
    <t>004775</t>
  </si>
  <si>
    <t>Consumabile medicale/biocide/suturi/implanturiConsumabile medicale004775</t>
  </si>
  <si>
    <t>Stent autoexpandabil periferic  BTK</t>
  </si>
  <si>
    <t>004776</t>
  </si>
  <si>
    <t>Consumabile medicale/biocide/suturi/implanturiConsumabile medicale004776</t>
  </si>
  <si>
    <t>Set inflator cu manometru  tip B</t>
  </si>
  <si>
    <t>004777</t>
  </si>
  <si>
    <t>Consumabile medicale/biocide/suturi/implanturiConsumabile medicale004777</t>
  </si>
  <si>
    <t>Cateter pentru trombaspirație</t>
  </si>
  <si>
    <t>004778</t>
  </si>
  <si>
    <t>Consumabile medicale/biocide/suturi/implanturiConsumabile medicale004778</t>
  </si>
  <si>
    <t>Stentgraft aorta abdominala</t>
  </si>
  <si>
    <t>004779</t>
  </si>
  <si>
    <t>Consumabile medicale/biocide/suturi/implanturiConsumabile medicale004779</t>
  </si>
  <si>
    <t>Ghiduri superstiff pentru protezare endovasculara</t>
  </si>
  <si>
    <t xml:space="preserve">Ghiduri superstiff recomandate de producator in procedura de protezare endovasculara pentru sustinerea si livrarea dispozitivelor si canularea stentgrafturilor.  </t>
  </si>
  <si>
    <t>004780</t>
  </si>
  <si>
    <t>Consumabile medicale/biocide/suturi/implanturiConsumabile medicale004780</t>
  </si>
  <si>
    <t>Set introductor pentru punctie arteriala radiala cu pereti subtiri</t>
  </si>
  <si>
    <t>004781</t>
  </si>
  <si>
    <t>Consumabile medicale/biocide/suturi/implanturiConsumabile medicale004781</t>
  </si>
  <si>
    <t>Cateter de suport periferic 0.014”</t>
  </si>
  <si>
    <t>004782</t>
  </si>
  <si>
    <t>Consumabile medicale/biocide/suturi/implanturiConsumabile medicale004782</t>
  </si>
  <si>
    <t>Cateter de infuzie cu valva</t>
  </si>
  <si>
    <t>004783</t>
  </si>
  <si>
    <t>Consumabile medicale/biocide/suturi/implanturiConsumabile medicale004783</t>
  </si>
  <si>
    <t>Microcatetere periferice</t>
  </si>
  <si>
    <t>004784</t>
  </si>
  <si>
    <t>Consumabile medicale/biocide/suturi/implanturiConsumabile medicale004784</t>
  </si>
  <si>
    <t>Ghid cu varf moale acoperit cu polimer</t>
  </si>
  <si>
    <t>004785</t>
  </si>
  <si>
    <t>Consumabile medicale/biocide/suturi/implanturiConsumabile medicale004785</t>
  </si>
  <si>
    <t xml:space="preserve">Ghid utilizat pentru CTO </t>
  </si>
  <si>
    <t>004786</t>
  </si>
  <si>
    <t>Consumabile medicale/biocide/suturi/implanturiConsumabile medicale004786</t>
  </si>
  <si>
    <t xml:space="preserve">Balon semicompliant coronarian </t>
  </si>
  <si>
    <t>004787</t>
  </si>
  <si>
    <t>Consumabile medicale/biocide/suturi/implanturiConsumabile medicale004787</t>
  </si>
  <si>
    <t>Filtru distal pentru protectie embolica</t>
  </si>
  <si>
    <t>004788</t>
  </si>
  <si>
    <t>Consumabile medicale/biocide/suturi/implanturiConsumabile medicale004788</t>
  </si>
  <si>
    <t>Microcateter cu virf detasabil 1.5,3,5 cm compatibil DMSO</t>
  </si>
  <si>
    <t>004789</t>
  </si>
  <si>
    <t>Consumabile medicale/biocide/suturi/implanturiConsumabile medicale004789</t>
  </si>
  <si>
    <t xml:space="preserve">Spirale platina cu detasare mecanica pentru embolizarea endovasculara a anevrismelor (Coils) </t>
  </si>
  <si>
    <t>004790</t>
  </si>
  <si>
    <t>Consumabile medicale/biocide/suturi/implanturiConsumabile medicale004790</t>
  </si>
  <si>
    <t>004791</t>
  </si>
  <si>
    <t>Consumabile medicale/biocide/suturi/implanturiConsumabile medicale004791</t>
  </si>
  <si>
    <t xml:space="preserve">Cateter-ghid intracranian </t>
  </si>
  <si>
    <t>004792</t>
  </si>
  <si>
    <t>Consumabile medicale/biocide/suturi/implanturiConsumabile medicale004792</t>
  </si>
  <si>
    <t>Cateter ghid lung pentru access neurovascular</t>
  </si>
  <si>
    <t>004793</t>
  </si>
  <si>
    <t>Consumabile medicale/biocide/suturi/implanturiConsumabile medicale004793</t>
  </si>
  <si>
    <t xml:space="preserve">Stent pentru artere carotide double layer
</t>
  </si>
  <si>
    <t>004794</t>
  </si>
  <si>
    <t>Consumabile medicale/biocide/suturi/implanturiConsumabile medicale004794</t>
  </si>
  <si>
    <t xml:space="preserve">Stent pentru artere carotide cu celule deschise
</t>
  </si>
  <si>
    <t>004795</t>
  </si>
  <si>
    <t>Consumabile medicale/biocide/suturi/implanturiConsumabile medicale004795</t>
  </si>
  <si>
    <t xml:space="preserve">Stent pentru artere carotide cu celule inchise
</t>
  </si>
  <si>
    <t>004796</t>
  </si>
  <si>
    <t>Consumabile medicale/biocide/suturi/implanturiConsumabile medicale004796</t>
  </si>
  <si>
    <t xml:space="preserve">Stent pentru artere carotide covered
</t>
  </si>
  <si>
    <t>004797</t>
  </si>
  <si>
    <t>Consumabile medicale/biocide/suturi/implanturiConsumabile medicale004797</t>
  </si>
  <si>
    <t xml:space="preserve">Balon pentru pre si postdilatare </t>
  </si>
  <si>
    <t>004798</t>
  </si>
  <si>
    <t>Consumabile medicale/biocide/suturi/implanturiConsumabile medicale004798</t>
  </si>
  <si>
    <t>Balon non-compliant de dimensiuni mari</t>
  </si>
  <si>
    <t>004799</t>
  </si>
  <si>
    <t>Consumabile medicale/biocide/suturi/implanturiConsumabile medicale004799</t>
  </si>
  <si>
    <t>Stent coronarian farmacologic activ</t>
  </si>
  <si>
    <t>004800</t>
  </si>
  <si>
    <t>Consumabile medicale/biocide/suturi/implanturiConsumabile medicale004800</t>
  </si>
  <si>
    <t>Microghid 0.014”  cu acoperire hidrofila si insert de platina</t>
  </si>
  <si>
    <t>004801</t>
  </si>
  <si>
    <t>Consumabile medicale/biocide/suturi/implanturiConsumabile medicale004801</t>
  </si>
  <si>
    <t>Microghid 0.014” din otel inoxidabil</t>
  </si>
  <si>
    <t>004802</t>
  </si>
  <si>
    <t>Consumabile medicale/biocide/suturi/implanturiConsumabile medicale004802</t>
  </si>
  <si>
    <t xml:space="preserve">Microghid 0.014” acoperit cu polimer </t>
  </si>
  <si>
    <t>004803</t>
  </si>
  <si>
    <t>Consumabile medicale/biocide/suturi/implanturiConsumabile medicale004803</t>
  </si>
  <si>
    <t>Cateter acces distal pentru aspiratie</t>
  </si>
  <si>
    <t>004804</t>
  </si>
  <si>
    <t>Consumabile medicale/biocide/suturi/implanturiConsumabile medicale004804</t>
  </si>
  <si>
    <t>Cateter acces distal</t>
  </si>
  <si>
    <t>004805</t>
  </si>
  <si>
    <t>Consumabile medicale/biocide/suturi/implanturiConsumabile medicale004805</t>
  </si>
  <si>
    <t>Microghid 008</t>
  </si>
  <si>
    <t>004806</t>
  </si>
  <si>
    <t>Consumabile medicale/biocide/suturi/implanturiConsumabile medicale004806</t>
  </si>
  <si>
    <t>Pachet lichid cu tantal pentru embolizare cerebrala</t>
  </si>
  <si>
    <t>004807</t>
  </si>
  <si>
    <t>Consumabile medicale/biocide/suturi/implanturiConsumabile medicale004807</t>
  </si>
  <si>
    <t>Pachet lichid copolimer pentru embolizare cerebrala</t>
  </si>
  <si>
    <t>004808</t>
  </si>
  <si>
    <t>Consumabile medicale/biocide/suturi/implanturiConsumabile medicale004808</t>
  </si>
  <si>
    <t>Microcateter livrare stent deviator flux neurovascular sau dispositive embolizare</t>
  </si>
  <si>
    <t>004809</t>
  </si>
  <si>
    <t>Consumabile medicale/biocide/suturi/implanturiConsumabile medicale004809</t>
  </si>
  <si>
    <t>Microcateter cerebral</t>
  </si>
  <si>
    <t>004810</t>
  </si>
  <si>
    <t>Consumabile medicale/biocide/suturi/implanturiConsumabile medicale004810</t>
  </si>
  <si>
    <t>Microcateter cerebral reinforsat</t>
  </si>
  <si>
    <t>004811</t>
  </si>
  <si>
    <t>Consumabile medicale/biocide/suturi/implanturiConsumabile medicale004811</t>
  </si>
  <si>
    <t>Microcateter cerebral directionat de flux</t>
  </si>
  <si>
    <t>004812</t>
  </si>
  <si>
    <t>Consumabile medicale/biocide/suturi/implanturiConsumabile medicale004812</t>
  </si>
  <si>
    <t>Teaca dedicata acces radial</t>
  </si>
  <si>
    <t>004813</t>
  </si>
  <si>
    <t>Consumabile medicale/biocide/suturi/implanturiConsumabile medicale004813</t>
  </si>
  <si>
    <t>Stent tip flow-diverter Co-Cr</t>
  </si>
  <si>
    <t>004814</t>
  </si>
  <si>
    <t>Consumabile medicale/biocide/suturi/implanturiConsumabile medicale004814</t>
  </si>
  <si>
    <t>Stent tip flow-diverter double layer</t>
  </si>
  <si>
    <t>004815</t>
  </si>
  <si>
    <t>Consumabile medicale/biocide/suturi/implanturiConsumabile medicale004815</t>
  </si>
  <si>
    <t>Dispozitiv reglabil pentru suportul coilingului</t>
  </si>
  <si>
    <t>004816</t>
  </si>
  <si>
    <t>Consumabile medicale/biocide/suturi/implanturiConsumabile medicale004816</t>
  </si>
  <si>
    <t xml:space="preserve">Cateter intracerebral cu balon </t>
  </si>
  <si>
    <t>004817</t>
  </si>
  <si>
    <t>Consumabile medicale/biocide/suturi/implanturiConsumabile medicale004817</t>
  </si>
  <si>
    <t>Cateter intracerebral cu balon super compliant</t>
  </si>
  <si>
    <t>004818</t>
  </si>
  <si>
    <t>Consumabile medicale/biocide/suturi/implanturiConsumabile medicale004818</t>
  </si>
  <si>
    <t>Stent cerebral auto-expandabil cu celula inchisa</t>
  </si>
  <si>
    <t>004819</t>
  </si>
  <si>
    <t>Consumabile medicale/biocide/suturi/implanturiConsumabile medicale004819</t>
  </si>
  <si>
    <t>Stent cerebral auto-expandabil cu celule deschise</t>
  </si>
  <si>
    <t>004820</t>
  </si>
  <si>
    <t>Consumabile medicale/biocide/suturi/implanturiConsumabile medicale004820</t>
  </si>
  <si>
    <t xml:space="preserve">Spirale platina cu detasare mecanica </t>
  </si>
  <si>
    <t>97.1</t>
  </si>
  <si>
    <t>004821</t>
  </si>
  <si>
    <t>Consumabile medicale/biocide/suturi/implanturiConsumabile medicale004821</t>
  </si>
  <si>
    <t>Spirale platina cu detasare mecanica</t>
  </si>
  <si>
    <t xml:space="preserve">Dispozitiv pentru detasarea  mecanica instantanee a spiraleleor (coilurilor). Compatibile cu spiralele. </t>
  </si>
  <si>
    <t>97.2</t>
  </si>
  <si>
    <t>004822</t>
  </si>
  <si>
    <t>Consumabile medicale/biocide/suturi/implanturiConsumabile medicale004822</t>
  </si>
  <si>
    <t xml:space="preserve">Spirale platina cu detasare electro-mecanica </t>
  </si>
  <si>
    <t>004823</t>
  </si>
  <si>
    <t>Consumabile medicale/biocide/suturi/implanturiConsumabile medicale004823</t>
  </si>
  <si>
    <t>Sistem electronic detasare spirale platina (inclusiv acoperite cu hidrogel)</t>
  </si>
  <si>
    <t>004824</t>
  </si>
  <si>
    <t>Consumabile medicale/biocide/suturi/implanturiConsumabile medicale004824</t>
  </si>
  <si>
    <t xml:space="preserve">Cateter ghid prevazut cu balon de olcuzie  
</t>
  </si>
  <si>
    <t>004825</t>
  </si>
  <si>
    <t>Consumabile medicale/biocide/suturi/implanturiConsumabile medicale004825</t>
  </si>
  <si>
    <t>Dispozitiv revascularizare cerebrala</t>
  </si>
  <si>
    <t>004826</t>
  </si>
  <si>
    <t>Consumabile medicale/biocide/suturi/implanturiConsumabile medicale004826</t>
  </si>
  <si>
    <t>Dispozitiv revascularizare cerebrala cu vizibilitate crescuta</t>
  </si>
  <si>
    <t>004827</t>
  </si>
  <si>
    <t>Consumabile medicale/biocide/suturi/implanturiConsumabile medicale004827</t>
  </si>
  <si>
    <t>Dispozitiv de revascularizare cerebrala reglabil</t>
  </si>
  <si>
    <t>004828</t>
  </si>
  <si>
    <t>Consumabile medicale/biocide/suturi/implanturiConsumabile medicale004828</t>
  </si>
  <si>
    <t>Stent Graft Periferic</t>
  </si>
  <si>
    <t>004829</t>
  </si>
  <si>
    <t>Consumabile medicale/biocide/suturi/implanturiConsumabile medicale004829</t>
  </si>
  <si>
    <t>Adeziv cianocrilat</t>
  </si>
  <si>
    <t>004830</t>
  </si>
  <si>
    <t>Consumabile medicale/biocide/suturi/implanturiConsumabile medicale004830</t>
  </si>
  <si>
    <t>Set introductor radial scurt</t>
  </si>
  <si>
    <t>004831</t>
  </si>
  <si>
    <t>Consumabile medicale/biocide/suturi/implanturiConsumabile medicale004831</t>
  </si>
  <si>
    <t>Set introductor pentru punctie arteriala radiala lung</t>
  </si>
  <si>
    <t>004832</t>
  </si>
  <si>
    <t>Consumabile medicale/biocide/suturi/implanturiConsumabile medicale004832</t>
  </si>
  <si>
    <t xml:space="preserve">Set introductor pentru puncție arterială femurală de diametru mare </t>
  </si>
  <si>
    <t>004833</t>
  </si>
  <si>
    <t>Consumabile medicale/biocide/suturi/implanturiConsumabile medicale004833</t>
  </si>
  <si>
    <t>Set introductor pentru puncție arterială femurală lungă</t>
  </si>
  <si>
    <t>004834</t>
  </si>
  <si>
    <t>Consumabile medicale/biocide/suturi/implanturiConsumabile medicale004834</t>
  </si>
  <si>
    <t>Teacă armată lungă</t>
  </si>
  <si>
    <t>004835</t>
  </si>
  <si>
    <t>Consumabile medicale/biocide/suturi/implanturiConsumabile medicale004835</t>
  </si>
  <si>
    <t>Catetere diagnostic pentru coronare din poliuretan</t>
  </si>
  <si>
    <t>004836</t>
  </si>
  <si>
    <t>Consumabile medicale/biocide/suturi/implanturiConsumabile medicale004836</t>
  </si>
  <si>
    <t>Catetere diagnostic angiografie</t>
  </si>
  <si>
    <t xml:space="preserve"> Cerinte obligatorii fixe: (Oferta va fi respinsă dacă va conține bunuri cu coduri suplimentare diferite decât cerințelor obligatorii fixe)
Virf atraumatic radioopac. 
Material neylon pebax. Rezistent la indoire și grad ridicat de manevrabilitate și impingere. 
Stabilitate termica la temperatura corpului.  
. cu posibilitate de a produce debite mai  mari la presiuni mici .  
Compatibilitate cu ghid: 0,038”. Forme: JL 3,5-6; JR 3,5-6; AL 1-4, AR 1-3, Left coronary bypass, Right coronary bypass, IM,  Pigtail drept, 145°, 155°, Sones, MP.
Cerinte minime obligatorii: (oferta poate conține suplimentare la cerințele minime obligatorii și alte dimensiuni)
Dimesiuni obligatorii 
Lungimea cateterelor va fi de: 100 si 125 cm 
cu diameter de 4, 5, 6F  (suplimentar la cele obligatorii se  accepta si alte dimensiuni)
</t>
  </si>
  <si>
    <t>004837</t>
  </si>
  <si>
    <t>Consumabile medicale/biocide/suturi/implanturiConsumabile medicale004837</t>
  </si>
  <si>
    <t>Ghid hidrofilic pentru angiografie Coronariana tip J</t>
  </si>
  <si>
    <t>004838</t>
  </si>
  <si>
    <t>Consumabile medicale/biocide/suturi/implanturiConsumabile medicale004838</t>
  </si>
  <si>
    <t>Ghid hidrofilic pentru angiografie Cu virf drept</t>
  </si>
  <si>
    <t>004839</t>
  </si>
  <si>
    <t>Consumabile medicale/biocide/suturi/implanturiConsumabile medicale004839</t>
  </si>
  <si>
    <t xml:space="preserve">Cateter ghid pentru coronare </t>
  </si>
  <si>
    <t>004840</t>
  </si>
  <si>
    <t>Consumabile medicale/biocide/suturi/implanturiConsumabile medicale004840</t>
  </si>
  <si>
    <t>Cateter ghid pentru coronare – tip “ballanced support”</t>
  </si>
  <si>
    <t>004841</t>
  </si>
  <si>
    <t>Consumabile medicale/biocide/suturi/implanturiConsumabile medicale004841</t>
  </si>
  <si>
    <t>Ghiduri pentru angioplastie Tip soft</t>
  </si>
  <si>
    <t>004842</t>
  </si>
  <si>
    <t>Consumabile medicale/biocide/suturi/implanturiConsumabile medicale004842</t>
  </si>
  <si>
    <t>Ghid pentru angioplastie coronariana tip standart</t>
  </si>
  <si>
    <t>004843</t>
  </si>
  <si>
    <t>Consumabile medicale/biocide/suturi/implanturiConsumabile medicale004843</t>
  </si>
  <si>
    <t xml:space="preserve">Ghid tip extrasuport </t>
  </si>
  <si>
    <t xml:space="preserve">Cerinte obligatorii fixe: (Oferta va fi respinsă dacă va conține bunuri cu coduri suplimentare diferite decât cerințelor obligatorii fixe)
Core-ul pana la varf sa fie puternic construit din otel inoxidabil , de 0,014” in diametru, acoperit distal cu polimer hidrofob., in forma de J sau drept. 
Prezenta de 2 marcheri la mijlocul ghidului ce permite o orientare usoara a localizarii lui. 
Extra marker peste markerul distal este obligatoriu. Incarcatura la vîrf până la 1,3 gr. 
Radioopacitate: 3 cm- ceea ce permite o buna vizualizare in timpul introducerii substantei de contrast. 
Cerinte minime obligatorii: (oferta poate conține suplimentare la cerințele minime obligatorii și alte dimensiuni)
Dimesiuni obligatorii 
Disponibil la lungimi obligatorii de 190 si 300cm  (suplimentar la cele obligatorii se  accepta si alte dimensiuni)
</t>
  </si>
  <si>
    <t>004844</t>
  </si>
  <si>
    <t>Consumabile medicale/biocide/suturi/implanturiConsumabile medicale004844</t>
  </si>
  <si>
    <t xml:space="preserve">Ghid pentru angioplastie cu suport intermediar </t>
  </si>
  <si>
    <t xml:space="preserve">Cerinte obligatorii fixe: (Oferta va fi respinsă dacă va conține bunuri cu coduri suplimentare diferite decât cerințelor obligatorii fixe
Acoperit cu polimer hidrofilic în porțiunea distală. 
Ghidul sa fie drept sau in forma de J si 
Incarcatura la varf sa fie de la 1,0g pînă la 2,0 g pentru mediu suport. 
Radioopacitate: 3 cm 
Prin construc tia sa se asigura o buna manevrare in interventii pe vase de anatomie variata. 
Miezul construit din otel inoxidabil.
Cerinte minime obligatorii: (oferta poate conține suplimentare la cerințele minime obligatorii și alte dimensiuni)
Dimesiuni obligatorii 
Ghidul de lungime obligatorii 190 si 300 cm  
Diametru de 0,014” (suplimentar la cele obligatorii se  accepta si alte dimensiuni),
</t>
  </si>
  <si>
    <t>004845</t>
  </si>
  <si>
    <t>Consumabile medicale/biocide/suturi/implanturiConsumabile medicale004845</t>
  </si>
  <si>
    <t>Ghid pentru angioplastie coronariana utilizat in  ocluzii cronice totale</t>
  </si>
  <si>
    <t>004846</t>
  </si>
  <si>
    <t>Consumabile medicale/biocide/suturi/implanturiConsumabile medicale004846</t>
  </si>
  <si>
    <t>Ghid pentru angioplastie coronariana utilizat in  ocluzii cronice subtotale</t>
  </si>
  <si>
    <t>004847</t>
  </si>
  <si>
    <t>Consumabile medicale/biocide/suturi/implanturiConsumabile medicale004847</t>
  </si>
  <si>
    <t>Ghiduri hidrofilice pentru angioplastie coronariana cu support intermediar</t>
  </si>
  <si>
    <t>004848</t>
  </si>
  <si>
    <t>Consumabile medicale/biocide/suturi/implanturiConsumabile medicale004848</t>
  </si>
  <si>
    <t>Ghiduri hidrofilice pentru angioplastie coronariana cu support inalt</t>
  </si>
  <si>
    <t>004849</t>
  </si>
  <si>
    <t>Consumabile medicale/biocide/suturi/implanturiConsumabile medicale004849</t>
  </si>
  <si>
    <t>Micro-ghid cateter coronarian</t>
  </si>
  <si>
    <t>004850</t>
  </si>
  <si>
    <t>Consumabile medicale/biocide/suturi/implanturiConsumabile medicale004850</t>
  </si>
  <si>
    <t>Microcateter dublu lumen</t>
  </si>
  <si>
    <t>004851</t>
  </si>
  <si>
    <t>Consumabile medicale/biocide/suturi/implanturiConsumabile medicale004851</t>
  </si>
  <si>
    <t>Baloane semicompliante cu profil ultrasubțire</t>
  </si>
  <si>
    <t>004852</t>
  </si>
  <si>
    <t>Consumabile medicale/biocide/suturi/implanturiConsumabile medicale004852</t>
  </si>
  <si>
    <t>Baloane PTCA noncompliante</t>
  </si>
  <si>
    <t>004853</t>
  </si>
  <si>
    <t>Consumabile medicale/biocide/suturi/implanturiConsumabile medicale004853</t>
  </si>
  <si>
    <t>Balon angioplastie non-compliant sau semicompliant</t>
  </si>
  <si>
    <t>004854</t>
  </si>
  <si>
    <t>Consumabile medicale/biocide/suturi/implanturiConsumabile medicale004854</t>
  </si>
  <si>
    <t>Baloane noncompliante pentru dilatare leziuni calcificate</t>
  </si>
  <si>
    <t>004855</t>
  </si>
  <si>
    <t>Consumabile medicale/biocide/suturi/implanturiConsumabile medicale004855</t>
  </si>
  <si>
    <t>Balon „cutting” spiral</t>
  </si>
  <si>
    <t>004856</t>
  </si>
  <si>
    <t>Consumabile medicale/biocide/suturi/implanturiConsumabile medicale004856</t>
  </si>
  <si>
    <t xml:space="preserve">Stenturi coronariene Platinum Crom de dimensiuni lungi cu eliberare de substanta antirestenoza- Everolimus polimer </t>
  </si>
  <si>
    <t>004857</t>
  </si>
  <si>
    <t>Consumabile medicale/biocide/suturi/implanturiConsumabile medicale004857</t>
  </si>
  <si>
    <t>Stent coronarian,  RX, din Platina/Cobalt Crom L-605, medicamentos - EVEROLIMUS</t>
  </si>
  <si>
    <t>004858</t>
  </si>
  <si>
    <t>Consumabile medicale/biocide/suturi/implanturiConsumabile medicale004858</t>
  </si>
  <si>
    <t>Stent coronarian,  RX, din aliaj Platina/Cobalt Crom medicamentos - EVEROLIMUS</t>
  </si>
  <si>
    <t>Stent coronarian,  RX, din aliaj Platina/Cobalt Crom, medicamentos - EVEROLIMUS</t>
  </si>
  <si>
    <t>004859</t>
  </si>
  <si>
    <t>Consumabile medicale/biocide/suturi/implanturiConsumabile medicale004859</t>
  </si>
  <si>
    <t xml:space="preserve">Stenturi coronariene cu eliberare de substanta antirestenoza- Zotarolimus </t>
  </si>
  <si>
    <t>004860</t>
  </si>
  <si>
    <t>Consumabile medicale/biocide/suturi/implanturiConsumabile medicale004860</t>
  </si>
  <si>
    <t>Cateter pentru trombaspiratrie biluminal</t>
  </si>
  <si>
    <t>004861</t>
  </si>
  <si>
    <t>Consumabile medicale/biocide/suturi/implanturiConsumabile medicale004861</t>
  </si>
  <si>
    <t>Set inflator cu manometru digital</t>
  </si>
  <si>
    <t>004862</t>
  </si>
  <si>
    <t>Consumabile medicale/biocide/suturi/implanturiConsumabile medicale004862</t>
  </si>
  <si>
    <t>Set pompă cu manometru tip “pistol”</t>
  </si>
  <si>
    <t>004863</t>
  </si>
  <si>
    <t>Consumabile medicale/biocide/suturi/implanturiConsumabile medicale004863</t>
  </si>
  <si>
    <t>Dispozitiv de umflare (pentru tehnica kissing)</t>
  </si>
  <si>
    <t>004864</t>
  </si>
  <si>
    <t>Consumabile medicale/biocide/suturi/implanturiConsumabile medicale004864</t>
  </si>
  <si>
    <t>Conectoare Y</t>
  </si>
  <si>
    <t>004865</t>
  </si>
  <si>
    <t>Consumabile medicale/biocide/suturi/implanturiConsumabile medicale004865</t>
  </si>
  <si>
    <t xml:space="preserve">Manifold cu 3 robineti </t>
  </si>
  <si>
    <t>004866</t>
  </si>
  <si>
    <t>Consumabile medicale/biocide/suturi/implanturiConsumabile medicale004866</t>
  </si>
  <si>
    <t>Tub injectare substanţă de contrast</t>
  </si>
  <si>
    <t>004867</t>
  </si>
  <si>
    <t>Consumabile medicale/biocide/suturi/implanturiConsumabile medicale004867</t>
  </si>
  <si>
    <t>Set seringa+tub injectomat “MEDRAD Marc V ProVis”</t>
  </si>
  <si>
    <t>004868</t>
  </si>
  <si>
    <t>Consumabile medicale/biocide/suturi/implanturiConsumabile medicale004868</t>
  </si>
  <si>
    <t>Sistem de inchidere percutana a orificiului de punctie de dimensiune mare</t>
  </si>
  <si>
    <t>004869</t>
  </si>
  <si>
    <t>Consumabile medicale/biocide/suturi/implanturiConsumabile medicale004869</t>
  </si>
  <si>
    <t>Sistem de compresie dupa punctie radiala tip ceasornic</t>
  </si>
  <si>
    <t>004870</t>
  </si>
  <si>
    <t>Consumabile medicale/biocide/suturi/implanturiConsumabile medicale004870</t>
  </si>
  <si>
    <t>Cateter pentru imagistica intravasculara prin coerenta optica</t>
  </si>
  <si>
    <t>004871</t>
  </si>
  <si>
    <t>Consumabile medicale/biocide/suturi/implanturiConsumabile medicale004871</t>
  </si>
  <si>
    <t>Cateter wireless pentru masurarea FFR</t>
  </si>
  <si>
    <t>004872</t>
  </si>
  <si>
    <t>Consumabile medicale/biocide/suturi/implanturiConsumabile medicale004872</t>
  </si>
  <si>
    <t xml:space="preserve">Sistem de protectie impotriva emboliilor </t>
  </si>
  <si>
    <t>004873</t>
  </si>
  <si>
    <t>Consumabile medicale/biocide/suturi/implanturiConsumabile medicale004873</t>
  </si>
  <si>
    <t xml:space="preserve">Stenturi periferice balon expandabil </t>
  </si>
  <si>
    <t>004874</t>
  </si>
  <si>
    <t>Consumabile medicale/biocide/suturi/implanturiConsumabile medicale004874</t>
  </si>
  <si>
    <t>Balon farmacologic activ utilizat in angioplastia coroniana</t>
  </si>
  <si>
    <t>004875</t>
  </si>
  <si>
    <t>Consumabile medicale/biocide/suturi/implanturiConsumabile medicale004875</t>
  </si>
  <si>
    <t>Valva aortica autoexpandabila transcateter</t>
  </si>
  <si>
    <t>004876</t>
  </si>
  <si>
    <t>Consumabile medicale/biocide/suturi/implanturiConsumabile medicale004876</t>
  </si>
  <si>
    <t>Valva aortica autoexpandabila transcateter de dimensiuni mari</t>
  </si>
  <si>
    <t>004877</t>
  </si>
  <si>
    <t>Consumabile medicale/biocide/suturi/implanturiConsumabile medicale004877</t>
  </si>
  <si>
    <t>Valva aortica transcateter balonexpandabila</t>
  </si>
  <si>
    <t>004878</t>
  </si>
  <si>
    <t>Consumabile medicale/biocide/suturi/implanturiConsumabile medicale004878</t>
  </si>
  <si>
    <t>Ghid metaliz amplatz super stiff</t>
  </si>
  <si>
    <t>004879</t>
  </si>
  <si>
    <t>Consumabile medicale/biocide/suturi/implanturiConsumabile medicale004879</t>
  </si>
  <si>
    <t>Ghid metaliz amplatz extra stiff</t>
  </si>
  <si>
    <t>004880</t>
  </si>
  <si>
    <t>Consumabile medicale/biocide/suturi/implanturiConsumabile medicale004880</t>
  </si>
  <si>
    <t>Sistem de rotablatie</t>
  </si>
  <si>
    <t>004881</t>
  </si>
  <si>
    <t>Consumabile medicale/biocide/suturi/implanturiConsumabile medicale004881</t>
  </si>
  <si>
    <t xml:space="preserve">Cateter multi-electrod pentru denervare renala </t>
  </si>
  <si>
    <t>004882</t>
  </si>
  <si>
    <t>Consumabile medicale/biocide/suturi/implanturiConsumabile medicale004882</t>
  </si>
  <si>
    <t>Sistema pentru litotripsie intravasculara</t>
  </si>
  <si>
    <t>004883</t>
  </si>
  <si>
    <t>Consumabile medicale/biocide/suturi/implanturiConsumabile medicale004883</t>
  </si>
  <si>
    <t>Micro-ghid cateter manevrabil</t>
  </si>
  <si>
    <t>004884</t>
  </si>
  <si>
    <t>Consumabile medicale/biocide/suturi/implanturiConsumabile medicale004884</t>
  </si>
  <si>
    <t>Baloane semicompliante de lungimi mari</t>
  </si>
  <si>
    <t>004885</t>
  </si>
  <si>
    <t>Consumabile medicale/biocide/suturi/implanturiConsumabile medicale004885</t>
  </si>
  <si>
    <t>Stent coronarian farmacologic SIROLIMUS  cu polimer bioabsorbabil</t>
  </si>
  <si>
    <t>004886</t>
  </si>
  <si>
    <t>Consumabile medicale/biocide/suturi/implanturiConsumabile medicale004886</t>
  </si>
  <si>
    <t>Cateter pentru trombaspiratie</t>
  </si>
  <si>
    <t>004887</t>
  </si>
  <si>
    <t>Consumabile medicale/biocide/suturi/implanturiConsumabile medicale004887</t>
  </si>
  <si>
    <t xml:space="preserve">Sistem  de inchidere percutana a arteriotomiei femorale </t>
  </si>
  <si>
    <t>004888</t>
  </si>
  <si>
    <t>Consumabile medicale/biocide/suturi/implanturiConsumabile medicale004888</t>
  </si>
  <si>
    <t xml:space="preserve">Microcateter pentru transport </t>
  </si>
  <si>
    <t>004889</t>
  </si>
  <si>
    <t>Consumabile medicale/biocide/suturi/implanturiConsumabile medicale004889</t>
  </si>
  <si>
    <t xml:space="preserve"> Sistem pentru trombaspiratie</t>
  </si>
  <si>
    <t>165.1</t>
  </si>
  <si>
    <t>004890</t>
  </si>
  <si>
    <t>Consumabile medicale/biocide/suturi/implanturiConsumabile medicale004890</t>
  </si>
  <si>
    <t>165.2</t>
  </si>
  <si>
    <t>004891</t>
  </si>
  <si>
    <t>Consumabile medicale/biocide/suturi/implanturiConsumabile medicale004891</t>
  </si>
  <si>
    <t>Sistem pentru trombaspiratie</t>
  </si>
  <si>
    <t>165.3</t>
  </si>
  <si>
    <t>004892</t>
  </si>
  <si>
    <t>Consumabile medicale/biocide/suturi/implanturiConsumabile medicale004892</t>
  </si>
  <si>
    <t>Catetere de diagnostic femurale și radiale lungi</t>
  </si>
  <si>
    <t>004893</t>
  </si>
  <si>
    <t>Consumabile medicale/biocide/suturi/implanturiConsumabile medicale004893</t>
  </si>
  <si>
    <t>Stent tip flow-diverter cu profil ingust</t>
  </si>
  <si>
    <t>004894</t>
  </si>
  <si>
    <t>Consumabile medicale/biocide/suturi/implanturiConsumabile medicale004894</t>
  </si>
  <si>
    <t>Clei cianocrilat</t>
  </si>
  <si>
    <t>004895</t>
  </si>
  <si>
    <t>Consumabile medicale/biocide/suturi/implanturiConsumabile medicale004895</t>
  </si>
  <si>
    <t>Ghid 014 dublu angulat</t>
  </si>
  <si>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</si>
  <si>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004896</t>
  </si>
  <si>
    <t>Consumabile medicale/biocide/suturi/implanturiConsumabile medicale004896</t>
  </si>
  <si>
    <t>Spirale libere pentru injectare</t>
  </si>
  <si>
    <t>Spirele libere sunt destinate embolizării malformațiilor vasculare (AVM și Fistule). Forma ultra subțire oferă o compactare mai definită. Diametrul primar OD 0,19mm/.007” a spirei permite injectarea prin microcateter de 1.2Fr. Datorită construcției din Platinum sunt total vizibile oferind un control avansat. Livrarea acestora este realizată cu metoda unică prin injectare cu lichid (denumită Pressure Cooker Tehnique). Spirala vine deja  încărcată într-un introductor asemănător unei teci pentru transfer ușor într-un microcateter.
Diametru: 2.5mm 
Lungimi: 5, 10, 18.5cm</t>
  </si>
  <si>
    <t>004897</t>
  </si>
  <si>
    <t>Consumabile medicale/biocide/suturi/implanturiConsumabile medicale004897</t>
  </si>
  <si>
    <t>Balon cerebral de dimensiuni mari</t>
  </si>
  <si>
    <t>004898</t>
  </si>
  <si>
    <t>Consumabile medicale/biocide/suturi/implanturiConsumabile medicale004898</t>
  </si>
  <si>
    <t>Dispozitiv pentru detasarea electro-mecanica a spiralelor</t>
  </si>
  <si>
    <t>004899</t>
  </si>
  <si>
    <t>Consumabile medicale/biocide/suturi/implanturiConsumabile medicale004899</t>
  </si>
  <si>
    <t>Dispozitiv de revascularizare cerebrala cu ghid de 014</t>
  </si>
  <si>
    <t>004900</t>
  </si>
  <si>
    <t>Consumabile medicale/biocide/suturi/implanturiConsumabile medicale004900</t>
  </si>
  <si>
    <t>Stent tip flow-diverter acoperit cu polimer</t>
  </si>
  <si>
    <t>004901</t>
  </si>
  <si>
    <t>Consumabile medicale/biocide/suturi/implanturiConsumabile medicale004901</t>
  </si>
  <si>
    <t>Stent de nitinol intracranian auto-expandabil pentru anevrismele de bifurcație</t>
  </si>
  <si>
    <t>004902</t>
  </si>
  <si>
    <t>Consumabile medicale/biocide/suturi/implanturiConsumabile medicale004902</t>
  </si>
  <si>
    <t xml:space="preserve">Cateter ghid armat prevazut cu balon de olcuzie  
</t>
  </si>
  <si>
    <t>004903</t>
  </si>
  <si>
    <t>Consumabile medicale/biocide/suturi/implanturiConsumabile medicale004903</t>
  </si>
  <si>
    <t>Cateter cu balon</t>
  </si>
  <si>
    <t>004904</t>
  </si>
  <si>
    <t>Consumabile medicale/biocide/suturi/implanturiConsumabile medicale004904</t>
  </si>
  <si>
    <t>Separator pentru trombaspiratie</t>
  </si>
  <si>
    <t>004905</t>
  </si>
  <si>
    <t>Consumabile medicale/biocide/suturi/implanturiConsumabile medicale004905</t>
  </si>
  <si>
    <t>Cateter de trombaspiratie activa</t>
  </si>
  <si>
    <t>004906</t>
  </si>
  <si>
    <t>Consumabile medicale/biocide/suturi/implanturiConsumabile medicale004906</t>
  </si>
  <si>
    <t>Microcateter directionat de Flux pentru Malformatii</t>
  </si>
  <si>
    <t>004907</t>
  </si>
  <si>
    <t>Consumabile medicale/biocide/suturi/implanturiConsumabile medicale004907</t>
  </si>
  <si>
    <t>Balon non compliant cu  presiuni ultra inalte</t>
  </si>
  <si>
    <t>004908</t>
  </si>
  <si>
    <t>Consumabile medicale/biocide/suturi/implanturiConsumabile medicale004908</t>
  </si>
  <si>
    <t>Balon farmacologic activ cu sirolimus utilizat in angioplastia coroniana</t>
  </si>
  <si>
    <t>004909</t>
  </si>
  <si>
    <t>Consumabile medicale/biocide/suturi/implanturiConsumabile medicale004909</t>
  </si>
  <si>
    <t>Ghid rotawire</t>
  </si>
  <si>
    <t>Ghid coronarian de dimensiune 0,009” capabil sa navigheze leziuni calcificate oferind acces pentru sistem de ateroctomie rotationala RotaPro.</t>
  </si>
  <si>
    <t>004910</t>
  </si>
  <si>
    <t>Consumabile medicale/biocide/suturi/implanturiConsumabile medicale004910</t>
  </si>
  <si>
    <t>Stent împletit, cu acoperire antitrombotică</t>
  </si>
  <si>
    <t>004911</t>
  </si>
  <si>
    <t>Consumabile medicale/biocide/suturi/implanturiConsumabile medicale004911</t>
  </si>
  <si>
    <t xml:space="preserve">Stent tăiat cu laser, cu acoperire antitrombotică </t>
  </si>
  <si>
    <t>004912</t>
  </si>
  <si>
    <t>Consumabile medicale/biocide/suturi/implanturiConsumabile medicale004912</t>
  </si>
  <si>
    <t>Cateter ghid coronare</t>
  </si>
  <si>
    <t>004913</t>
  </si>
  <si>
    <t>Consumabile medicale/biocide/suturi/implanturiConsumabile medicale004913</t>
  </si>
  <si>
    <t>Dispozitiv pentru embolizarea aneurismelor, cu acoperire antitrombotică</t>
  </si>
  <si>
    <t>004914</t>
  </si>
  <si>
    <t>Consumabile medicale/biocide/suturi/implanturiConsumabile medicale004914</t>
  </si>
  <si>
    <t>Cateter dublu lumen cu balon</t>
  </si>
  <si>
    <t>004915</t>
  </si>
  <si>
    <t>Consumabile medicale/biocide/suturi/implanturiConsumabile medicale004915</t>
  </si>
  <si>
    <t>Stent intracranian auto-expandabil</t>
  </si>
  <si>
    <t>004916</t>
  </si>
  <si>
    <t>Consumabile medicale/biocide/suturi/implanturiConsumabile medicale004916</t>
  </si>
  <si>
    <t>Spirale periferice pentru embolizarea arterială și venoasă</t>
  </si>
  <si>
    <t xml:space="preserve">Spirale destinate în obstrucția endovasculară sau ocluderea fluxului  arterial/venos în sistemul sangvin periferic și anomalii ale vaselor periferice.
Spirale din platinum, total RX vizibile
Configurații complete: Helical și Complex
Livrabil prin microcatetere cu ID = 0.0165” - 0.027”
Lungime totală: 185cm
Sistem de livrare: împingere prin hipotub
Sistem de detașare termică imediată: Fiabil și Rapid
Diametre spire: 2mm - 24mm
Lungimi spire: 2cm - 65cm
</t>
  </si>
  <si>
    <t>004917</t>
  </si>
  <si>
    <t>Consumabile medicale/biocide/suturi/implanturiConsumabile medicale004917</t>
  </si>
  <si>
    <t xml:space="preserve">Set seringa+tub injectomat “MEDRAD Marc 7 </t>
  </si>
  <si>
    <t>004918</t>
  </si>
  <si>
    <t>Consumabile medicale/biocide/suturi/implanturiConsumabile medicale004918</t>
  </si>
  <si>
    <t xml:space="preserve">Microcateter cerebral minim 6 zone </t>
  </si>
  <si>
    <t>192.1</t>
  </si>
  <si>
    <t>004919</t>
  </si>
  <si>
    <t>Consumabile medicale/biocide/suturi/implanturiConsumabile medicale004919</t>
  </si>
  <si>
    <t>Microcateter cerebral minim 5 zone</t>
  </si>
  <si>
    <t>192.2</t>
  </si>
  <si>
    <t>004920</t>
  </si>
  <si>
    <t>Consumabile medicale/biocide/suturi/implanturiConsumabile medicale004920</t>
  </si>
  <si>
    <t>Ocludere pentru CAP (Canal arterial patent)</t>
  </si>
  <si>
    <t>193.1</t>
  </si>
  <si>
    <t>004921</t>
  </si>
  <si>
    <t>Consumabile medicale/biocide/suturi/implanturiConsumabile medicale004921</t>
  </si>
  <si>
    <t>Sistem de livrare p/u ocluder CAP</t>
  </si>
  <si>
    <t>193.2</t>
  </si>
  <si>
    <t>004922</t>
  </si>
  <si>
    <t>Consumabile medicale/biocide/suturi/implanturiConsumabile medicale004922</t>
  </si>
  <si>
    <t>Ghid stiff pentru livrarea ocluderelor CAP</t>
  </si>
  <si>
    <t>193.3</t>
  </si>
  <si>
    <t>004923</t>
  </si>
  <si>
    <t>Consumabile medicale/biocide/suturi/implanturiConsumabile medicale004923</t>
  </si>
  <si>
    <t>Microsfere pentru embolizare</t>
  </si>
  <si>
    <t>004924</t>
  </si>
  <si>
    <t>Consumabile medicale/biocide/suturi/implanturiConsumabile medicale004924</t>
  </si>
  <si>
    <t>Sistem din stent intracranial autoexpandabil, cu acoperire antitrombotica, in set cu cateter cu balon</t>
  </si>
  <si>
    <t>004925</t>
  </si>
  <si>
    <t>Consumabile medicale/biocide/suturi/implanturiConsumabile medicale004925</t>
  </si>
  <si>
    <t>Pachet lichid cu tantal micronizat pentru embolizare cerebrala</t>
  </si>
  <si>
    <t>004927</t>
  </si>
  <si>
    <t>Consumabile medicale/biocide/suturi/implanturiConsumabile medicale004927</t>
  </si>
  <si>
    <t>Balon farmacologic activ pentru a. coronare</t>
  </si>
  <si>
    <t>004928</t>
  </si>
  <si>
    <t>Consumabile medicale/biocide/suturi/implanturiConsumabile medicale004928</t>
  </si>
  <si>
    <t>Dispozitiv recuperare corp strain tip lasou</t>
  </si>
  <si>
    <t>004929</t>
  </si>
  <si>
    <t>Consumabile medicale/biocide/suturi/implanturiConsumabile medicale004929</t>
  </si>
  <si>
    <t>Balon medicamentos pentru angioplastie periferică</t>
  </si>
  <si>
    <t>004930</t>
  </si>
  <si>
    <t>Consumabile medicale/biocide/suturi/implanturiConsumabile medicale004930</t>
  </si>
  <si>
    <t xml:space="preserve">GHID 0.018  PROCEDURI PERIFERICE SUPORT SPORIT SI OCLUZII CRONICE </t>
  </si>
  <si>
    <t>004931</t>
  </si>
  <si>
    <t>Consumabile medicale/biocide/suturi/implanturiConsumabile medicale004931</t>
  </si>
  <si>
    <t>GHIDAJ PENTRU PROCEDURI DE PERIFERICE 0.035 INCH</t>
  </si>
  <si>
    <t>004932</t>
  </si>
  <si>
    <t>Consumabile medicale/biocide/suturi/implanturiConsumabile medicale004932</t>
  </si>
  <si>
    <t xml:space="preserve">STENT AUTO-EXPANDABIL DIN NITINOL INTRETESUT CU FLEXIBILITATE INALTA </t>
  </si>
  <si>
    <t>004933</t>
  </si>
  <si>
    <t>Consumabile medicale/biocide/suturi/implanturiConsumabile medicale004933</t>
  </si>
  <si>
    <t xml:space="preserve">Ghid periferic  ocluzii cronice puternic  
calcificate
</t>
  </si>
  <si>
    <t xml:space="preserve">Ghid periferic ocluzii cronice puternic calcificate
</t>
  </si>
  <si>
    <t xml:space="preserve">Cerinte obligatorii fixe: (Oferta va fi respinsă dacă va conține bunuri cu coduri suplimentare diferite decât cerințelor obligatorii fixe
Ghid periferic din oțel inoxidabil, pentru abordarea leziunilor complexe si intens calcificate in vasculatura periferica. 
Acoperire hidrofilică. 
Vârful cu un profil de penetrare înalt.
 Încărcături variate ale varfului, sa cuprinda intervalul 15-30 gf. 
Control de torsiune 1:1, datorită construcției dintr-o singură piesă.
 Configurație vârf - drept.
Cerinte minime obligatorii: (oferta poate conține suplimentare la cerințele minime obligatorii și alte dimensiuni) 
Dimesiuni obligatorii 
Diametre disponibile : de 0.014” si 0.018". 
Lungime: 300 cm  
(suplimentar la cele obligatorii se accepta si alte dimensiuni). 
</t>
  </si>
  <si>
    <t>004934</t>
  </si>
  <si>
    <t>Consumabile medicale/biocide/suturi/implanturiConsumabile medicale004934</t>
  </si>
  <si>
    <t xml:space="preserve">Balon semi compliant 
angioplastie 
periferică BTK cu Sirolimus
</t>
  </si>
  <si>
    <t>004935</t>
  </si>
  <si>
    <t>Consumabile medicale/biocide/suturi/implanturiConsumabile medicale004935</t>
  </si>
  <si>
    <t>Cateter periferic  cu balon utilizat în CTO</t>
  </si>
  <si>
    <t>004936</t>
  </si>
  <si>
    <t>Consumabile medicale/biocide/suturi/implanturiConsumabile medicale004936</t>
  </si>
  <si>
    <t>Cateter ghid pentru trombaspiratie periferica</t>
  </si>
  <si>
    <t>004937</t>
  </si>
  <si>
    <t>Consumabile medicale/biocide/suturi/implanturiConsumabile medicale004937</t>
  </si>
  <si>
    <t>Set presiune invaziva</t>
  </si>
  <si>
    <t>004938</t>
  </si>
  <si>
    <t>Consumabile medicale/biocide/suturi/implanturiConsumabile medicale004938</t>
  </si>
  <si>
    <t>Set linie ECG</t>
  </si>
  <si>
    <t>004939</t>
  </si>
  <si>
    <t>Consumabile medicale/biocide/suturi/implanturiConsumabile medicale004939</t>
  </si>
  <si>
    <t>Stenturi coronariene cu eliberare de substanta Biolimus</t>
  </si>
  <si>
    <t>004940</t>
  </si>
  <si>
    <t>Consumabile medicale/biocide/suturi/implanturiConsumabile medicale004940</t>
  </si>
  <si>
    <t>Sistem de inchidere vasculara percutana</t>
  </si>
  <si>
    <t>004941</t>
  </si>
  <si>
    <t>Consumabile medicale/biocide/suturi/implanturiConsumabile medicale004941</t>
  </si>
  <si>
    <t xml:space="preserve">Sistem de compresie dupa punctie radiala </t>
  </si>
  <si>
    <t>004942</t>
  </si>
  <si>
    <t>Consumabile medicale/biocide/suturi/implanturiConsumabile medicale004942</t>
  </si>
  <si>
    <t>Set introductor  puncție arterială femurală scurtă standard</t>
  </si>
  <si>
    <t>004943</t>
  </si>
  <si>
    <t>Consumabile medicale/biocide/suturi/implanturiConsumabile medicale004943</t>
  </si>
  <si>
    <t>Sistem de inchidere percutana a orificiului de punctie din 2 componente</t>
  </si>
  <si>
    <t>004944</t>
  </si>
  <si>
    <t>Consumabile medicale/biocide/suturi/implanturiConsumabile medicale004944</t>
  </si>
  <si>
    <t>Teacă 088</t>
  </si>
  <si>
    <t>004945</t>
  </si>
  <si>
    <t>Consumabile medicale/biocide/suturi/implanturiConsumabile medicale004945</t>
  </si>
  <si>
    <t xml:space="preserve">Cateter-ghid de acces intracranian </t>
  </si>
  <si>
    <t>004946</t>
  </si>
  <si>
    <t>Consumabile medicale/biocide/suturi/implanturiConsumabile medicale004946</t>
  </si>
  <si>
    <t>Cateter de Ghidaj Neurovascular</t>
  </si>
  <si>
    <t>004947</t>
  </si>
  <si>
    <t>Consumabile medicale/biocide/suturi/implanturiConsumabile medicale004947</t>
  </si>
  <si>
    <t>Cateter pe balon</t>
  </si>
  <si>
    <t>004948</t>
  </si>
  <si>
    <t>Consumabile medicale/biocide/suturi/implanturiConsumabile medicale004948</t>
  </si>
  <si>
    <t>Cateter aspiratie trombectomie</t>
  </si>
  <si>
    <t>004950</t>
  </si>
  <si>
    <t>Consumabile medicale/biocide/suturi/implanturiConsumabile medicale004950</t>
  </si>
  <si>
    <t>Microcateter cu virf detasabil</t>
  </si>
  <si>
    <t>004951</t>
  </si>
  <si>
    <t>Consumabile medicale/biocide/suturi/implanturiConsumabile medicale004951</t>
  </si>
  <si>
    <t>Microcateter cu lumen reinforsat</t>
  </si>
  <si>
    <t>Microcateter cu lumen reinforsat și suplețe progresivă, partea proximală rigidă, permițând un control și navigabilitate mai bună în sistemul vascular. Destinat utilizării în proceduri de radiologie intervențională în sistemul vascular și neurovascular. Prezența unuia sau mai mulți markeri distali radioopaci pentru a oferi control radioscopic. Suprafața externă este hidrofilă. Nu este compatibil cu agenții DMSO.
Proximal O.D. : 2.2F, 2.7F, 3.3F, 3.4F, 4.0F, 5.1F
Diastal O.D. : 1.9F, 2.1F, 2.4F, 3.0F, 3.3F, 3.8F, 5.1F
I.D. : 0.017”, 0.021”, 0.024”, 0.029”, 0.032”, 0.040”.
Lungimi: 135, 140, 155cm.
Ghid recomandat: 0.014”, 0.018”, 0.021”, 0.017”, 0.025”, 0.028”, 0.035”
Curburi: Straight (D), Multipurpose (MP) 
Markeri radioopaci: 1, 2 sau 3, în dependență de diametru microcateterului.</t>
  </si>
  <si>
    <t>004952</t>
  </si>
  <si>
    <t>Consumabile medicale/biocide/suturi/implanturiConsumabile medicale004952</t>
  </si>
  <si>
    <t>004953</t>
  </si>
  <si>
    <t>Consumabile medicale/biocide/suturi/implanturiConsumabile medicale004953</t>
  </si>
  <si>
    <t>Micro- minighid pentru proceduri endovasculare intracraniene</t>
  </si>
  <si>
    <t>004954</t>
  </si>
  <si>
    <t>Consumabile medicale/biocide/suturi/implanturiConsumabile medicale004954</t>
  </si>
  <si>
    <t>Dispozitiv pentru captarea trombilor neurovasculari</t>
  </si>
  <si>
    <t>004955</t>
  </si>
  <si>
    <t>Consumabile medicale/biocide/suturi/implanturiConsumabile medicale004955</t>
  </si>
  <si>
    <t>Dispozitiv revascularizare stent-retriever</t>
  </si>
  <si>
    <t>004957</t>
  </si>
  <si>
    <t>Consumabile medicale/biocide/suturi/implanturiConsumabile medicale004957</t>
  </si>
  <si>
    <t>Microbalon pentru proceduri endovasculare intracraniene</t>
  </si>
  <si>
    <t>004958</t>
  </si>
  <si>
    <t>Consumabile medicale/biocide/suturi/implanturiConsumabile medicale004958</t>
  </si>
  <si>
    <t>Cateter de ocluzie cu balon</t>
  </si>
  <si>
    <t>004959</t>
  </si>
  <si>
    <t>Consumabile medicale/biocide/suturi/implanturiConsumabile medicale004959</t>
  </si>
  <si>
    <t>Spirale platina cu detasare electro-mecanica endovasculara a anevrismelor (Coils) 0.010” tip RS</t>
  </si>
  <si>
    <t>004960</t>
  </si>
  <si>
    <t>Consumabile medicale/biocide/suturi/implanturiConsumabile medicale004960</t>
  </si>
  <si>
    <t>Spirale platina cu detasare electro-mecanica endovasculara a anevrismelor (Coils) 0.014” tip RS</t>
  </si>
  <si>
    <t>004961</t>
  </si>
  <si>
    <t>Consumabile medicale/biocide/suturi/implanturiConsumabile medicale004961</t>
  </si>
  <si>
    <t>004962</t>
  </si>
  <si>
    <t>Consumabile medicale/biocide/suturi/implanturiConsumabile medicale004962</t>
  </si>
  <si>
    <t xml:space="preserve">Spirale din platina expandabile (cu hidrogel) cu detasare electrica </t>
  </si>
  <si>
    <t>004963</t>
  </si>
  <si>
    <t>Consumabile medicale/biocide/suturi/implanturiConsumabile medicale004963</t>
  </si>
  <si>
    <t>Dispozitiv utilizat pentru tratamentul vazospasmului cerebral</t>
  </si>
  <si>
    <t>004964</t>
  </si>
  <si>
    <t>Consumabile medicale/biocide/suturi/implanturiConsumabile medicale004964</t>
  </si>
  <si>
    <t>Microsferere</t>
  </si>
  <si>
    <t>004965</t>
  </si>
  <si>
    <t>Consumabile medicale/biocide/suturi/implanturiConsumabile medicale004965</t>
  </si>
  <si>
    <t xml:space="preserve">Adeziv lichid pentru malformatii vasculare 0.50 ml   </t>
  </si>
  <si>
    <t>004966</t>
  </si>
  <si>
    <t>Consumabile medicale/biocide/suturi/implanturiConsumabile medicale004966</t>
  </si>
  <si>
    <t>Set seringa pentru angiomat model Medrad avut in dotare</t>
  </si>
  <si>
    <t>004967</t>
  </si>
  <si>
    <t>Consumabile medicale/biocide/suturi/implanturiConsumabile medicale004967</t>
  </si>
  <si>
    <t>Stent impletiti pentru aneurisme bazilare si extracraniene fusiforme</t>
  </si>
  <si>
    <t>004968</t>
  </si>
  <si>
    <t>Consumabile medicale/biocide/suturi/implanturiConsumabile medicale004968</t>
  </si>
  <si>
    <t>Stent carotidian cu acoperire antitrombotica</t>
  </si>
  <si>
    <t>004969</t>
  </si>
  <si>
    <t>Consumabile medicale/biocide/suturi/implanturiConsumabile medicale004969</t>
  </si>
  <si>
    <t>Microcateter pentru transport</t>
  </si>
  <si>
    <t>004970</t>
  </si>
  <si>
    <t>Consumabile medicale/biocide/suturi/implanturiConsumabile medicale004970</t>
  </si>
  <si>
    <t xml:space="preserve">Mini-kit puncție radiala </t>
  </si>
  <si>
    <t>004971</t>
  </si>
  <si>
    <t>Consumabile medicale/biocide/suturi/implanturiConsumabile medicale004971</t>
  </si>
  <si>
    <t>Cateter diagnostic hidrofil</t>
  </si>
  <si>
    <t>004972</t>
  </si>
  <si>
    <t>Consumabile medicale/biocide/suturi/implanturiConsumabile medicale004972</t>
  </si>
  <si>
    <t>Cateter Ghid Neurovascular Cu Varf Flexibil</t>
  </si>
  <si>
    <t>004973</t>
  </si>
  <si>
    <t>Consumabile medicale/biocide/suturi/implanturiConsumabile medicale004973</t>
  </si>
  <si>
    <t xml:space="preserve">Ghid 0.014” cu acoperire hidrofila </t>
  </si>
  <si>
    <t>004974</t>
  </si>
  <si>
    <t>Consumabile medicale/biocide/suturi/implanturiConsumabile medicale004974</t>
  </si>
  <si>
    <t>Microghid hidrofilic cu scitanium 0.014”/0.018</t>
  </si>
  <si>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</si>
  <si>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t>004975</t>
  </si>
  <si>
    <t>Consumabile medicale/biocide/suturi/implanturiConsumabile medicale004975</t>
  </si>
  <si>
    <t>Dispozitiv autoexpandabil de revascularizare intracraniana</t>
  </si>
  <si>
    <t>004976</t>
  </si>
  <si>
    <t>Consumabile medicale/biocide/suturi/implanturiConsumabile medicale004976</t>
  </si>
  <si>
    <t>Baloane PTA pentru artere carotide</t>
  </si>
  <si>
    <t>004981</t>
  </si>
  <si>
    <t>Consumabile medicale/biocide/suturi/implanturiConsumabile medicale004981</t>
  </si>
  <si>
    <t>Set introductor radial</t>
  </si>
  <si>
    <t>004982</t>
  </si>
  <si>
    <t>Consumabile medicale/biocide/suturi/implanturiConsumabile medicale004982</t>
  </si>
  <si>
    <t>Set introductor femoral</t>
  </si>
  <si>
    <t>004983</t>
  </si>
  <si>
    <t>Consumabile medicale/biocide/suturi/implanturiConsumabile medicale004983</t>
  </si>
  <si>
    <t>Set introductor femoral dimensiuni mari</t>
  </si>
  <si>
    <t>004986</t>
  </si>
  <si>
    <t>Consumabile medicale/biocide/suturi/implanturiConsumabile medicale004986</t>
  </si>
  <si>
    <t>Ghid coronarian pentru recanalizare</t>
  </si>
  <si>
    <t>004987</t>
  </si>
  <si>
    <t>Consumabile medicale/biocide/suturi/implanturiConsumabile medicale004987</t>
  </si>
  <si>
    <t xml:space="preserve">GHID ANGIOPLASTIE PERIFERIC suport intermediar si inalt dedicat pentru leziuni sub genunchi  </t>
  </si>
  <si>
    <t>004988</t>
  </si>
  <si>
    <t>Consumabile medicale/biocide/suturi/implanturiConsumabile medicale004988</t>
  </si>
  <si>
    <t>Ghid coronarian CTO in leziuni calcificate</t>
  </si>
  <si>
    <t>004989</t>
  </si>
  <si>
    <t>Consumabile medicale/biocide/suturi/implanturiConsumabile medicale004989</t>
  </si>
  <si>
    <t xml:space="preserve">GHID 0.014” CTO calcificari excesive </t>
  </si>
  <si>
    <t>004990</t>
  </si>
  <si>
    <t>Consumabile medicale/biocide/suturi/implanturiConsumabile medicale004990</t>
  </si>
  <si>
    <t xml:space="preserve">GHID ANGIOPLASTIE PERIFERIC suport echilibrat </t>
  </si>
  <si>
    <t>004991</t>
  </si>
  <si>
    <t>Consumabile medicale/biocide/suturi/implanturiConsumabile medicale004991</t>
  </si>
  <si>
    <t>Ghid pentru angioplastie cu suport intermediar</t>
  </si>
  <si>
    <t>004992</t>
  </si>
  <si>
    <t>Consumabile medicale/biocide/suturi/implanturiConsumabile medicale004992</t>
  </si>
  <si>
    <t>Ghid pentru angioplastie  tip floppy</t>
  </si>
  <si>
    <t>004993</t>
  </si>
  <si>
    <t>Consumabile medicale/biocide/suturi/implanturiConsumabile medicale004993</t>
  </si>
  <si>
    <t>Ghid tip extrasuport</t>
  </si>
  <si>
    <t>004994</t>
  </si>
  <si>
    <t>Consumabile medicale/biocide/suturi/implanturiConsumabile medicale004994</t>
  </si>
  <si>
    <t>004995</t>
  </si>
  <si>
    <t>Consumabile medicale/biocide/suturi/implanturiConsumabile medicale004995</t>
  </si>
  <si>
    <t>Catetere de aterectomie directionala periferica</t>
  </si>
  <si>
    <t>004996</t>
  </si>
  <si>
    <t>Consumabile medicale/biocide/suturi/implanturiConsumabile medicale004996</t>
  </si>
  <si>
    <t>BALOANE PENTRU PROCEDURI PERIFERICE DISTALE DE GENUNCHI</t>
  </si>
  <si>
    <t>004997</t>
  </si>
  <si>
    <t>Consumabile medicale/biocide/suturi/implanturiConsumabile medicale004997</t>
  </si>
  <si>
    <t>BALON PERIFERIE 0,018” PENTRU DILATARI SFA &amp; BTK</t>
  </si>
  <si>
    <t>004998</t>
  </si>
  <si>
    <t>Consumabile medicale/biocide/suturi/implanturiConsumabile medicale004998</t>
  </si>
  <si>
    <t>BALON PENTRU DILATARI  PERIFERICA COMPATIBIL CU GHID 0.035'' PENTRU LEZIUNI CALCIFICATE</t>
  </si>
  <si>
    <t>005000</t>
  </si>
  <si>
    <t>Consumabile medicale/biocide/suturi/implanturiConsumabile medicale005000</t>
  </si>
  <si>
    <t>Cateter periferic cu balon utilizat în CTO</t>
  </si>
  <si>
    <t>005001</t>
  </si>
  <si>
    <t>Consumabile medicale/biocide/suturi/implanturiConsumabile medicale005001</t>
  </si>
  <si>
    <t>Balon pentru pre și postdilatare periferică</t>
  </si>
  <si>
    <t>005002</t>
  </si>
  <si>
    <t>Consumabile medicale/biocide/suturi/implanturiConsumabile medicale005002</t>
  </si>
  <si>
    <t>Cateter cu balon PTCA</t>
  </si>
  <si>
    <t>Cateter 4F semi-compliant, din nylon, markeri radio-opaci, virf conic, lumen dublu, rezistent la incolacire. Cerinte obligatorii: shaft 90, 135, 150mm; diamtere balon 2.0; 2.5; 3.0; 3.5; 4.0; 5.0; 6.0; 7.0mm; rezistent la minim 6bar; adaptat pentru ghid 0.018".</t>
  </si>
  <si>
    <t>005003</t>
  </si>
  <si>
    <t>Consumabile medicale/biocide/suturi/implanturiConsumabile medicale005003</t>
  </si>
  <si>
    <t>005004</t>
  </si>
  <si>
    <t>Consumabile medicale/biocide/suturi/implanturiConsumabile medicale005004</t>
  </si>
  <si>
    <t>Baloane de tip OTW, semi- sau noncompliant</t>
  </si>
  <si>
    <t>005005</t>
  </si>
  <si>
    <t>Consumabile medicale/biocide/suturi/implanturiConsumabile medicale005005</t>
  </si>
  <si>
    <t>Balon OTW 0.018" pentru  angioplastie periferică</t>
  </si>
  <si>
    <t>005006</t>
  </si>
  <si>
    <t>Consumabile medicale/biocide/suturi/implanturiConsumabile medicale005006</t>
  </si>
  <si>
    <t>Balon pentru CTO</t>
  </si>
  <si>
    <t>005007</t>
  </si>
  <si>
    <t>Consumabile medicale/biocide/suturi/implanturiConsumabile medicale005007</t>
  </si>
  <si>
    <t xml:space="preserve">STENT EXPANDABIL PE BALON PENTRU INTERVENTII PERIFERICE – ARTERE ILIACE  </t>
  </si>
  <si>
    <t>005008</t>
  </si>
  <si>
    <t>Consumabile medicale/biocide/suturi/implanturiConsumabile medicale005008</t>
  </si>
  <si>
    <t xml:space="preserve">Stent periferic autoexpandabil cu profil de 6 Fr
</t>
  </si>
  <si>
    <t>005009</t>
  </si>
  <si>
    <t>Consumabile medicale/biocide/suturi/implanturiConsumabile medicale005009</t>
  </si>
  <si>
    <t>Stent periferic Cobalt-Crom (OTW)</t>
  </si>
  <si>
    <t>005010</t>
  </si>
  <si>
    <t>Consumabile medicale/biocide/suturi/implanturiConsumabile medicale005010</t>
  </si>
  <si>
    <t xml:space="preserve">Stent expandabil 
pe balon
</t>
  </si>
  <si>
    <t>005011</t>
  </si>
  <si>
    <t>Consumabile medicale/biocide/suturi/implanturiConsumabile medicale005011</t>
  </si>
  <si>
    <t>Filtru pentru vena cava</t>
  </si>
  <si>
    <t>005012</t>
  </si>
  <si>
    <t>Consumabile medicale/biocide/suturi/implanturiConsumabile medicale005012</t>
  </si>
  <si>
    <t>Cateter de trimbaspiratie activa</t>
  </si>
  <si>
    <t>005013</t>
  </si>
  <si>
    <t>Consumabile medicale/biocide/suturi/implanturiConsumabile medicale005013</t>
  </si>
  <si>
    <t>005014</t>
  </si>
  <si>
    <t>Consumabile medicale/biocide/suturi/implanturiConsumabile medicale005014</t>
  </si>
  <si>
    <t>Balon farmacologic activ pentru periferie cu Sirolimus</t>
  </si>
  <si>
    <t>005015</t>
  </si>
  <si>
    <t>Consumabile medicale/biocide/suturi/implanturiConsumabile medicale005015</t>
  </si>
  <si>
    <t xml:space="preserve">Balon farmacologic activ ( Periferie) </t>
  </si>
  <si>
    <t>005016</t>
  </si>
  <si>
    <t>Consumabile medicale/biocide/suturi/implanturiConsumabile medicale005016</t>
  </si>
  <si>
    <t xml:space="preserve">Balon angioplastie periferic 0,018”  </t>
  </si>
  <si>
    <t>005017</t>
  </si>
  <si>
    <t>Consumabile medicale/biocide/suturi/implanturiConsumabile medicale005017</t>
  </si>
  <si>
    <t xml:space="preserve">Balon OTW pentru proceduri periferice </t>
  </si>
  <si>
    <t>005018</t>
  </si>
  <si>
    <t>Consumabile medicale/biocide/suturi/implanturiConsumabile medicale005018</t>
  </si>
  <si>
    <t>Balon RX pentru proceduri periferice</t>
  </si>
  <si>
    <t>005019</t>
  </si>
  <si>
    <t>Consumabile medicale/biocide/suturi/implanturiConsumabile medicale005019</t>
  </si>
  <si>
    <t>Cateter de suport</t>
  </si>
  <si>
    <t>005020</t>
  </si>
  <si>
    <t>Consumabile medicale/biocide/suturi/implanturiConsumabile medicale005020</t>
  </si>
  <si>
    <t xml:space="preserve">Microcateter livrare 
dispozitive
</t>
  </si>
  <si>
    <t>005022</t>
  </si>
  <si>
    <t>Consumabile medicale/biocide/suturi/implanturiConsumabile medicale005022</t>
  </si>
  <si>
    <t>Balon periferic OTW</t>
  </si>
  <si>
    <t>005023</t>
  </si>
  <si>
    <t>Consumabile medicale/biocide/suturi/implanturiConsumabile medicale005023</t>
  </si>
  <si>
    <t>Balon periferic medicamentos OTW</t>
  </si>
  <si>
    <t>005024</t>
  </si>
  <si>
    <t>Consumabile medicale/biocide/suturi/implanturiConsumabile medicale005024</t>
  </si>
  <si>
    <t>Balon farmacologic activ pentru interventii periferice femoropopliteale si AV</t>
  </si>
  <si>
    <t>005025</t>
  </si>
  <si>
    <t>Consumabile medicale/biocide/suturi/implanturiConsumabile medicale005025</t>
  </si>
  <si>
    <t>Stent arterial autoexpandabil periferic, marimi mari</t>
  </si>
  <si>
    <t>005026</t>
  </si>
  <si>
    <t>Consumabile medicale/biocide/suturi/implanturiConsumabile medicale005026</t>
  </si>
  <si>
    <t>Torquer</t>
  </si>
  <si>
    <t>005028</t>
  </si>
  <si>
    <t>Consumabile medicale/biocide/suturi/implanturiConsumabile medicale005028</t>
  </si>
  <si>
    <t xml:space="preserve">Stenturi periferice autoexpandabile </t>
  </si>
  <si>
    <t>005029</t>
  </si>
  <si>
    <t>Consumabile medicale/biocide/suturi/implanturiConsumabile medicale005029</t>
  </si>
  <si>
    <t>Ghid pentru suport cu virf flexibil</t>
  </si>
  <si>
    <t>005030</t>
  </si>
  <si>
    <t>Consumabile medicale/biocide/suturi/implanturiConsumabile medicale005030</t>
  </si>
  <si>
    <t>Balon Extracompliant</t>
  </si>
  <si>
    <t>005031</t>
  </si>
  <si>
    <t>Consumabile medicale/biocide/suturi/implanturiConsumabile medicale005031</t>
  </si>
  <si>
    <t>Cateter cu Balon de măsură</t>
  </si>
  <si>
    <t>005032</t>
  </si>
  <si>
    <t>Consumabile medicale/biocide/suturi/implanturiConsumabile medicale005032</t>
  </si>
  <si>
    <t xml:space="preserve">Endograft aortic </t>
  </si>
  <si>
    <t>005033</t>
  </si>
  <si>
    <t>Consumabile medicale/biocide/suturi/implanturiConsumabile medicale005033</t>
  </si>
  <si>
    <t>Dispozitiv Embolizare Intrasacular</t>
  </si>
  <si>
    <t>005034</t>
  </si>
  <si>
    <t>Consumabile medicale/biocide/suturi/implanturiConsumabile medicale005034</t>
  </si>
  <si>
    <t>Dispozitiv de revascularizare cerebrala in cazuri dificile</t>
  </si>
  <si>
    <t>005035</t>
  </si>
  <si>
    <t>Consumabile medicale/biocide/suturi/implanturiConsumabile medicale005035</t>
  </si>
  <si>
    <t xml:space="preserve">STENT GRAFT CORONARIAN </t>
  </si>
  <si>
    <t>005036</t>
  </si>
  <si>
    <t>Consumabile medicale/biocide/suturi/implanturiConsumabile medicale005036</t>
  </si>
  <si>
    <t>Set linie presiune invaziva compatibil cu sistemul “mack-lab GE R3 6.9.6” compus din fir ce se uneste la Mack-lab si 5 camere de presiune.</t>
  </si>
  <si>
    <t>005037</t>
  </si>
  <si>
    <t>Consumabile medicale/biocide/suturi/implanturiConsumabile medicale005037</t>
  </si>
  <si>
    <t>Set linie ECG compatibil cu sistemul “mack-lab GE R3 6.9.6” prevazuta cu fire ce se uneste la Mack-lab de la care porneste fire pentru patru derivatii standarte cu conexiuni la capat pentru electrozi de o singura folosinta.</t>
  </si>
  <si>
    <t>005038</t>
  </si>
  <si>
    <t>Consumabile medicale/biocide/suturi/implanturiConsumabile medicale005038</t>
  </si>
  <si>
    <t>Dispozitiv revascularizare cerebrala cu virf inchis</t>
  </si>
  <si>
    <t>005040</t>
  </si>
  <si>
    <t>Consumabile medicale/biocide/suturi/implanturiConsumabile medicale005040</t>
  </si>
  <si>
    <t>Seringi pentru injectie cu precizie inalta</t>
  </si>
  <si>
    <t>Seringa speciala pentru injectia cu precizia inalta. Vol 1 ml</t>
  </si>
  <si>
    <t>005041</t>
  </si>
  <si>
    <t>Consumabile medicale/biocide/suturi/implanturiConsumabile medicale005041</t>
  </si>
  <si>
    <t xml:space="preserve">Balon Shockwave pentru artere periferice calcifiate cronic cu ultrasunete </t>
  </si>
  <si>
    <t>005042</t>
  </si>
  <si>
    <t>Consumabile medicale/biocide/suturi/implanturiConsumabile medicale005042</t>
  </si>
  <si>
    <t>Stent Venos Autoexpandabil</t>
  </si>
  <si>
    <t>005043</t>
  </si>
  <si>
    <t>Consumabile medicale/biocide/suturi/implanturiConsumabile medicale005043</t>
  </si>
  <si>
    <t>Cateterul de reintrare pentru crossing</t>
  </si>
  <si>
    <t>005044</t>
  </si>
  <si>
    <t>Consumabile medicale/biocide/suturi/implanturiConsumabile medicale005044</t>
  </si>
  <si>
    <t>005045</t>
  </si>
  <si>
    <t>Consumabile medicale/biocide/suturi/implanturiConsumabile medicale005045</t>
  </si>
  <si>
    <t>005046</t>
  </si>
  <si>
    <t>Consumabile medicale/biocide/suturi/implanturiConsumabile medicale005046</t>
  </si>
  <si>
    <t>Stent arterial/venos autoexpandabil periferic, marimi mari</t>
  </si>
  <si>
    <t>005047</t>
  </si>
  <si>
    <t>Consumabile medicale/biocide/suturi/implanturiConsumabile medicale005047</t>
  </si>
  <si>
    <t>Cateter pentru recanalizarea lumenului arterial</t>
  </si>
  <si>
    <t>005048</t>
  </si>
  <si>
    <t>Consumabile medicale/biocide/suturi/implanturiConsumabile medicale005048</t>
  </si>
  <si>
    <t>STENT GRAFT pentru periferie</t>
  </si>
  <si>
    <t xml:space="preserve">Stent coronarian Farmacologic activ polimer SIROLIMUS </t>
  </si>
  <si>
    <t xml:space="preserve">Stenturi coronariene cobalt crom cu eliberare de substanta antirestenoza- Everolimus polimer </t>
  </si>
  <si>
    <t>Ghid periferic 
ocluzii cronice 
calcificate</t>
  </si>
  <si>
    <t>Stent periferic autoexpandabil medicamentos</t>
  </si>
  <si>
    <t>Cateter-ghid carotidian</t>
  </si>
  <si>
    <t>Dispozitiv de aterectomie și trombectomie rotațională</t>
  </si>
  <si>
    <t>Microcateter livrare stent deviator flux neurovascular sau dispozitive embolizare</t>
  </si>
  <si>
    <t>Cateter suport intracranial pentru acces radial</t>
  </si>
  <si>
    <t>Cateter ghid neurovascular cu varf flexibil</t>
  </si>
  <si>
    <t>Cateter ghid intermediar pentru proceduri neurovasculare</t>
  </si>
  <si>
    <t>Cateter de Aspiratie</t>
  </si>
  <si>
    <t xml:space="preserve">Ghid pentru proceduri de periferie si cerebrale </t>
  </si>
  <si>
    <t>Dispozitiv de revascularizare cerebrala reglabil de dimensiuni mari</t>
  </si>
  <si>
    <t>Dispozitiv pentru trombectomie mecanică</t>
  </si>
  <si>
    <t>Sistem de protecție embolică</t>
  </si>
  <si>
    <t>Balon pentru arterele carotide si renale</t>
  </si>
  <si>
    <t>Balon farmacologic activ (Paclitoxel)</t>
  </si>
  <si>
    <t>Spirale platina cu detasare mecanica pentru embolizarea endovasculara a anevrismelor</t>
  </si>
  <si>
    <t>Teacă ranforsată scurta cu profil mare</t>
  </si>
  <si>
    <t>Teacă ranforsată lungă cu profil mare</t>
  </si>
  <si>
    <t>Balon cateter pentru angioplastie periferica cu presiuni ultra inalte</t>
  </si>
  <si>
    <t>Balon pentru dilatare periferica</t>
  </si>
  <si>
    <t>Stent pentru tratamentul leziunilor arterei femurale superficiale.</t>
  </si>
  <si>
    <t>Stent periferic cu Paclitaxel pentru prevenirea restenozei</t>
  </si>
  <si>
    <t>Microsfere pentru embolizare incarcate cu chimioterapeutice</t>
  </si>
  <si>
    <t>Set inflator cu manometru de presiune înaltă</t>
  </si>
  <si>
    <t>Stent din Nitinol autoexpandabil</t>
  </si>
  <si>
    <t>Ghid periferic ocluzii cronice calcificate</t>
  </si>
  <si>
    <t>Teacă introductor armată</t>
  </si>
  <si>
    <t>Cateter periferic cu balon 0.014 utilizat în CTO</t>
  </si>
  <si>
    <t xml:space="preserve">Balon 
angioplastie 
periferica pentru 
tratamentul 
leziunilor 
obstructive cu 
lungimi extreme 
si 
manevrabilitate 
contralaterala
</t>
  </si>
  <si>
    <t xml:space="preserve">Stent periferie cu micro-plasa </t>
  </si>
  <si>
    <t>Balon cateter pentru angioplastie periferica</t>
  </si>
  <si>
    <t>Cateter cu balon tip  RX</t>
  </si>
  <si>
    <t>Kit de aterectomie cu aspiratie mecanica</t>
  </si>
  <si>
    <t>Dispozitiv de închidere a accesului arterial femural cu diametru mare</t>
  </si>
  <si>
    <t>Sistem pentru ingectarea CO2 în sistemul vascular în timpul examinărilor angiografice</t>
  </si>
  <si>
    <t xml:space="preserve">Balon angioplastie periferica BTK </t>
  </si>
  <si>
    <t>Baloane PTA Noncompliante</t>
  </si>
  <si>
    <t>Cateter cu balon tip Rx, compatibil cu cateter ghid de0,014" (0,36mm), destinat dilatarii stenozelor din arterele iliace, femurale, ilio-femurale, poplitee, infra-poplitee și renale, precum si in tratamentul leziunilor obstructive. Destinat pentru patrundeara in leziuni distale din vasele mici, situate mai jos de genunchi. balonul are 2 markeri radioopaci ce permite pozitionarea acestuia liinga stenoza. Diametru proximal balon 2,0mm - 4,0mm; diametru distal 1,5mm - 3,5mm;                                                Compatibil cu teci de 4Fr. Presiunea nominala 8 ATM, Presiunea RBP 14 ATM.                                         Lungime cateter 90cm si 170cm.                                                                                                           Diametre balon 2,0mm, 2,5mm, 3,0mm, 3,5mm, 4,0mm.                                                                                 Lungime Balon 20mm, 40mm, 60mm, 80mm, 100mm, 120mm, 150mm, 210mm.</t>
  </si>
  <si>
    <t>Cateter diagnostic angiografie</t>
  </si>
  <si>
    <t>Dispozitiv autoexpandabil pentru ocluzie periferica</t>
  </si>
  <si>
    <t>Ghid pentru angioplastie  utilizat in  CTO</t>
  </si>
  <si>
    <t xml:space="preserve">Balon farmacologic activ </t>
  </si>
  <si>
    <t>Stent Graft Coronarian</t>
  </si>
  <si>
    <t>Catetere ghid pentru abord radial</t>
  </si>
  <si>
    <t xml:space="preserve">Cerinte obligatorii fixe: (Oferta va fi respinsă
dacă va conține bunuri cu coduri
suplimentare diferite decât cerințelor
obligatorii fixe
Acoperire cu poliuretan la exterior si
teflonate in interior, design de impletitura din
fire plate de inalta rezistenta, varf atraumatic.
Forme: AL, AR, JL, JR, Back-up left, Backup right, IMA.
Cerinte minime obligatorii: (oferta poate
conține suplimentare la cerințele minime
obligatorii și alte dimensiuni)
Dimesiuni obligatorii
Diametrele interioare vor fi: la cateterul de
5F ≥0.056", 6F ≥0.070", 7F ≥0.080". Lungime obligatorie: 100 cm
 (suplimentar la cele obligatorii se accepta si
alte dimensiuni). </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</si>
  <si>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</si>
  <si>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Dispozitiv recuperare corp strain
</t>
  </si>
  <si>
    <t>IMSP INSTITUTUL DE CARDIOLOGIE</t>
  </si>
  <si>
    <t>IMSP SCR</t>
  </si>
  <si>
    <t>IMSP INN</t>
  </si>
  <si>
    <t>IMSP SCM ,,SF. TREIME</t>
  </si>
  <si>
    <t>IMSP IMU</t>
  </si>
  <si>
    <r>
      <t xml:space="preserve">Cerințe obligatorii fixe: (Oferta va fi respinsă dacă va conține bunuri cu coduri suplimentare diferite decât cerințelor obligatorii fixe):
</t>
    </r>
    <r>
      <rPr>
        <sz val="10"/>
        <color rgb="FFFF0000"/>
        <rFont val="Times New Roman"/>
        <family val="1"/>
        <charset val="204"/>
      </rPr>
      <t>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t>
    </r>
    <r>
      <rPr>
        <sz val="10"/>
        <rFont val="Times New Roman"/>
        <family val="1"/>
        <charset val="204"/>
      </rPr>
      <t xml:space="preserve">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 incrustat pentru vizualizare sporită și un inel de sutură pentru fixare. Tecile sunt rezistente la kinking. Toate componentele nu conțin latex. Setul este amplasat într-un suport de plastic. Material: teacă – EPTFE
Cerințe minime obligatorii: (oferta poate conține suplimentare la cerințele minime obligatorii și alte dimensiuni):
Dimesiuni obligatorii 
Teacă cu diametru de 4 Fr, 5 Fr, 6 Fr, 7 Fr, 8 Fr, 9 Fr, 10 Fr, 11 Fr.
Lungime obligatorii: 7- 10 cm, 25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</si>
  <si>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Set introductor pentru puncție arterială radială compus din: teacă, dilatator, mini-ghid, valvă hemostatică, robinet tridirecțional, ac de puncție arterială. </t>
    </r>
    <r>
      <rPr>
        <sz val="10"/>
        <rFont val="Times New Roman"/>
        <family val="1"/>
        <charset val="204"/>
      </rPr>
      <t xml:space="preserve">Material: teacă –EPTFE. Acoperire hidrofilică; dilatator din polipropilenă, ascuțit, cu vârf conic pentru re ducere posibilității de traumare a vaselor sanguine; mini-ghid din oțel inoxidabil de 0,018”, 0,021” sau 0,025”; valvă hemostatică din silicon cu design cross-cut pentru prevenirea hemoragiilor; robinet tridirecțional pentru luarea probelor, injectarea substanțelor de contrast sau a agenților terapeutici, măsurarea presiunii; ac de puncție arterială de 22 G, 21 G sau 20 G.
Teacăconține un inelradiopacincastratpentruvizualizaresporităși un inel de suturăpentrufixare. Tecile sunt rezistente la kinking. Toatecomponentele nu conțin latex. Setulesteamplasatîntr-un suport de plastic.
Cerințe minime obligatorii: (oferta poate conține suplimentare la cerințele minime obligatorii și alte dimensiuni):
Dimesiuni obligatorii 
Teacă cu diametru  de 4 Fr, 5 Fr, 6 Fr, 7 Fr 
Lungime: 7 cm, 10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</si>
  <si>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Ghid moale de tip standard. Material: nitinol, ”jachetă” din poliuretan îmbogățit cu Wolfram, acoperire hidrofilică.
Vârf conic, atraumatic.</t>
    </r>
    <r>
      <rPr>
        <sz val="10"/>
        <rFont val="Times New Roman"/>
        <family val="1"/>
        <charset val="204"/>
      </rPr>
      <t xml:space="preserve">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r>
  </si>
  <si>
    <r>
      <rPr>
        <sz val="10"/>
        <color rgb="FFFF0000"/>
        <rFont val="Times New Roman"/>
        <family val="1"/>
        <charset val="204"/>
      </rPr>
      <t xml:space="preserve">Teacă introductoar (Teacă ghid lung) Concepută pentru a funcționa atât ca un cateter de ghidaj cât și ca teacă introductoare. Armare spiralată în interiorul tecii. Acoperire hidrofilică distală. Lungimea acoperirii hidrofilice: </t>
    </r>
    <r>
      <rPr>
        <sz val="10"/>
        <rFont val="Times New Roman"/>
        <family val="1"/>
        <charset val="204"/>
      </rPr>
      <t>-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t>
    </r>
    <r>
      <rPr>
        <sz val="10"/>
        <color rgb="FFFF0000"/>
        <rFont val="Times New Roman"/>
        <family val="1"/>
        <charset val="204"/>
      </rPr>
      <t xml:space="preserve"> Lungimi: 80,90cm</t>
    </r>
    <r>
      <rPr>
        <sz val="10"/>
        <rFont val="Times New Roman"/>
        <family val="1"/>
        <charset val="204"/>
      </rPr>
      <t>.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r>
  </si>
  <si>
    <r>
      <t>Cerințe obligatorii fixe: (Oferta va fi respinsă dacă va conține bunuri cu coduri suplimentare diferite decât cerințelor obligatorii fixe):</t>
    </r>
    <r>
      <rPr>
        <sz val="10"/>
        <color rgb="FFFF0000"/>
        <rFont val="Times New Roman"/>
        <family val="1"/>
        <charset val="204"/>
      </rPr>
      <t xml:space="preserve"> Set inflator cu manometru tip A
Conţine -  Contine: 
- seringa cu manometru de presiune pentru umflarea baloanelor, </t>
    </r>
    <r>
      <rPr>
        <sz val="10"/>
        <rFont val="Times New Roman"/>
        <family val="1"/>
        <charset val="204"/>
      </rPr>
      <t xml:space="preserve"> pînă la 30 atm. 
-  </t>
    </r>
    <r>
      <rPr>
        <sz val="10"/>
        <color rgb="FFFF0000"/>
        <rFont val="Times New Roman"/>
        <family val="1"/>
        <charset val="204"/>
      </rPr>
      <t>un robinet cu trei cai</t>
    </r>
    <r>
      <rPr>
        <sz val="10"/>
        <rFont val="Times New Roman"/>
        <family val="1"/>
        <charset val="204"/>
      </rPr>
      <t xml:space="preserve">
-  maner tip ”pistol”
-  valva in ”Y”
-  ”steering handle” dispozitiv de ghidare
introducer pentru ghid de angioplastie 0.014’’
</t>
    </r>
  </si>
  <si>
    <r>
      <t xml:space="preserve">Cerinte obligatorii fixe: (Oferta va fi respinsă dacă va conține bunuri cu coduri suplimentare diferite decât cerințelor obligatorii fixe
</t>
    </r>
    <r>
      <rPr>
        <sz val="10"/>
        <color rgb="FFFF0000"/>
        <rFont val="Times New Roman"/>
        <family val="1"/>
        <charset val="204"/>
      </rPr>
      <t>Dispozitiv confectionat din 3 bucle din nitinol întrețesute, pentru recuperare fragmente migrate accidental. Poate fi utilizat la recuperarea filtrelor de vena cava inferioara. Marker radioopac din platina pt vizibilitate fluoroscopica sporita.</t>
    </r>
    <r>
      <rPr>
        <sz val="10"/>
        <rFont val="Times New Roman"/>
        <family val="1"/>
        <charset val="204"/>
      </rPr>
      <t xml:space="preserve"> Varf angulat la 15° pt navigare. 
Cerinte minime obligatorii: (oferta poate conține suplimentare la cerințele minime obligatorii și alte dimensiuni) 
Dimesiuni obligatorii 
Lungimi shaft: 120, 175 cm; 
diametre bucle de la 2 pina la 45 mm.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</si>
  <si>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Conector injectare sub presiune lung: Transparent, cu piesa rotativa male/female, flexibil, rezistent la 1200 psi, material PUR. Steril, jetabil.</t>
    </r>
    <r>
      <rPr>
        <sz val="10"/>
        <rFont val="Times New Roman"/>
        <family val="1"/>
        <charset val="204"/>
      </rPr>
      <t xml:space="preserve">
Cerințe minime obligatorii: (oferta poate conține suplimentare la cerințele minime obligatorii și alte dimensiuni):
Dimesiuni obligatorii 
Lungime 200 cm  (suplimentar la cele obligatorii se va acceptă și alte dimensiuni). compatibil cu sistemul Medrad Mark V Pro VIS
</t>
    </r>
  </si>
  <si>
    <r>
      <rPr>
        <sz val="10"/>
        <color rgb="FFFF0000"/>
        <rFont val="Times New Roman"/>
        <family val="1"/>
        <charset val="204"/>
      </rPr>
      <t xml:space="preserve">Sistema de perfuzie a solutiilor </t>
    </r>
    <r>
      <rPr>
        <sz val="10"/>
        <rFont val="Times New Roman"/>
        <family val="1"/>
        <charset val="204"/>
      </rPr>
      <t>cu ac plastic pentru transfuzie sol sub presiune pina la 4,5 Bar</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</si>
  <si>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Set introductor punctie radial profil ultra-subtire </t>
    </r>
    <r>
      <rPr>
        <sz val="10"/>
        <rFont val="Times New Roman"/>
        <family val="1"/>
        <charset val="204"/>
      </rPr>
      <t xml:space="preserve">
Ac de puncție metalic de 21-22 G. 
Teaca cu acoperire hidrofilică lungime  de 7-11 cm  cu profil ultra subțire: diametre externe la 5F să fie &lt; 2.15 mm, la 6F &lt; 2.5 mm și la 7F &lt; 2.8 mm, pentru reducerea dimensiunii arteriotomiei și riscului ocluziei post-procedurale a vasului. 
 Să fie rezistentă la kinking și prevăzută cu valvă hemostatică pt prevenirea hemoragiilor, robinet tridirecțional pt luarea probelor sau injectare de soluții. Dilatator ascuțit, din polipropilenă, atraumatic, cu forma vârfului conică. Toate componentele sunt „latex-free” și sunt incluse într-o tăviță din plastic. 
Cerințe minime obligatorii: (oferta poate conține suplimentare la cerințele minime obligatorii și alte dimensiuni):
Dimesiuni obligatorii 
Mini-ghid diametrul de 0.018” sau 0.021”
Mini-ghid lungime 40-45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</si>
  <si>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Baloane semicompliante pentru ocluzii cronice totale</t>
    </r>
    <r>
      <rPr>
        <sz val="10"/>
        <rFont val="Times New Roman"/>
        <family val="1"/>
        <charset val="204"/>
      </rPr>
      <t xml:space="preserve">
Monorail si over the wire, semicompliant, cu acoperire hidrofilica. 
Material balon-pebax. cateterul cu hypotube. 
Compatibil cu ghid 0,014”. 
Presiune nominala-8 atm., RBP:12- 14 atm.  
Marcheri:1 pentru diametrul 1,2-1,5 mm și 2 pentru diametrele 2,0-4,0 mm. 
Cerințe minime obligatorii: (oferta poate conține suplimentare la cerințele minime obligatorii și alte dimensiuni):
Dimesiuni obligatorii 
Lungime shaft  145 cm-150cm 
Dimensiuni disponibile -1.2 pana la 5.0  mm, lungimea 6 pina la 30 mm. 
(suplimentar la cele obligatorii se va accepta si alte dimensiuni);
</t>
    </r>
  </si>
  <si>
    <r>
      <t>Cerințe obligatorii fixe: (Oferta va fi respinsă dacă va conține bunuri cu coduri suplimentare diferite decât cerințelor obligatorii fixe):</t>
    </r>
    <r>
      <rPr>
        <sz val="10"/>
        <color rgb="FFFF0000"/>
        <rFont val="Times New Roman"/>
        <family val="1"/>
        <charset val="204"/>
      </rPr>
      <t>Extensie pentru cate-ghiduri</t>
    </r>
    <r>
      <rPr>
        <sz val="10"/>
        <rFont val="Times New Roman"/>
        <family val="1"/>
        <charset val="204"/>
      </rPr>
      <t xml:space="preserve">
</t>
    </r>
    <r>
      <rPr>
        <sz val="10"/>
        <color rgb="FFFF0000"/>
        <rFont val="Times New Roman"/>
        <family val="1"/>
        <charset val="204"/>
      </rPr>
      <t xml:space="preserve">Folosita in abordari de leziuni calcificate, compatibila cu cate-ghid de 6F. </t>
    </r>
    <r>
      <rPr>
        <sz val="10"/>
        <rFont val="Times New Roman"/>
        <family val="1"/>
        <charset val="204"/>
      </rPr>
      <t xml:space="preserve">
Tija de împingere din oțel inoxidabil pentru putere și rezistență la îndoire. 
Acoperire distal hidrofilică pentru traumatizm vascular  minimal. 
Marcher radioopac la 2 mm de la vîrf și la 4 mm de la capatul distal al tubului. 
Prezența înca a doi marcheri radioopaci în porțiunea proximala a dispozitivului de livrare la distanța de 90-95 cm și la 100-105 cm
Cerințe minime obligatorii: (oferta poate conține suplimentare la cerințele minime obligatorii și alte dimensiuni):
Dimesiuni obligatorii 
Dimensiune disponibila 145 -150cm  
Lungime segmentului de tub distal 25-30 cm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</si>
  <si>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Cateter de diagnostic pentru abord radial și/sau femural. </t>
    </r>
    <r>
      <rPr>
        <sz val="10"/>
        <rFont val="Times New Roman"/>
        <family val="1"/>
        <charset val="204"/>
      </rPr>
      <t xml:space="preserve">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r>
  </si>
  <si>
    <r>
      <rPr>
        <sz val="10"/>
        <color rgb="FFFF0000"/>
        <rFont val="Times New Roman"/>
        <family val="1"/>
        <charset val="204"/>
      </rPr>
      <t>Cateter de support periferic de tip OTW; recomandat pentru acces la vascularizație, schimbare ghiduri; livrare substanța contrast sau soluție salină. Prevăzut pentru cazuri de ocluzii cornice totale (CTO) în vasculatură periferică și/sau angioplastie subintimală</t>
    </r>
    <r>
      <rPr>
        <sz val="10"/>
        <rFont val="Times New Roman"/>
        <family val="1"/>
        <charset val="204"/>
      </rPr>
      <t>.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r>
  </si>
  <si>
    <r>
      <rPr>
        <sz val="10"/>
        <color rgb="FFFF0000"/>
        <rFont val="Times New Roman"/>
        <family val="1"/>
        <charset val="204"/>
      </rPr>
      <t xml:space="preserve">Teacă ghid scurt Concepută pentru a funcționa atât ca un cateter de ghidaj cât și ca teacă introductoare. Armare spirală în interiorul tecii. </t>
    </r>
    <r>
      <rPr>
        <sz val="10"/>
        <rFont val="Times New Roman"/>
        <family val="1"/>
        <charset val="204"/>
      </rPr>
      <t>Acoperire hidrofilică distală. Lungimea acoperirii hidrofilice: - pentru teacă de 45 cm: 5 cm. Diametre: 5, 6, 7 și 8 Fr. Valva de tip ”cross-cut” pentru asigurarea hemostazei. Strat interior din PTFE. Minim 5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 nu mai mic de 0,100” (2,5 mm); 8 Fr – nu mai mic de 0,114” (2,9 mm). SAU Concepută pentru a funcționa atât ca un cateter de ghidaj cât și ca teacă introductoare. Armare spiralată în interiorul tecii.  Diametre: 5-10,12 Fr. Lungimi: 13,30,40,45,80,90cm.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r>
  </si>
  <si>
    <r>
      <rPr>
        <sz val="10"/>
        <color rgb="FFFF0000"/>
        <rFont val="Times New Roman"/>
        <family val="1"/>
        <charset val="204"/>
      </rPr>
      <t xml:space="preserve">Microcatetere Sa fie compatibil DMSO
Suprafata externa trebuie sa fie hidrofila </t>
    </r>
    <r>
      <rPr>
        <sz val="10"/>
        <rFont val="Times New Roman"/>
        <family val="1"/>
        <charset val="204"/>
      </rPr>
      <t xml:space="preserve">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 / distal 2.4F , lungime totala m</t>
    </r>
    <r>
      <rPr>
        <sz val="10"/>
        <color rgb="FFFF0000"/>
        <rFont val="Times New Roman"/>
        <family val="1"/>
        <charset val="204"/>
      </rPr>
      <t xml:space="preserve">inim 150cm </t>
    </r>
    <r>
      <rPr>
        <sz val="10"/>
        <rFont val="Times New Roman"/>
        <family val="1"/>
        <charset val="204"/>
      </rPr>
      <t xml:space="preserve">
Microcateter diametru intern 0.027” , diamentru extern proximal 2.8F / distal 2.8F , lungime totala minim 130 cm .
SAU 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SAU Microcatetere  destinate livrarii materialelor / substantelor de diagnostic si tratament in sistemul vascular inclusiv neurovascular; dimensiuni:2.8/2.3F și 3.0/2.6F, diametru intern capăt distal de 0,021” și 0,027”, compatibilitate cu ghid 0,018”; construcție tip braid/coil, marcheri radioopaci distali.</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</si>
  <si>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Microcateter reinforsat Sa fie compatibil DMSO
Suprafata externa trebuie sa fie hidrofila </t>
    </r>
    <r>
      <rPr>
        <sz val="10"/>
        <rFont val="Times New Roman"/>
        <family val="1"/>
        <charset val="204"/>
      </rPr>
      <t xml:space="preserve">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Dimesiuni obligatorii:
Caracteristici pentru produsul de 021: diametru extern: 2.7F &gt; 2.4F;</t>
    </r>
    <r>
      <rPr>
        <sz val="10"/>
        <color rgb="FFFF0000"/>
        <rFont val="Times New Roman"/>
        <family val="1"/>
        <charset val="204"/>
      </rPr>
      <t xml:space="preserve"> lungime utilizabila: minim 150 cm;</t>
    </r>
    <r>
      <rPr>
        <sz val="10"/>
        <rFont val="Times New Roman"/>
        <family val="1"/>
        <charset val="204"/>
      </rPr>
      <t xml:space="preserve"> compatibilitate ghid: 0.018'' max.
Caracteristici pentru produsul de 027: diametru extern: 2.8F &gt; 2.8F; lungime utilizabila: minim. 130 cm; compatibilitate ghid: 0.021'' max.
(suplimentar la cele obligatorii se accepta si alte dimensiuni).</t>
    </r>
  </si>
  <si>
    <r>
      <rPr>
        <sz val="10"/>
        <color rgb="FFFF0000"/>
        <rFont val="Times New Roman"/>
        <family val="1"/>
        <charset val="204"/>
      </rPr>
      <t>Corpul microcateterului sa fie construit din nitinol impleti</t>
    </r>
    <r>
      <rPr>
        <sz val="10"/>
        <rFont val="Times New Roman"/>
        <family val="1"/>
        <charset val="204"/>
      </rPr>
      <t>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r>
  </si>
  <si>
    <r>
      <t>Cerințe obligatorii fixe: (Oferta va fi respinsă dacă va conține bunuri cu coduri suplimentare diferite decât cerințelor obligatorii fixe):</t>
    </r>
    <r>
      <rPr>
        <sz val="10"/>
        <color rgb="FFFF0000"/>
        <rFont val="Times New Roman"/>
        <family val="1"/>
        <charset val="204"/>
      </rPr>
      <t xml:space="preserve"> Arc ghid de diagnostic lung</t>
    </r>
    <r>
      <rPr>
        <sz val="10"/>
        <rFont val="Times New Roman"/>
        <family val="1"/>
        <charset val="204"/>
      </rPr>
      <t xml:space="preserv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400 cm / 450 cm.
Lungimea partii flexibile 10mm (+/-2mm), 30mm (+/-5mm), 50mm (+/-10mm), 80mm (+/-10mm). 
(suplimentar la cele obligatorii se va accepta si alte dimensiuni) 
</t>
    </r>
  </si>
  <si>
    <r>
      <t>Cerințe obligatorii fixe: (Oferta va fi respinsă dacă va conține bunuri cu coduri suplimentare diferite decât cerințelor obligatorii fixe):</t>
    </r>
    <r>
      <rPr>
        <sz val="10"/>
        <color rgb="FFFF0000"/>
        <rFont val="Times New Roman"/>
        <family val="1"/>
        <charset val="204"/>
      </rPr>
      <t xml:space="preserve"> Arc ghid de diagnostic stiff</t>
    </r>
    <r>
      <rPr>
        <sz val="10"/>
        <rFont val="Times New Roman"/>
        <family val="1"/>
        <charset val="204"/>
      </rPr>
      <t xml:space="preserve">
</t>
    </r>
    <r>
      <rPr>
        <sz val="10"/>
        <color rgb="FFFF0000"/>
        <rFont val="Times New Roman"/>
        <family val="1"/>
        <charset val="204"/>
      </rPr>
      <t xml:space="preserve">Ghid moale de tip stiff. </t>
    </r>
    <r>
      <rPr>
        <sz val="10"/>
        <rFont val="Times New Roman"/>
        <family val="1"/>
        <charset val="204"/>
      </rPr>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</si>
  <si>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Arc ghid hidrofilic pentru proceduri periferice</t>
    </r>
    <r>
      <rPr>
        <sz val="10"/>
        <rFont val="Times New Roman"/>
        <family val="1"/>
        <charset val="204"/>
      </rPr>
      <t xml:space="preserve">
</t>
    </r>
    <r>
      <rPr>
        <sz val="10"/>
        <color rgb="FFFF0000"/>
        <rFont val="Times New Roman"/>
        <family val="1"/>
        <charset val="204"/>
      </rPr>
      <t>Ghid periferic cu acoperire hidrofilică, extrastiff.</t>
    </r>
    <r>
      <rPr>
        <sz val="10"/>
        <rFont val="Times New Roman"/>
        <family val="1"/>
        <charset val="204"/>
      </rPr>
      <t xml:space="preserve">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r>
  </si>
  <si>
    <r>
      <rPr>
        <sz val="10"/>
        <color rgb="FFFF0000"/>
        <rFont val="Times New Roman"/>
        <family val="1"/>
        <charset val="204"/>
      </rPr>
      <t>Ghid 0.014” cu acoperire hidrofila si insert de platina pt vizibilitate. 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t>
    </r>
    <r>
      <rPr>
        <sz val="10"/>
        <rFont val="Times New Roman"/>
        <family val="1"/>
        <charset val="204"/>
      </rPr>
      <t>.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r>
  </si>
  <si>
    <r>
      <rPr>
        <sz val="10"/>
        <color rgb="FFFF0000"/>
        <rFont val="Times New Roman"/>
        <family val="1"/>
        <charset val="204"/>
      </rPr>
      <t>Balon de tip RX/OTW utilizat în dilatarea leziunilor stenotice sau ocluzive ale arterelor iliace, femurale, ilio-femurale, poplitee, infra-poplitee și renale; la fel, pentru tratamentul leziunilor obstructive a fistulelor native sau artificiale pentru hemodializă. Indicat pentru postdilatare a strenturilor utilizate în vasculatura periferică.</t>
    </r>
    <r>
      <rPr>
        <sz val="10"/>
        <rFont val="Times New Roman"/>
        <family val="1"/>
        <charset val="204"/>
      </rPr>
      <t xml:space="preserve"> Compatibilitate ghid: 0,035” (0,89 mm). Lungime utilă: 90 (+/-5cm) sau 135 cm (+/-5cm). Materialul balonului: nailon. Lungimi balon: 20, 40, 60, 80, 100, 120, 150, 200 mm (se admite +/-5mm). Diametre disponibile balon: 3,00, 4,00, 5,00, 6,00, 7,00, 8,00, 9,00, 10, 12 mm. Presiune nominală = minim 8 – 10 atm. RPB: 12 – 20 atm. Balon RX: lungimea utilă – 135 cm (+/-5cm); core wire cu vârf conic de tip stiff încorporat în shaft distal. Marker vizibili de adâncime. Balon OTW: lungimea utilă – 90 sau 135 cm (+/-5cm); core wire cu vârf conic de tip stiff încorporat în shaft distal. Diametrul shaftului compatibil cu 5 Fr, 6 sau 7 Fr în dependenta de diametrul balonului. Compatibilitate introductor: Ø 3 – 5 mm – 5 Fr; Ø 6 – 7 mm – 5 sau 6 Fr în funcție de lungimea balonului; Ø 8 mm – 6 sau 7 Fr în funcție de lungimea balonului; Ø 9 – 12 mm – 7 Fr. Core wire din oțel inpxidabil încorporat în shaft sporește răspunsul la împingere și trecere prin leziuni.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r>
  </si>
  <si>
    <r>
      <rPr>
        <sz val="10"/>
        <color rgb="FFFF0000"/>
        <rFont val="Times New Roman"/>
        <family val="1"/>
        <charset val="204"/>
      </rPr>
      <t>Balon dublu-lumen din Nylon, tip OTW compatibil cu gidul</t>
    </r>
    <r>
      <rPr>
        <sz val="10"/>
        <rFont val="Times New Roman"/>
        <family val="1"/>
        <charset val="204"/>
      </rPr>
      <t xml:space="preserve"> de marimea nu mai mult de 0.014 ". 
Markeri radioopaci dublu (nu mai putin de patru pentru balonul 210 mm) 
Presiune nominală  - 7-10 atm., presiune RBP – 14-18 atm, 
Acoperire  hidrofilă pe toată suprafața (si a balonului si a cateterului) – obligatoriu.
Lungime shaft minim două lungimi: 120 (+/-5cm) și minim 150 cm. Rezistent la răsuciri  și ridare. </t>
    </r>
    <r>
      <rPr>
        <sz val="10"/>
        <color rgb="FFFF0000"/>
        <rFont val="Times New Roman"/>
        <family val="1"/>
        <charset val="204"/>
      </rPr>
      <t>Vârful conic pe toata circumferinta, forma conica să ofere ultra tranziție lină de la fir la vârf cu  trecere bună prin  stenoze</t>
    </r>
    <r>
      <rPr>
        <sz val="10"/>
        <rFont val="Times New Roman"/>
        <family val="1"/>
        <charset val="204"/>
      </rPr>
      <t xml:space="preserve">.
diametre=2,0-2,5-3,0-3,5-4,0 mm.
lungimi=40-80-120-150-210 mm.
Forma conica a balonului 210 mm obligatoriu, pentru adaptarea anatomiei arterelor tibiale.
Compatibil cu introductor nu mai mult de 4F.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r>
  </si>
  <si>
    <r>
      <rPr>
        <sz val="10"/>
        <color rgb="FFFF0000"/>
        <rFont val="Times New Roman"/>
        <family val="1"/>
        <charset val="204"/>
      </rPr>
      <t xml:space="preserve">Balon dublu-lumen, tip OTW, </t>
    </r>
    <r>
      <rPr>
        <sz val="10"/>
        <rFont val="Times New Roman"/>
        <family val="1"/>
        <charset val="204"/>
      </rPr>
      <t xml:space="preserve">compatibil cu gid de marimea nu mai mare de 0.014 ". 
• Diametre :1,5-2,0-2,5-3,0-3,5-4,0-5,0-6,0 mm.
• Lungimi : 20-40-60-80-120-150-210 mm.
• Presiune nominală  - 7-10 atm., presiune RBP – 14-18 atm. 
• </t>
    </r>
    <r>
      <rPr>
        <sz val="10"/>
        <color rgb="FFFF0000"/>
        <rFont val="Times New Roman"/>
        <family val="1"/>
        <charset val="204"/>
      </rPr>
      <t>Dizain co-axial pentru  pusabilitatea ridicata a balonului si torcabilitatea sporita a ghidului.</t>
    </r>
    <r>
      <rPr>
        <sz val="10"/>
        <rFont val="Times New Roman"/>
        <family val="1"/>
        <charset val="204"/>
      </rPr>
      <t xml:space="preserve">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r>
  </si>
  <si>
    <r>
      <rPr>
        <sz val="10"/>
        <color rgb="FFFF0000"/>
        <rFont val="Times New Roman"/>
        <family val="1"/>
        <charset val="204"/>
      </rPr>
      <t>Balon OTW 
Shaft coaxial si lumen larg pentru inflatie si deflatie rapida si repetata</t>
    </r>
    <r>
      <rPr>
        <sz val="10"/>
        <rFont val="Times New Roman"/>
        <family val="1"/>
        <charset val="204"/>
      </rPr>
      <t xml:space="preserve">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(+/-5cm), și minim 130cm;
Partea distala shaft acoperita hidrofilic
Ghiduri compatibile maximum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r>
  </si>
  <si>
    <r>
      <rPr>
        <sz val="10"/>
        <color rgb="FFFF0000"/>
        <rFont val="Times New Roman"/>
        <family val="1"/>
        <charset val="204"/>
      </rPr>
      <t>Balon OTW 
Shaft coaxial si lumen larg pentru inflatie si deflatie rapida si repetata</t>
    </r>
    <r>
      <rPr>
        <sz val="10"/>
        <rFont val="Times New Roman"/>
        <family val="1"/>
        <charset val="204"/>
      </rPr>
      <t xml:space="preserve">
Diametre necesare pentru balon: 3.0, 4.0, 5.0, 6.0, 7.0,8.0, 9.0, 10.0,mm
Lungimi balon: 20-200mm.
Tip balon: complianta scazuta, 2 markeri radioopaci.
Presiune nominala 7-10 atm, RPB maxim 20 atm
Lungime utilizabila minim două lungimi: 80cm (+/-5cm) și minim 130cm;
Partea distala shaft cu acoperire ce facilitează navigarea prin leziune;
Ghiduri compatibile: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 200,250,300mm; Compatibilitate teci 5,6,7F în dependență de dimensiune; Lungime shaft: 75,130cm; Presiune nominală-6,8atm; RBP-&lt;21atm.
</t>
    </r>
  </si>
  <si>
    <r>
      <rPr>
        <sz val="10"/>
        <color rgb="FFFF0000"/>
        <rFont val="Times New Roman"/>
        <family val="1"/>
        <charset val="204"/>
      </rPr>
      <t>Balon Semicompliant RX recomandat pentru pre si post dilatare a leziunilor stenotice sau ocluzive Markeri</t>
    </r>
    <r>
      <rPr>
        <sz val="10"/>
        <rFont val="Times New Roman"/>
        <family val="1"/>
        <charset val="204"/>
      </rPr>
      <t xml:space="preserve"> Radioopaci: 2.   Lungimi balon obligatorie: 20mm (+/-2mm);
Diametre disponibile balon: 4.0mm; 5.0mm; 6.0mm; 7.0mm. 
Compatibilitate ghid: 0,014” sau 0.018” .
Lungime utila: între 140 si 150 cm.
Compatibilitate introducator: 5 Fr.
Presiune RBP: minim - 12 atm. SAU Balon semicompliant recomandat pentru pre- și postdilatare a leziunilor stenotice arteriale, venoase din regiunile periferice, cu excepția vaselor cerebrale, și cardiace; RX; Compatibilitate ghid: 0,018”; lungimi shaft-90,150cm; Compatibil cu teaca 4F; Diametre: 2, 2.5, 3, 3.5, 4mm; Lungimi balon: 80,100, 120,150mm. Presiune nominală- 6 atm; RBP-14atm; Doi marcheri radioopaci la capetele balonului. Acoperire hidrofilă.SAU Balon semicompliant, presiune nominală-10ATM; RBP-14atm; compatibil cu ghid 0.014”; Lungime shaft-142cm; Compatibilitate teci-4F(diametre de 4-6mm) și 5F(diametru 7mm); Diametre-4, 4.5, 5, 5.5, 6, 7mm; Lungimi-1.5, 2,3,4cm; Doi marcheri radioopaci la capetele balonului. Acoperire hidrofilă.</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</si>
  <si>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Cateter cu balon obligator dedicat atrioseptostomiei pediatrice. </t>
    </r>
    <r>
      <rPr>
        <sz val="10"/>
        <rFont val="Times New Roman"/>
        <family val="1"/>
        <charset val="204"/>
      </rPr>
      <t xml:space="preserve">
Compatibilitate cu teci 5F, și 6F. 
Balon non-compleant, cu profil redus în stare dezumflată, lumen dublu. 
Radioopacitate a cateterului și marcaje a balonului.  
Compatibilitate cu ghid de 0,014’’ și 0,021’’.
Cerințe minime obligatorii: (oferta poate conține suplimentare la cerințele minime obligatorii și alte dimensiuni):
Dimesiuni obligatorii 
Lungimea shaftului de 50 cm (+/-5cm) 
Diametre 9.5 mm și 13.5 mm (+/-0.5mm) 
Lungimi  0.95cm (+/-0.05cm) și 1.35cm (+/-0.05cm) (suplimentar la cele obligatorii se va accepta și alte dimensiuni) ; 
</t>
    </r>
  </si>
  <si>
    <r>
      <t>Cerințe obligatorii fixe: (Oferta va fi respinsă dacă va conține bunuri cu coduri suplimentare diferite decât cerințelor obligatorii fixe):
Ba</t>
    </r>
    <r>
      <rPr>
        <sz val="10"/>
        <color rgb="FFFF0000"/>
        <rFont val="Times New Roman"/>
        <family val="1"/>
        <charset val="204"/>
      </rPr>
      <t>lon noncompleant  din polimer, cu marcheri radioopaci din platina,</t>
    </r>
    <r>
      <rPr>
        <sz val="10"/>
        <rFont val="Times New Roman"/>
        <family val="1"/>
        <charset val="204"/>
      </rPr>
      <t xml:space="preserve"> compatibil cu ghid de 0,035, 0,025, 0,020. 
Compatibil cu teaca de 10-14 F în dependență de dimensiune. 
Profil mic, constructie axiala. 
Timp de inflatie si deflatie foarte rapid. 
RPB între  1,5-15 ATM, NP-1-6ATM în dependență de dimensiuni. 
Lungimea shaft - minim 70 cm. 
Balonul sa fie elastomer termoplastic. 
Cerințe minime obligatorii: (oferta poate conține suplimentare la cerințele minime obligatorii și alte dimensiuni):
Dimesiuni obligatorii 
Lungimi disponibili 20,30,40,50,60 mm . 
Diametre de balon   5,6,7,8,9,10,12,14,16,18,20,22,24,26,28,30 mm  (suplimentar la cele obligatorii se accepta si alte dimensiuni).
</t>
    </r>
  </si>
  <si>
    <r>
      <t>Cerințe obligatorii fixe: (Oferta va fi respinsă dacă va conține bunuri cu coduri suplimentare diferite decât cerințelor obligatorii fixe):
S</t>
    </r>
    <r>
      <rPr>
        <sz val="10"/>
        <color rgb="FFFF0000"/>
        <rFont val="Times New Roman"/>
        <family val="1"/>
        <charset val="204"/>
      </rPr>
      <t>tent montat pe balon;
Stent  matrice cu celulile deschise;
Rezistență radială înaltă;
Markeri radioopaci la fiecare capăt al stentului – obligatoriu pentru efectuarea controlului efectiv a stentului dupa instalare;</t>
    </r>
    <r>
      <rPr>
        <sz val="10"/>
        <rFont val="Times New Roman"/>
        <family val="1"/>
        <charset val="204"/>
      </rPr>
      <t xml:space="preserve">
Scurtarea dimensiuni stentului este zero sau minimala - obligatoriu;
Virf flexibil de forma conica;
Marker distal pe virful cateterului de livrare pentru pozitionarea precisa a locului de deschidere a stentului;
Stift flexibil; Cateter de profil scazut
Balon semicompliant;
Presiunea nominala, maxim 8 atm
Presiunea de spargere,  minim 12 atm;
Compatibilitatea cu introductor de 6 Fr si 7Fr;
Compatibilitate cu ghid de 0,035;
Sa existe cel putin un studiu clinic relevant privind eficienta tratamentului leziunilor arterelor iliace externe si commune. 
Cerințe minime obligatorii: (oferta poate conține suplimentare la cerințele minime obligatorii și alte dimensiuni):
Dimesiuni obligatorii 
Lungimea stentului obligatorii 12,17,27,37,57 mm (lungimea de 12 mm trebuie sa fie disponibila in mod obligatoriu); 
Diametrele obligatorii 5-6-7-8-9-10 mm  
Lungimea balonului  obligatorii: 15,20,30,40,60 mm  
Diametru la presuinea nominala obligatorii: 5,6,7,8,9,10 mm  
Lungimea sistemului de livrare obligatorii :80cm si 135cm (se admite variație +5cm) 
(suplimentar la cele obligatorii se accepta si alte dimensiuni)
</t>
    </r>
  </si>
  <si>
    <r>
      <rPr>
        <sz val="10"/>
        <color rgb="FFFF0000"/>
        <rFont val="Times New Roman"/>
        <family val="1"/>
        <charset val="204"/>
      </rPr>
      <t>Stent periferic  autoexpandabil cu profil  5 Fr</t>
    </r>
    <r>
      <rPr>
        <sz val="10"/>
        <rFont val="Times New Roman"/>
        <family val="1"/>
        <charset val="204"/>
      </rPr>
      <t xml:space="preserve">
Stent din nitinol cu diametre disponibile de:  5,6,7,8 mm si lungimi de: 20,40,60,80, 100,120,150 mm. T</t>
    </r>
    <r>
      <rPr>
        <sz val="10"/>
        <color rgb="FFFF0000"/>
        <rFont val="Times New Roman"/>
        <family val="1"/>
        <charset val="204"/>
      </rPr>
      <t xml:space="preserve">oate dimensiunile sa fie compatibile cu teaca de 5Fr. </t>
    </r>
    <r>
      <rPr>
        <sz val="10"/>
        <rFont val="Times New Roman"/>
        <family val="1"/>
        <charset val="204"/>
      </rPr>
      <t xml:space="preserve">Compatibilitate pentru ghid de 0,035”
</t>
    </r>
    <r>
      <rPr>
        <sz val="10"/>
        <color rgb="FFFF0000"/>
        <rFont val="Times New Roman"/>
        <family val="1"/>
        <charset val="204"/>
      </rPr>
      <t>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vasului.Stabilitatea radiala înalta, constantă pe întreaga lungime a stentului. Markeri radioopaci la fiecare vârf al coroanei  stentului , numarul markerilor variind în functie de marimea stentului.</t>
    </r>
    <r>
      <rPr>
        <sz val="10"/>
        <rFont val="Times New Roman"/>
        <family val="1"/>
        <charset val="204"/>
      </rPr>
      <t xml:space="preserve">
Sa nu existe scurtarea stentului la deschiderea acestuia .
Sistem de siguranta pentru prevenirea săriturii stentului din sistemul de livrare  la deschiderea partiala sau totala a acestuia. .
Cateter cu lungimi disponibile de : 80cm , 120cm si minim 150 cm, acesta din urma pentru acces brachial sau femural (variație admisibilă de +5 cm).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r>
  </si>
  <si>
    <r>
      <rPr>
        <sz val="10"/>
        <color rgb="FFFF0000"/>
        <rFont val="Times New Roman"/>
        <family val="1"/>
        <charset val="204"/>
      </rPr>
      <t>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t>
    </r>
    <r>
      <rPr>
        <sz val="10"/>
        <rFont val="Times New Roman"/>
        <family val="1"/>
        <charset val="204"/>
      </rPr>
      <t xml:space="preserve">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SAU Stent autoexpandabil din nitinol, cu marcheri radioopaci din tantal la capete; compatibil cu ghid 0.035”; Lungimi stent: 20-200mm; Diametre:5-10mm; Compatibilitate teaca-6F; Lungimi sistem de livrare:80,120cm.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r>
  </si>
  <si>
    <r>
      <t xml:space="preserve">Cerințe obligatorii fixe: (Oferta va fi respinsă dacă va conține bunuri cu coduri suplimentare diferite decât cerințelor obligatorii fixe):
 </t>
    </r>
    <r>
      <rPr>
        <sz val="10"/>
        <color rgb="FFFF0000"/>
        <rFont val="Times New Roman"/>
        <family val="1"/>
        <charset val="204"/>
      </rPr>
      <t>Stent periferic autoexpandabil din Nitinol produs dintr-un singur tub prin tăiere cu Laser</t>
    </r>
    <r>
      <rPr>
        <sz val="10"/>
        <rFont val="Times New Roman"/>
        <family val="1"/>
        <charset val="204"/>
      </rPr>
      <t xml:space="preserve">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zero sau minimala 
•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Cerințe minime obligatorii: (oferta poate conține suplimentare la cerințele minime obligatorii și alte dimensiuni):
Diametre disponibile obligatorii: : 6,7,8,9,10,12 mm  (suplimentar la cele obligatorii se accepta si alte dimensiuni).
 Lungimi disponibile obligatorii: : 20,30,40,50,60,70,80, 100,120  mm (+/-5mm)  (suplimentar la cele obligatorii se accepta si alte dimensiuni) 
Cateter cu lungimi disponibile de : 75cm (+5cm), 120cm (+5 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</si>
  <si>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Stent din nitinol, construit din două straturi de meșă: macro-meșa externă și micro-meșa internă. </t>
    </r>
    <r>
      <rPr>
        <sz val="10"/>
        <rFont val="Times New Roman"/>
        <family val="1"/>
        <charset val="204"/>
      </rPr>
      <t xml:space="preserve">
Sistemul de livrare: RX. 
Compatibilitate: arc ghid 0.014". 
Compatibilitate sisteme de protecție anti-emboli: toate existente. 
Compatibilitate teacă: 5 Fr (pentru toate mărimile ale stentului). 
Compatibilitate cateter ghid: 7 Fr (pentru toate mărimile ale stentului). 
Lungimi ale micro-mesei între 20 și 40 mm, în dependenta de diametru vasului și stentului. 
Structura din meșe impletite, care permite autoajustare în artere cu anatomie complicată. 
Repoziționare la pană la 50 % după deploiment.
Cerințe minime obligatorii: (oferta poate conține suplimentare la cerințele minime obligatorii și alte dimensiuni):
Lungimea utila obligatorie: 143 cm (+/-3cm) (suplimentar la cele obligatorii se accepta si alte dimensiuni); 
Diametre stent obligatorii: 5, 6, 7, 8, 9, 10 mm  (suplimentar la cele obligatorii se accepta si alte dimensiuni) ;
</t>
    </r>
  </si>
  <si>
    <r>
      <rPr>
        <sz val="10"/>
        <color rgb="FFFF0000"/>
        <rFont val="Times New Roman"/>
        <family val="1"/>
        <charset val="204"/>
      </rPr>
      <t>Stent expandabil cu balon din cobalt-crom, tăiat cu laser. Celule închise sau deschise. Markeri radio opaci la ambele vârfuri ale stentului.</t>
    </r>
    <r>
      <rPr>
        <sz val="10"/>
        <rFont val="Times New Roman"/>
        <family val="1"/>
        <charset val="204"/>
      </rPr>
      <t xml:space="preserve"> Lungimi obligatorii: 12mm (+/-2mm), 18 mm(+/-2mm). Diametre obligatorii: 5, 6, 7 mm. Stent premontat pe balon. Stent amplasat între markerii balonului. Compatibilitate ghid: de 0,014’’ sau 0,018”. Lungime utilă: între 140 si 150 cm. Compatibilitate: teaca de 4 Fr -6Fr. Acoperire cu proprietăți similare mucoasei. Presiune nominala: maxim 8 - 10 atm. RBP: minim 12 atm. SAU Stent balonexpandabil, din oțel inoxidabil, compatibil cu ghid 0.018”; Compatibilitate cu teaca 5F și 6F în dependenta de diametru; Diametre: 4, 5, 6, 7mm; Lungimi:14, 15, 18, 19. Lungime shaft: 90,150cm. Cu acoperire hidrofilă. Prezența marcherilor radioopaci.SAU Stent balonexpandabil, din oțel inoxidabil, compatibil cu ghid 0.018”; Compatibilitate cu teaca 5,6F în dependenta de diametru; Diametre: 4, 5, 6, 7mm; Lungimi:12, 16, 20. Lungime shaft: 80,135cm. Cu acoperire hidrofilă. Prezența marcherilor radioopaci.SAU Stent balonexpandabil, din oțel inoxidabil, compatibil cu ghid 0.014”; Compatibilitate cu teaca 5F; Diametre: 4, 5,5.5, 6, 6.5, 7mm; Lungimi:10, 15, 20, 24. Lungime shaft: 80,145cm. Cu acoperire hidrofilă. Prezența marcherilor radioopaci.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</si>
  <si>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Stent expandabil cu balon din oțel sau cobalt-crom, tăiat cu laser. 
Celule închise. 
Markeri radio opaci la ambele vârfuri ale stentului. </t>
    </r>
    <r>
      <rPr>
        <sz val="10"/>
        <rFont val="Times New Roman"/>
        <family val="1"/>
        <charset val="204"/>
      </rPr>
      <t xml:space="preserve">
Materialul balonului: nylon. Stent premontat pe balon. 
Balon mai mare de stent cu 1 mm. Stent amplasat între markerii balonului. 
Compatibilitate ghid: de 0,018" sau 0.014. 
Compatibilitate: teaca de 5 Fr pentru stenturi de 5,00 și 6,00 mm; 6 Fr pentru stenturi de 7,00 mm. 
Acoperire hidrofilica: cu proprietăți similare mucoasei. 
Presiune nominala: maxim 8 - 10 atm. RBP: minim 12 atm.
Cerințe minime obligatorii: (oferta poate conține suplimentare la cerințele minime obligatorii și alte dimensiuni):
Lungimi obligatorii: 12mm (+/-2mm), 18 mm(+/-2mm) (suplimentar la cele obligatorii se accepta si alte dimensiuni) ;
Diametre obligatorii: 5, 6, 7 mm (suplimentar la cele obligatorii se accepta si alte dimensiuni) ;
Lungime utilă obligatorie : 90 - 150 cm  (suplimentar la cele obligatorii se accepta si alte dimensiuni);
</t>
    </r>
  </si>
  <si>
    <r>
      <rPr>
        <sz val="10"/>
        <color rgb="FFFF0000"/>
        <rFont val="Times New Roman"/>
        <family val="1"/>
        <charset val="204"/>
      </rPr>
      <t xml:space="preserve">Dispozitiv activ pentru inchiderea vasculara efectiva si hemostaza instantanee, chiar si la pacienti cu tratament anticoagulant Componente complet absorbabile in maxim 60-90 de zile. </t>
    </r>
    <r>
      <rPr>
        <sz val="10"/>
        <color indexed="8"/>
        <rFont val="Times New Roman"/>
        <family val="1"/>
        <charset val="204"/>
      </rPr>
      <t xml:space="preserv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t>
    </r>
  </si>
  <si>
    <r>
      <rPr>
        <sz val="10"/>
        <color rgb="FFFF0000"/>
        <rFont val="Times New Roman"/>
        <family val="1"/>
        <charset val="204"/>
      </rPr>
      <t>Filtru conic, material -  cobalt chromium, non-feromagnetic , radio-opac, testat la 3Tesla.</t>
    </r>
    <r>
      <rPr>
        <sz val="10"/>
        <rFont val="Times New Roman"/>
        <family val="1"/>
        <charset val="204"/>
      </rPr>
      <t xml:space="preserve">
A</t>
    </r>
    <r>
      <rPr>
        <sz val="10"/>
        <color rgb="FFFF0000"/>
        <rFont val="Times New Roman"/>
        <family val="1"/>
        <charset val="204"/>
      </rPr>
      <t>uto stabilizare centrală, flexibil, indicat in Vena Cav</t>
    </r>
    <r>
      <rPr>
        <sz val="10"/>
        <rFont val="Times New Roman"/>
        <family val="1"/>
        <charset val="204"/>
      </rPr>
      <t xml:space="preserve">a la diametre până la 28 mm. Dezactivare prin metoda percutană.
Accesul vascular: femural pe dreapta și pe stânga, jugular. SAU Filtru pentru vena cava, cu opțiunea permanent și temporar, pentru diametru caval maxim de 30mm; lungime maximala a dispozitivului 55 mm; Diametru intern a shaftului carrier de 6F; material-nitinol; design double bascket; abord: femural, jugular, antecubital.
</t>
    </r>
  </si>
  <si>
    <r>
      <rPr>
        <sz val="10"/>
        <color rgb="FFFF0000"/>
        <rFont val="Times New Roman"/>
        <family val="1"/>
        <charset val="204"/>
      </rPr>
      <t>Dispozitiv de control a ghidulu</t>
    </r>
    <r>
      <rPr>
        <sz val="10"/>
        <rFont val="Times New Roman"/>
        <family val="1"/>
        <charset val="204"/>
      </rPr>
      <t>i, compatibil cu conductorii de pe 0,010 "(0,26 mm) până la 0,038" (0,97 mm).</t>
    </r>
  </si>
  <si>
    <r>
      <rPr>
        <sz val="10"/>
        <color rgb="FFFF0000"/>
        <rFont val="Times New Roman"/>
        <family val="1"/>
        <charset val="204"/>
      </rPr>
      <t xml:space="preserve"> Cateter hidrofilic, </t>
    </r>
    <r>
      <rPr>
        <sz val="10"/>
        <rFont val="Times New Roman"/>
        <family val="1"/>
        <charset val="204"/>
      </rPr>
      <t xml:space="preserve">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r>
  </si>
  <si>
    <r>
      <rPr>
        <sz val="10"/>
        <color rgb="FFFF0000"/>
        <rFont val="Times New Roman"/>
        <family val="1"/>
        <charset val="204"/>
      </rPr>
      <t xml:space="preserve">Conector Y mono  Universal, pentru toate tehnicile intervenționale. </t>
    </r>
    <r>
      <rPr>
        <sz val="10"/>
        <rFont val="Times New Roman"/>
        <family val="1"/>
        <charset val="204"/>
      </rPr>
      <t xml:space="preserve">Lumen 9,5F.
Valva hemostatica de tip Tuohyi Borst cu adaptor rotator. 
</t>
    </r>
    <r>
      <rPr>
        <sz val="10"/>
        <color rgb="FFFF0000"/>
        <rFont val="Times New Roman"/>
        <family val="1"/>
        <charset val="204"/>
      </rPr>
      <t>Dispozitiv de inserție. Steril, j</t>
    </r>
    <r>
      <rPr>
        <sz val="10"/>
        <rFont val="Times New Roman"/>
        <family val="1"/>
        <charset val="204"/>
      </rPr>
      <t xml:space="preserve">etabil.
</t>
    </r>
  </si>
  <si>
    <r>
      <rPr>
        <sz val="10"/>
        <color rgb="FFFF0000"/>
        <rFont val="Times New Roman"/>
        <family val="1"/>
        <charset val="204"/>
      </rPr>
      <t>Conector Yduo-  universal, pentru toate tehnicile intervenționale.</t>
    </r>
    <r>
      <rPr>
        <sz val="10"/>
        <rFont val="Times New Roman"/>
        <family val="1"/>
        <charset val="204"/>
      </rPr>
      <t xml:space="preserve"> Lumen 9,5F.
Valva hemostatica de tip Tuohyi Borst cu adaptor rotator. 
Dispozitiv de inserție. 
Steril, jetabil.
</t>
    </r>
  </si>
  <si>
    <r>
      <t>Cerințe obligatorii fixe: (Oferta va fi respinsă dacă va conține bunuri cu coduri suplimentare diferite decât cerințelor obligatorii fixe):</t>
    </r>
    <r>
      <rPr>
        <sz val="10"/>
        <color rgb="FFFF0000"/>
        <rFont val="Times New Roman"/>
        <family val="1"/>
        <charset val="204"/>
      </rPr>
      <t xml:space="preserve">Conector injectare sub presiune scurt </t>
    </r>
    <r>
      <rPr>
        <sz val="10"/>
        <rFont val="Times New Roman"/>
        <family val="1"/>
        <charset val="204"/>
      </rPr>
      <t xml:space="preserve">
</t>
    </r>
    <r>
      <rPr>
        <sz val="10"/>
        <color rgb="FFFF0000"/>
        <rFont val="Times New Roman"/>
        <family val="1"/>
        <charset val="204"/>
      </rPr>
      <t>Transparent, cu piesa rotativa male/female, flexibil,</t>
    </r>
    <r>
      <rPr>
        <sz val="10"/>
        <rFont val="Times New Roman"/>
        <family val="1"/>
        <charset val="204"/>
      </rPr>
      <t xml:space="preserve"> rezistent la 1200 psi, material PUR. 
Steril, jetabil.Cerințe minime obligatorii: (oferta poate conține suplimentare la cerințele minime obligatorii și alte dimensiuni): lungime obligatorie120 cm (suplimentar la cele obligatorii se accepta si alte dimensiuni);
</t>
    </r>
  </si>
  <si>
    <r>
      <t>Cerințe obligatorii fixe: (Oferta va fi respinsă dacă va conține bunuri cu coduri suplimentare diferite decât cerințelor obligatorii fixe):</t>
    </r>
    <r>
      <rPr>
        <sz val="10"/>
        <color rgb="FFFF0000"/>
        <rFont val="Times New Roman"/>
        <family val="1"/>
        <charset val="204"/>
      </rPr>
      <t xml:space="preserve"> Set linie de monitorizare Linie de monitorizare a TA, transductor cu technologie chip, senzor precalibrat cu parametri electrici constanti,</t>
    </r>
    <r>
      <rPr>
        <sz val="10"/>
        <rFont val="Times New Roman"/>
        <family val="1"/>
        <charset val="204"/>
      </rPr>
      <t xml:space="preserve"> stopcock 3 cai dublu, tubulatura minim 120 cm codificat color.
Compatibil cu toate monitoarele, steril, jetabil.
</t>
    </r>
  </si>
  <si>
    <r>
      <rPr>
        <sz val="10"/>
        <color rgb="FFFF0000"/>
        <rFont val="Times New Roman"/>
        <family val="1"/>
        <charset val="204"/>
      </rPr>
      <t>Spire din platina acoperite cu polimer expandabil. 2 tipuri de sisteme: detasare/impingere pe ghi</t>
    </r>
    <r>
      <rPr>
        <sz val="10"/>
        <rFont val="Times New Roman"/>
        <family val="1"/>
        <charset val="204"/>
      </rPr>
      <t>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r>
  </si>
  <si>
    <r>
      <rPr>
        <sz val="10"/>
        <color rgb="FFFF0000"/>
        <rFont val="Times New Roman"/>
        <family val="1"/>
        <charset val="204"/>
      </rPr>
      <t>Cateter balon OTW semi-compliant, cu capacitate de pasaj al stentului prin cateter</t>
    </r>
    <r>
      <rPr>
        <sz val="10"/>
        <rFont val="Times New Roman"/>
        <family val="1"/>
        <charset val="204"/>
      </rPr>
      <t>. Dublu stratificat hidrofilic, virf maleabil 10mm, conector transparent pentru vizualizare, minim 3 markeri pentru vizualizare. Dimensiuni 0.0165", lungimea utila - minim 150cm, diametre balon: 1.5; 2.0; 2.5; 3.0; 3.5; mm; Lungime balon: minim 7mm, maxim 10mm;  Referințe la studii clinice- obligatoriu.SAU Cateter balon OTW semicompliant pentru angioplastia în leziunile aterosclerotice intracraniene, compatibilitate teaca 6F, shaft-136cm; Diametre-1.5,2.0,2.25,2.5,3.0,3.5,4.0; Presiune nominală-6ATM; RBP-12-14ATM.</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</si>
  <si>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Varf drept sau preformat,
Suprafata externa a microcateterului sa fie acoperita cu strat hirdrofilic pentru lubricitate sporita, </t>
    </r>
    <r>
      <rPr>
        <sz val="10"/>
        <rFont val="Times New Roman"/>
        <family val="1"/>
        <charset val="204"/>
      </rPr>
      <t xml:space="preserve">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r>
  </si>
  <si>
    <r>
      <rPr>
        <sz val="10"/>
        <color rgb="FFFF0000"/>
        <rFont val="Times New Roman"/>
        <family val="1"/>
        <charset val="204"/>
      </rPr>
      <t>Balon Supercompliant Trebuie sa ofere ocluzie perfecta a anevrismelor cu gat larg,</t>
    </r>
    <r>
      <rPr>
        <sz val="10"/>
        <rFont val="Times New Roman"/>
        <family val="1"/>
        <charset val="204"/>
      </rPr>
      <t>Lungimea balonului trebuie sa fie: 10-30 mm,Diametrul balonuluitrebuie sa fie: 3-5 mm,Volumul trebuie sa fie: 0.30- 0.50 ml, Balonul trebuie sa fie compliant,</t>
    </r>
    <r>
      <rPr>
        <sz val="10"/>
        <color rgb="FFFF0000"/>
        <rFont val="Times New Roman"/>
        <family val="1"/>
        <charset val="204"/>
      </rPr>
      <t>Trebuie sa ofere navigare facila,Trebuie sa fie posibila deflatia rapida a balonului,Trebuie sa aiba un grad ridicat de suplete si flexibilitate,Trebuie sa ofere un control al procedurii foarte bun datorita vizibilitatii</t>
    </r>
    <r>
      <rPr>
        <sz val="10"/>
        <rFont val="Times New Roman"/>
        <family val="1"/>
        <charset val="204"/>
      </rPr>
      <t xml:space="preserve"> ridicate,Trebuie sa ofere stabilitate ridicata si un grad foarte bun de torsiune datorita design-ului cateterului,Trebuie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compliant. Dimensiuni 2.8/2.7F, diametre 4,5mm lungimi obligatorii 10,15,20mm (lungimea 20 doar pentru diametrul 4mm).</t>
    </r>
  </si>
  <si>
    <r>
      <t xml:space="preserve">Cerințe obligatorii fixe: (Oferta va fi respinsă dacă va conține bunuri cu coduri suplimentare diferite decât cerințelor obligatorii fixe):  </t>
    </r>
    <r>
      <rPr>
        <sz val="10"/>
        <color rgb="FFFF0000"/>
        <rFont val="Times New Roman"/>
        <family val="1"/>
        <charset val="204"/>
      </rPr>
      <t>Cateter cu balon flotant tip Shwan-Ganz</t>
    </r>
    <r>
      <rPr>
        <sz val="10"/>
        <rFont val="Times New Roman"/>
        <family val="1"/>
        <charset val="204"/>
      </rPr>
      <t xml:space="preserve">  Lungime shaft-110cm, la fiecare 10cm marcher radioopac, cateter cu 4 lumene, thermistor la 35 mm de la virful cateterului, 
conector compatibil cu toate monitoarele standart, 
manevrabilitate usoara, siguranta insertiei, 
radioopacitatea cateterului, 
transmisie excelenta a presiunii, 
material antitrombogenic, 
balon la capatul caterului din PUR
Cerințe minime obligatorii: (oferta poate conține suplimentare la cerințele minime obligatorii și alte dimensiuni): 
Lungime shaft obligatorie -110cm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</si>
  <si>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Stent autoexpandabil periferic  BTK</t>
    </r>
    <r>
      <rPr>
        <sz val="10"/>
        <rFont val="Times New Roman"/>
        <family val="1"/>
        <charset val="204"/>
      </rPr>
      <t xml:space="preserve">
Stent autoexpandabil periferic cu celulă deschisă, din Nitinol, 
Shaft maxim -5F, 
compatibil cu ghid 0,035’’.
Cerințe minime obligatorii: (oferta poate conține suplimentare la cerințele minime obligatorii și alte dimensiuni): 
Dimensiu obligatorii:Lungime shaft- 75, 120 cm(+/-5cm).  Diametre stent:  5 ,6, 7 , 8, 9, 10. 
Lungimi stent: 20,30,40,60, 80,  mm  (suplimentar la cele obligatorii se accepta si alte dimensiuni). 
</t>
    </r>
  </si>
  <si>
    <r>
      <rPr>
        <sz val="10"/>
        <color rgb="FFFF0000"/>
        <rFont val="Times New Roman"/>
        <family val="1"/>
        <charset val="204"/>
      </rPr>
      <t xml:space="preserve">Set inflator cu manometru de presiune înaltă. Contine: seringa cu manometru de presiune pentru umflarea baloanelor, minim 30 atm. </t>
    </r>
    <r>
      <rPr>
        <sz val="10"/>
        <rFont val="Times New Roman"/>
        <family val="1"/>
        <charset val="204"/>
      </rPr>
      <t xml:space="preserve">
Mecanism cu aripioare tip piston.  Inflație/deflație rapidă, recipient minim 25 ml, transparent, tub din silicon de lungimea minim 30 cm cu robinet 3-căi OFF. Steril, jetabil.  Set inflator cu manometru de presiune înaltă.
</t>
    </r>
  </si>
  <si>
    <r>
      <rPr>
        <sz val="10"/>
        <color rgb="FFFF0000"/>
        <rFont val="Times New Roman"/>
        <family val="1"/>
        <charset val="204"/>
      </rPr>
      <t xml:space="preserve">Cateter pentru trombaspirație dedicat, cu vizibilitate fluroscopică sporită. Pushabilitate sporită și rezistență la kinking. Crosabilitate sporită în vase torturase. </t>
    </r>
    <r>
      <rPr>
        <sz val="10"/>
        <rFont val="Times New Roman"/>
        <family val="1"/>
        <charset val="204"/>
      </rPr>
      <t>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r>
  </si>
  <si>
    <r>
      <rPr>
        <sz val="10"/>
        <color rgb="FFFF0000"/>
        <rFont val="Times New Roman"/>
        <family val="1"/>
        <charset val="204"/>
      </rPr>
      <t>Stentgraft aorta abdominala Set de proteze si  instrumente endovasculare pentru protezarea aortei abdomenale. 
Sistem din 3 piese cu posibilitatea imbinarii pieselor aditionale: extensii iliace, extensii aortice, piesa aorto-uni-iliaca, ocludere. Furnizorul se obliga sa livreze toate extensiile necesare rezolvarii cazului ijn functie de anatomia pacientului.</t>
    </r>
    <r>
      <rPr>
        <sz val="10"/>
        <rFont val="Times New Roman"/>
        <family val="1"/>
        <charset val="204"/>
      </rPr>
      <t xml:space="preserve">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t>
    </r>
    <r>
      <rPr>
        <sz val="10"/>
        <color rgb="FFFF0000"/>
        <rFont val="Times New Roman"/>
        <family val="1"/>
        <charset val="204"/>
      </rPr>
      <t xml:space="preserve">Markeri radioopaci intre spire, la marginea proximala a partii de graft. </t>
    </r>
    <r>
      <rPr>
        <sz val="10"/>
        <rFont val="Times New Roman"/>
        <family val="1"/>
        <charset val="204"/>
      </rPr>
      <t xml:space="preserve">
</t>
    </r>
    <r>
      <rPr>
        <sz val="10"/>
        <color rgb="FFFF0000"/>
        <rFont val="Times New Roman"/>
        <family val="1"/>
        <charset val="204"/>
      </rPr>
      <t xml:space="preserve">Marker radioopac  aditional pentru orientarea sistemului de livrare. </t>
    </r>
    <r>
      <rPr>
        <sz val="10"/>
        <rFont val="Times New Roman"/>
        <family val="1"/>
        <charset val="204"/>
      </rPr>
      <t xml:space="preserv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
SAU Sistem Endovascular trimodular de sigilare pentru anevrismul de aorta abdominala compus din:
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Sistem din 3 piese cu posibilitatea imbinarii pieselor adiţionale: extensii iliace, extensii aortice. piesa aorto-uni-iliaca, ocludere.
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Stent autoexpandabil din Nitinol, material ce asigura fixare etanşa pe peretele aortic prin forţa radiala optima
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Pachet stent graft autoexpandabil abdominal cu fixare proximala
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</si>
  <si>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 Set introductor pentru punctie arteriala radiala cu pereti subtiri</t>
    </r>
    <r>
      <rPr>
        <sz val="10"/>
        <rFont val="Times New Roman"/>
        <family val="1"/>
        <charset val="204"/>
      </rPr>
      <t xml:space="preserv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t>
    </r>
    <r>
      <rPr>
        <sz val="10"/>
        <color rgb="FFFF0000"/>
        <rFont val="Times New Roman"/>
        <family val="1"/>
        <charset val="204"/>
      </rPr>
      <t xml:space="preserve">Valva hemostatică din silicon design ”cross-cut” pentru prevenirea hemoragiei. </t>
    </r>
    <r>
      <rPr>
        <sz val="10"/>
        <rFont val="Times New Roman"/>
        <family val="1"/>
        <charset val="204"/>
      </rPr>
      <t xml:space="preserve">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 sau 16 cm. (suplimentar la cele obligatorii se se accepta si alte dimensiuni)
</t>
    </r>
  </si>
  <si>
    <r>
      <rPr>
        <sz val="10"/>
        <color rgb="FFFF0000"/>
        <rFont val="Times New Roman"/>
        <family val="1"/>
        <charset val="204"/>
      </rPr>
      <t xml:space="preserve">Microcatheter să fie transparent cu  un orificiu  la capătul distal </t>
    </r>
    <r>
      <rPr>
        <sz val="10"/>
        <rFont val="Times New Roman"/>
        <family val="1"/>
        <charset val="204"/>
      </rPr>
      <t xml:space="preserve">, compatibil cu ghidul de 0.014 " , 0.018 " , 0.035 ".
</t>
    </r>
    <r>
      <rPr>
        <sz val="10"/>
        <color rgb="FFFF0000"/>
        <rFont val="Times New Roman"/>
        <family val="1"/>
        <charset val="204"/>
      </rPr>
      <t>Capătul proximal să conțină un adapter standard pentru conectarea ușoară a accesoriilor . 
Cateter proiectat pentru trecerea prin ocluziile cronice.</t>
    </r>
    <r>
      <rPr>
        <sz val="10"/>
        <rFont val="Times New Roman"/>
        <family val="1"/>
        <charset val="204"/>
      </rPr>
      <t xml:space="preserv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</si>
  <si>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t>
    </r>
    <r>
      <rPr>
        <sz val="10"/>
        <rFont val="Times New Roman"/>
        <family val="1"/>
        <charset val="204"/>
      </rPr>
      <t xml:space="preserve">
Utilizarea fara ghid care imbunatateste diametrul intern intraluminal, sa permita infuzia prin picurare sau pulverizare.
Portiune de infuzie; cu marcaje radioopace la capatul distal si proximal pentru vizualizare fluoroscopica.
Cerințe minime obligatorii: (oferta poate conține suplimentare la cerințele minime obligatorii și alte dimensiuni): 
Dimensiuni obligatorii: 
Diametru: 4Fr si 5Fr (suplimentar la cele obligatorii se se accepta si alte dimensiuni)
Lungimi cateter obligatorii: 40cm, 65cm, 100cm, 135cm.
Ghiduri maxim admise: 0.035" si 0.038".  
Lungimi are portiunii de infuzie obligatorii: 5cm, 10cm, 20cm, 30cm, 40cm,  50cm (suplimentar la cele obligatorii se se accepta si alte dimensiuni).
</t>
    </r>
  </si>
  <si>
    <r>
      <rPr>
        <sz val="10"/>
        <color rgb="FFFF0000"/>
        <rFont val="Times New Roman"/>
        <family val="1"/>
        <charset val="204"/>
      </rPr>
      <t>Construcție: "jacheta" de poliuratan cu spire de tungsten; pasul spirei de la rar (proximal) către des (distal) conferind flexibilitate crescuta tijei si push-abilitate a partii proximale.</t>
    </r>
    <r>
      <rPr>
        <sz val="10"/>
        <rFont val="Times New Roman"/>
        <family val="1"/>
        <charset val="204"/>
      </rPr>
      <t xml:space="preserve">
</t>
    </r>
    <r>
      <rPr>
        <sz val="10"/>
        <color rgb="FFFF0000"/>
        <rFont val="Times New Roman"/>
        <family val="1"/>
        <charset val="204"/>
      </rPr>
      <t>Structura in 3 straturi: strat intern cu PTFE, strat mediu cu tungsten radioopac si strat extern din poliester cu acoperire hidrofilica cu proprietati similare mucoasei.</t>
    </r>
    <r>
      <rPr>
        <sz val="10"/>
        <rFont val="Times New Roman"/>
        <family val="1"/>
        <charset val="204"/>
      </rPr>
      <t xml:space="preserve">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
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r>
  </si>
  <si>
    <r>
      <t xml:space="preserve">Cerințe obligatorii fixe: (Oferta va fi respinsă dacă va conține bunuri cu coduri suplimentare diferite decât cerințelor obligatorii fixe): </t>
    </r>
    <r>
      <rPr>
        <sz val="10"/>
        <color rgb="FFFF0000"/>
        <rFont val="Times New Roman"/>
        <family val="1"/>
        <charset val="204"/>
      </rPr>
      <t>Ghid cu varf moale acoperit cu polimer</t>
    </r>
    <r>
      <rPr>
        <sz val="10"/>
        <rFont val="Times New Roman"/>
        <family val="1"/>
        <charset val="204"/>
      </rPr>
      <t xml:space="preserve">
cu core-ul dintr-o piesa pana la varf, acoperit cu polimer hidrofilic.
</t>
    </r>
    <r>
      <rPr>
        <sz val="10"/>
        <color rgb="FFFF0000"/>
        <rFont val="Times New Roman"/>
        <family val="1"/>
        <charset val="204"/>
      </rPr>
      <t xml:space="preserve">Cu un marker auriu </t>
    </r>
    <r>
      <rPr>
        <sz val="10"/>
        <rFont val="Times New Roman"/>
        <family val="1"/>
        <charset val="204"/>
      </rPr>
      <t xml:space="preserve">la 4.5mm de la vârf. 3 cm la virful ghidului sa fie radiopac.
Ghidul sa fie drept sau in forma de J si de 
sa aibe minimum 3 tipuri de suport diferit 
Incarcatura la varf sa fie de minim 1,1g la 10mm  pentru extra suport si de minim 1 g la 10  pentru mediu suport.  
Cerințe minime obligatorii: (oferta poate conține suplimentare la cerințele minime obligatorii și alte dimensiuni): 
Dimensiuni obligatorii: 
Ghid obligatoriu 0,014” diametru (suplimentar la cele obligatorii se accepta si alte dimensiuni).
Lungimea  Ghidului obligatori: 190 cm si 300 cm (suplimentar la cele obligatorii se accepta si alte dimensiuni).,
</t>
    </r>
  </si>
  <si>
    <r>
      <rPr>
        <sz val="10"/>
        <color rgb="FFFF0000"/>
        <rFont val="Times New Roman"/>
        <family val="1"/>
        <charset val="204"/>
      </rPr>
      <t>Ghid utilizat pentru CTO  Tehnologia metalică duală</t>
    </r>
    <r>
      <rPr>
        <sz val="10"/>
        <rFont val="Times New Roman"/>
        <family val="1"/>
        <charset val="204"/>
      </rPr>
      <t xml:space="preserve"> (hybrid), </t>
    </r>
    <r>
      <rPr>
        <sz val="10"/>
        <color rgb="FFFF0000"/>
        <rFont val="Times New Roman"/>
        <family val="1"/>
        <charset val="204"/>
      </rPr>
      <t xml:space="preserve">combinând avantajele oțelului inoxidabil și nitinolului,   
oferă echilibrul optim de control și ușurință de navigare pentru procedurile BTK. </t>
    </r>
    <r>
      <rPr>
        <sz val="10"/>
        <rFont val="Times New Roman"/>
        <family val="1"/>
        <charset val="204"/>
      </rPr>
      <t xml:space="preserve">Firul de ghidare  dirijabil, disponibil la lungïmi de obligatorii: 190 şi 300 cm (suplimentar la cele obligatorii se se accepta si alte dimensiuni). Extremitatea distală este profilabilà. Marcajul brahial și ceI femural care sunt amplasate pe segmentul proximal al firului de ghidare de 0,014” (0,36 mm) sau  0,018” (0.48 mm) ajută la aprecierea poziției firului de ghidare față de extremitatea distală a cateterului de ghidare atunci cànd se utilizeaza tehnica cu firul „la vedere“.  Atunci cind este umezit, invelisul hidrofilic creste gradul de lubrefiere a suprafetei firului de ghidare. 
Capătul distal de nitinol pentru super flexibilitate și durabilitate a vârfului .
• Mai puțin traumatizant și mai ușor de navigat in anatomii sinuoase
• Hidrofilizarea pe un radioopac de polimer pentru lubrifiere îmbunătățită, alunecare și vizibilitate.Pentru ghidurile de 0.014 tip load - 1.0g/1.1g/2.8 g/3.5 g/5.1g/11 g/11.3g/14 g/14.3g. Pentru ghidurile de 0.018 tip load - 2.4g/4.0g/4.4g/4.6g/5.8g/14.9g/38.1g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</si>
  <si>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Baloane PTCA RX semicompliante cu acoperire hidrofilică. 
Permit utilizarea tehnicii ”kissing balloon”. </t>
    </r>
    <r>
      <rPr>
        <sz val="10"/>
        <rFont val="Times New Roman"/>
        <family val="1"/>
        <charset val="204"/>
      </rPr>
      <t xml:space="preserve">
</t>
    </r>
    <r>
      <rPr>
        <sz val="10"/>
        <color rgb="FFFF0000"/>
        <rFont val="Times New Roman"/>
        <family val="1"/>
        <charset val="204"/>
      </rPr>
      <t xml:space="preserve">Tuburi extern și intern fixate prevind încrețirea în cute pe lățimea balonului.  </t>
    </r>
    <r>
      <rPr>
        <sz val="10"/>
        <rFont val="Times New Roman"/>
        <family val="1"/>
        <charset val="204"/>
      </rPr>
      <t xml:space="preserve">
Compatibilitate ghid: 0,014” (0,36 mm).
Acoperire hidrofilică cu proprietăți similare mucoasei. 
Markeri radiopaci: 1 pentru Ø 1,25 - 1,50 mm și 2 pentru Ø 2,00 - 4,00 mm din PtIr. 
Diametru de întrare în leziune: 0,40 mm pentru 1.25 mm x 10 mm și 0,42 mm pentru restul mărimilor. 
Presiune nominală: 6 atm. 
Presiune RPB: 12 – 14 atm în funcție de diametrul balonului.
Cerințe minime obligatorii: (oferta poate conține suplimentare la cerințele minime obligatorii și alte dimensiuni): 
Dimensiuni obligatorii: 
Lungime shaft obligatorie: 145 cm (suplimentar la cele obligatorii se se accepta si alte dimensiuni). 
Diametre balon obligatorii: 1.25 mm, 1.50 mm, 2.00 mm, 2.25 mm, 2.50 mm, 2.75 mm, 3.00 mm, 3.50 mm, 4.00 mm (suplimentar la cele obligatorii se accepta si alte dimensiuni). 
Lungimi balon obligatorii: 10 mm, 15 mm, 20 mm, 30 mm, 40 mm (suplimentar la cele obligatorii se accepta si alte dimensiuni). Diametrul shaft-ului : 
Proximal obligatorii: 2.0 Fr (0.67 mm) (suplimentar la cele obligatorii se se accepta si alte dimensiuni). 
Distal obligatorii: 2.4 Fr (0.80 mm) pentru Ø 1.25 – 2.00 mm; 2.5 Fr (0.83 mm) pentru Ø 2.25 – 3.00 mm.2.6 Fr (0.87 mm) pentru Ø 3.50 – 4.00 mm. 
</t>
    </r>
  </si>
  <si>
    <r>
      <t xml:space="preserve">Cerinte obligatorii fixe: (Oferta va fi respinsă dacă va conține bunuri cu coduri suplimentare diferite decât cerințelor obligatorii fixe)
</t>
    </r>
    <r>
      <rPr>
        <sz val="10"/>
        <color rgb="FFFF0000"/>
        <rFont val="Times New Roman"/>
        <family val="1"/>
        <charset val="204"/>
      </rPr>
      <t>Filtru distal pentru protectie embolica
Utilizabil pentru arterele carotide, coronare si ale membrelor inferioare</t>
    </r>
    <r>
      <rPr>
        <sz val="10"/>
        <rFont val="Times New Roman"/>
        <family val="1"/>
        <charset val="204"/>
      </rPr>
      <t xml:space="preserve">
• Compatibilitate ghid: la alegere (0.014” - 0.018”)
• 6Fr Ghid/5Fr Teaca compatible
• Dispozitiv tip ,,Rapid exchange” 
• Fir de capturare incorporat (disponibil de minim 190cm sau 320cm)
• 5 Markeri de vizibilitate
• Ac pentru irigare inclus
• Filtru conic din nitinol cu fibre dispuse sub forma de plasa, disponibil in 5 variante de marime: 3, 4, 5, 6, 7mm
• 3 zone de filtrare; 80µm, 160 µm si 210 µm
•</t>
    </r>
    <r>
      <rPr>
        <sz val="10"/>
        <color rgb="FFFF0000"/>
        <rFont val="Times New Roman"/>
        <family val="1"/>
        <charset val="204"/>
      </rPr>
      <t xml:space="preserve"> Hipotub conector flexibil pentru maxima performanta in zonele tortuoase</t>
    </r>
    <r>
      <rPr>
        <sz val="10"/>
        <rFont val="Times New Roman"/>
        <family val="1"/>
        <charset val="204"/>
      </rPr>
      <t xml:space="preserve">
• Filtrul are libertate de miscare longitudinala si rotationala pe ghid (filtrul ramane pe loc in timp ce ghidul avanseaza, pentru a evita manipulari ce pot induce vasospasm)
Cerinte minime obligatorii: (oferta poate conține suplimentare la cerințele minime obligatorii și alte dimensiuni)
Dimesiuni obligatorii: 
Diametru ghid 0,014, 
Lungime OTW/RX: 320/90 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</si>
  <si>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Directionabil de flux.,
Vârf detaşabil in câteva lungimi disponibile.</t>
    </r>
    <r>
      <rPr>
        <sz val="10"/>
        <rFont val="Times New Roman"/>
        <family val="1"/>
        <charset val="204"/>
      </rPr>
      <t xml:space="preserv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r>
  </si>
  <si>
    <r>
      <rPr>
        <sz val="10"/>
        <color rgb="FFFF0000"/>
        <rFont val="Times New Roman"/>
        <family val="1"/>
        <charset val="204"/>
      </rPr>
      <t>Spirale filling  3D și helical
Spire din platina cu diametru variabil al firului primar.</t>
    </r>
    <r>
      <rPr>
        <sz val="10"/>
        <rFont val="Times New Roman"/>
        <family val="1"/>
        <charset val="204"/>
      </rPr>
      <t xml:space="preserve"> Dimensiuni : diametru 4-6mm , lungime 6-20mm. Sistem detasare mecanic (fara cabluri) : actiune instanta
Prevazute cu marker pentru detasare manuala.
SAU Coiluri (spirale) filling, din platină, elicoidale, pe platforma 10; diametre: 3-10 (incremeța 1mm); lungimi - 4-30cm; SAU spirale elicoidale tip filling cu destinație neuroendovasculară pentru embolizare anevrismelor cerebrale sau malformatiilor cerebrale; diametre 2-4mm (incremențe 1+/-0,5mm); lungimi 1,5-10cm. Diametru extern 0,012”.</t>
    </r>
  </si>
  <si>
    <r>
      <rPr>
        <sz val="10"/>
        <color rgb="FFFF0000"/>
        <rFont val="Times New Roman"/>
        <family val="1"/>
        <charset val="204"/>
      </rPr>
      <t>Spirale finishing 3D și helical
Spire din platina cu diametru variabil al firului primar. D</t>
    </r>
    <r>
      <rPr>
        <sz val="10"/>
        <rFont val="Times New Roman"/>
        <family val="1"/>
        <charset val="204"/>
      </rPr>
      <t xml:space="preserve">imensiuni : diametru 1, 1.5 , 2 , 2.5 , 3mm , lungime 2-10mm Sistem detasare mecanic (fara cabluri) : actiune instanta
Prevazute cu marker pentru detasare manuala. SAU Spirale de platină, tip finishing elicoidale și complexe pe platforma 10; diametre 1-6(+/-1mm) (incremențe maxim 1mm); lungimi - 1-10cm(+/-1cm). SAU spirale elicoidale tip finishing cu destinație neuroendovasculară, din platină, pentru embolizare anevrismelor cerebrale sau malformatiilor cerebrale; diametre 1-3mm (incremențe -0,5mm); lungimi 1-8cm. Diametru extern a spirei 0,009”.
</t>
    </r>
  </si>
  <si>
    <r>
      <rPr>
        <sz val="10"/>
        <color rgb="FFFF0000"/>
        <rFont val="Times New Roman"/>
        <family val="1"/>
        <charset val="204"/>
      </rPr>
      <t>Cateter ghid intracranian este construit avand rigiditate variabilă</t>
    </r>
    <r>
      <rPr>
        <sz val="10"/>
        <rFont val="Times New Roman"/>
        <family val="1"/>
        <charset val="204"/>
      </rPr>
      <t xml:space="preserve">,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t>
    </r>
    <r>
      <rPr>
        <sz val="10"/>
        <color rgb="FFFF0000"/>
        <rFont val="Times New Roman"/>
        <family val="1"/>
        <charset val="204"/>
      </rPr>
      <t>Segmentul distal al cateterului  este format din trei polimeri diferiți cu caracteristici radioopace și acoperire hidrofilă. Segmentul distal are, de asemenea o bandă radioopacă încapsulată.</t>
    </r>
    <r>
      <rPr>
        <sz val="10"/>
        <rFont val="Times New Roman"/>
        <family val="1"/>
        <charset val="204"/>
      </rPr>
      <t xml:space="preserve">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r>
  </si>
  <si>
    <r>
      <rPr>
        <sz val="10"/>
        <color rgb="FFFF0000"/>
        <rFont val="Times New Roman"/>
        <family val="1"/>
        <charset val="204"/>
      </rPr>
      <t>Cateter de ghidaj neurovascular lung, pentru access neurovascular distal</t>
    </r>
    <r>
      <rPr>
        <sz val="10"/>
        <rFont val="Times New Roman"/>
        <family val="1"/>
        <charset val="204"/>
      </rPr>
      <t xml:space="preserve">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r>
  </si>
  <si>
    <r>
      <t xml:space="preserve">Cerinte obligatorii fixe: (Oferta va fi respinsă dacă va conține bunuri cu coduri suplimentare diferite decât cerințelor obligatorii fixe)
</t>
    </r>
    <r>
      <rPr>
        <sz val="10"/>
        <color rgb="FFFF0000"/>
        <rFont val="Times New Roman"/>
        <family val="1"/>
        <charset val="204"/>
      </rPr>
      <t>Stent din nitinol, construit din două straturi de meșă: macro-meșă externă și micro-meșă internă, care divizeaza celule</t>
    </r>
    <r>
      <rPr>
        <sz val="10"/>
        <rFont val="Times New Roman"/>
        <family val="1"/>
        <charset val="204"/>
      </rPr>
      <t xml:space="preserve"> mari în 16 celule mici, aria unei microcelule constituie 0.0381 mm2. 
Sistemul de livrare: RX. 
Compatibilitate: arc ghid 0.014". 
Compatibilitate sisteme de protecție anti-emboli: toate existente. 
Sistemul de livrare de 5 Fr rapid exchange (pentru toate mărimile ale stentului). 
Compatibilitate cateter ghid: 7 Fr (pentru toatemărimile ale stentului). 
Structura din meșe impletite, care permite autoajustare în artere cu anatomie complicată. 
Complet revesibil și repoziționabil chiar și după ce 50% din lungimea stentului a fost degajată. 
Cerinte minime obligatorii: (oferta poate conține suplimentare la cerințele minime obligatorii și alte dimensiuni)
Dimesiuni obligatorii: 
Lungimea utila: 143 cm. 
Diametre: 5,00 – 10,00 mm 
Lungimi 16;18;20;25;30;40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</si>
  <si>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Stent autoexpandabil pentru angioplastie artere carotide
Stent autoexpandabil din nitinol, tip RX</t>
    </r>
    <r>
      <rPr>
        <sz val="10"/>
        <rFont val="Times New Roman"/>
        <family val="1"/>
        <charset val="204"/>
      </rPr>
      <t xml:space="preserve">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conic
Sistem de livrare cu tehnologie analog tip EXPRT. anti "jumping" ce
previne ca stentul sa "sara" in momentul expandarii.
Cerinte minime obligatorii: (oferta poate conține suplimentare la cerințele minime obligatorii și alte dimensiuni)
Dimesiuni obligatorii: 
Drept - D: 6, 7, 8, 9, 10 mm, L: 20, 30, 40, 60 mm Conic - D: 8x6,
10x7 mm, L: 30, 40 mm 
Lungime utila cateter: 135 cm
(suplimentar la cele obligatorii se accepta si alte dimensiuni).
</t>
    </r>
  </si>
  <si>
    <r>
      <t>Cerinte obligatorii fixe: (Oferta va fi respinsă dacă va conține bunuri cu coduri suplimentare diferite decât cerințelor obligatorii fixe)
S</t>
    </r>
    <r>
      <rPr>
        <sz val="10"/>
        <color rgb="FFFF0000"/>
        <rFont val="Times New Roman"/>
        <family val="1"/>
        <charset val="204"/>
      </rPr>
      <t xml:space="preserve">tent autoexpandabil pentru angioplastie artere carotide. Stent autoexpandabil din Elgiloy, cu miez de tantal. Tip RX. 
Indicat in tratamentul stenozelor arterelor: carotida comuna (CCA), carotida interna (ICA) si bifurcatiei arterei carotide. </t>
    </r>
    <r>
      <rPr>
        <sz val="10"/>
        <rFont val="Times New Roman"/>
        <family val="1"/>
        <charset val="204"/>
      </rPr>
      <t xml:space="preserve">
</t>
    </r>
    <r>
      <rPr>
        <sz val="10"/>
        <color rgb="FFFF0000"/>
        <rFont val="Times New Roman"/>
        <family val="1"/>
        <charset val="204"/>
      </rPr>
      <t>Design tip celula închisa/ inchisa. Compatibilitate set introductor: 5F</t>
    </r>
    <r>
      <rPr>
        <sz val="10"/>
        <rFont val="Times New Roman"/>
        <family val="1"/>
        <charset val="204"/>
      </rPr>
      <t xml:space="preserve"> (6 si 8mm), 6F(10mm). 
Compatibilitate ghid: 0,014" 
Cerinte minime obligatorii: (oferta poate conține suplimentare la cerințele minime obligatorii și alte dimensiuni)
Dimesiuni obligatorii: Marimi disponibile (diametru*lungime)- 6*20mm, 8*20, 8*29,8*36, 10*24, 10*30, 10*35 cu o marja de +/- 2cm pe parametrul lungime.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</si>
  <si>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Stenturi  autoexpandabil pentru carotida. 
Sistemul de livrare Rx, autoexpandabil din nitinol, cu celule stent dublu pentru o flexibilitate optima . </t>
    </r>
    <r>
      <rPr>
        <sz val="10"/>
        <rFont val="Times New Roman"/>
        <family val="1"/>
        <charset val="204"/>
      </rPr>
      <t xml:space="preserve">
Fără  de restenoză la 12 luni 
Compatibilitate: arc ghid 0.014" si toate sisteme de protectie anti-emboli, teaca de 6 Fr sau cateter de ghidare de 8 Fr  (pentru toate marimile ale stentului). 
Cerinte minime obligatorii: (oferta poate conține suplimentare la cerințele minime obligatorii și alte dimensiuni)
Dimesiuni obligatorii: 
Lungimea utila: 130 -140 cm.
Diametre 6- 10 mm, conusoidal.
Lungimi 20-60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</si>
  <si>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Balon de tip RX</t>
    </r>
    <r>
      <rPr>
        <sz val="10"/>
        <rFont val="Times New Roman"/>
        <family val="1"/>
        <charset val="204"/>
      </rPr>
      <t xml:space="preserve"> compatibil cu ghid de 0.014 inch. 
</t>
    </r>
    <r>
      <rPr>
        <sz val="10"/>
        <color rgb="FFFF0000"/>
        <rFont val="Times New Roman"/>
        <family val="1"/>
        <charset val="204"/>
      </rPr>
      <t>Material balon - Fulcrum Plus, markeri din aur - 2;</t>
    </r>
    <r>
      <rPr>
        <sz val="10"/>
        <rFont val="Times New Roman"/>
        <family val="1"/>
        <charset val="204"/>
      </rPr>
      <t xml:space="preserve">
 Presiunea nominala - 12atm, presiune de explozie - 20atm; 
Cerinte minime obligatorii: (oferta poate conține suplimentare la cerințele minime obligatorii și alte dimensiuni)
Dimesiuni obligatorii: 
dimensiunile shaftului pentru diametre 2-3.75mm - proximal 1.9F, distal 2.4/2.6F; 
pentru diametrele 4.0-5.0 - proximal 1.9F, distal 3.0F, 
Diametre ale balonului 2.0-5.0mm din 0.5 in 0.5mm; lungimi disponibile 6, 9, 12, 15, 21, 27mm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</si>
  <si>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angioplastie non-compliant, acoperire hidrofilică. </t>
    </r>
    <r>
      <rPr>
        <sz val="10"/>
        <rFont val="Times New Roman"/>
        <family val="1"/>
        <charset val="204"/>
      </rPr>
      <t xml:space="preserve">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Dimesiuni obligatorii: 
Sistem cu lungime utilizabila 140-160 cm 
Diametre disponibile balon de la 4.0 pina la 6.0 mm. 
Lungime de la 6 pina la 30 mm(suplimentar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</si>
  <si>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 de tip sinusoidal continuu fabricat dintr-un material metalic compozit, constând dintr-o carcasă din aliaj pe bază de cobalt și un miez de aliaj platină-iridiu; compatibil RMN. </t>
    </r>
    <r>
      <rPr>
        <sz val="10"/>
        <rFont val="Times New Roman"/>
        <family val="1"/>
        <charset val="204"/>
      </rPr>
      <t xml:space="preserve">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2.0-5.0 mm cu posibilitatea de postdilatare cu pina la 1,25 mm de la diametrul initial, lung. 8-38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</si>
  <si>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Nitinol hybrid si stainless steel, acoperire hidrofilica. 
Sistemul inovativ de conexiune prin andocare permite schimbul de catetere intra-operational cu lungime extinsa pina la 313 cm; 
Tipuri: Soft, Support; 
</t>
    </r>
    <r>
      <rPr>
        <sz val="10"/>
        <rFont val="Times New Roman"/>
        <family val="1"/>
        <charset val="204"/>
      </rPr>
      <t xml:space="preserve">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r>
  </si>
  <si>
    <r>
      <t>Cerinte obligatorii fixe: (Oferta va fi respinsă dacă va conține bunuri cu coduri suplimentare diferite decât cerințelor obligatorii fixe)
F</t>
    </r>
    <r>
      <rPr>
        <sz val="10"/>
        <color rgb="FFFF0000"/>
        <rFont val="Times New Roman"/>
        <family val="1"/>
        <charset val="204"/>
      </rPr>
      <t xml:space="preserve">ir de ghidaj hidrofil este un fir de ghidaj cu miez din otel inoxidabil cu segment distal radioopac. 
Are manta radioopaca saturata cu tungsten si acoperire hidrofila: 38cm. </t>
    </r>
    <r>
      <rPr>
        <sz val="10"/>
        <rFont val="Times New Roman"/>
        <family val="1"/>
        <charset val="204"/>
      </rPr>
      <t xml:space="preserve">
Are un marker radioopac de 5 cm ce asigura o vizualizare excelenta a varfului. 
Lungime coil: 5 cm.
Cerinte minime obligatorii: (oferta poate conține suplimentare la cerințele minime obligatorii și alte dimensiuni)
Dimesiuni obligatorii: 
Diametru: .014''. 
Lungime totala: 205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</si>
  <si>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Microghiduri ce confera suport sporit, fara frictiune cu microcateterul, dedicate pentru traversarea zonelor tortuoase; constructie speciala „dublu-spiralata” cu acoperire hidrofilica</t>
    </r>
    <r>
      <rPr>
        <sz val="10"/>
        <rFont val="Times New Roman"/>
        <family val="1"/>
        <charset val="204"/>
      </rPr>
      <t xml:space="preserve"> pe un segment de 170 cm si cu o jacheta din polimer pe 150 de cm; 
varf distal atraumatic, angulat la 90  ͦ sau angulat cu posibilitatea de a fi format in angulatia dorita, 
in varianta cu varf moale sau standard; diametre disponibile - 0.014”, 0.018”. 
Cerinte minime obligatorii: (oferta poate conține suplimentare la cerințele minime obligatorii și alte dimensiuni)
Dimesiuni obligatorii:</t>
    </r>
    <r>
      <rPr>
        <sz val="10"/>
        <color rgb="FFFF0000"/>
        <rFont val="Times New Roman"/>
        <family val="1"/>
        <charset val="204"/>
      </rPr>
      <t xml:space="preserve"> lungime totala 200cm;  </t>
    </r>
    <r>
      <rPr>
        <sz val="10"/>
        <rFont val="Times New Roman"/>
        <family val="1"/>
        <charset val="204"/>
      </rPr>
      <t xml:space="preserve">
</t>
    </r>
  </si>
  <si>
    <r>
      <t xml:space="preserve">Cerinte obligatorii fixe: (Oferta va fi respinsă dacă va conține bunuri cu coduri suplimentare diferite decât cerințelor obligatorii fixe)
</t>
    </r>
    <r>
      <rPr>
        <sz val="10"/>
        <color rgb="FFFF0000"/>
        <rFont val="Times New Roman"/>
        <family val="1"/>
        <charset val="204"/>
      </rPr>
      <t>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t>
    </r>
    <r>
      <rPr>
        <sz val="10"/>
        <rFont val="Times New Roman"/>
        <family val="1"/>
        <charset val="204"/>
      </rPr>
      <t xml:space="preserve">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</si>
  <si>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de acces distal in variante de 5F si 6F. </t>
    </r>
    <r>
      <rPr>
        <sz val="10"/>
        <rFont val="Times New Roman"/>
        <family val="1"/>
        <charset val="204"/>
      </rPr>
      <t xml:space="preserve">
Coil din nitinol cu fir plat: asigura mentinerea diametrului interior al lumenului. 
Manta din poliester: ofera stabilitate proximala si flexibilitate distala. 
M</t>
    </r>
    <r>
      <rPr>
        <sz val="10"/>
        <color rgb="FFFF0000"/>
        <rFont val="Times New Roman"/>
        <family val="1"/>
        <charset val="204"/>
      </rPr>
      <t xml:space="preserve">arker din platina pe coil - asigura radioopacitatea varfului. </t>
    </r>
    <r>
      <rPr>
        <sz val="10"/>
        <rFont val="Times New Roman"/>
        <family val="1"/>
        <charset val="204"/>
      </rPr>
      <t xml:space="preserve">
Captuseala din PTFE - livrare lina a microcateterelor si a dispozitivelor de interventie/agenti terapeutici. 
Varf drept sau angulat 25 grade. 
Cerinte minime obligatorii: (oferta poate conține suplimentare la cerințele minime obligatorii și alte dimensiuni)
Dimesiuni obligatorii: 
Diametru extern: 5 F/0.070'' max; 6 F/0.084'' max. 
Diametru intern: 0.058''; 0.072''. 
Lungime: 5F (105 cm, 115 cm, 125 cm, 130 cm); 6F (95 cm; 105 cm; 115 cm; 125 cm; 130 cm). 
(suplimentar la cele obligatorii se accepta si alte dimensiuni).
</t>
    </r>
  </si>
  <si>
    <t xml:space="preserve">Cerinte obligatorii fixe: (Oferta va fi respinsă dacă va conține bunuri cu coduri suplimentare diferite decât cerințelor obligatorii fixe)
Fir de ghidaj hidrofil din otel inoxidabil cu coil distal radioopac din platina; 
lungime coil: 10 cm.hidrofilic,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
</t>
  </si>
  <si>
    <r>
      <rPr>
        <sz val="10"/>
        <color rgb="FFFF0000"/>
        <rFont val="Times New Roman"/>
        <family val="1"/>
        <charset val="204"/>
      </rPr>
      <t>Agent de embolizare:1 flacon, 1,5 ml, pudra Ta micronizata.,1 flacon, 1,5 ml DMSO, 1 seringa Icc, compatibil solvent DMSO,</t>
    </r>
    <r>
      <rPr>
        <sz val="10"/>
        <color theme="1"/>
        <rFont val="Times New Roman"/>
        <family val="1"/>
        <charset val="204"/>
      </rPr>
      <t xml:space="preserve">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r>
  </si>
  <si>
    <r>
      <rPr>
        <sz val="10"/>
        <color rgb="FFFF0000"/>
        <rFont val="Times New Roman"/>
        <family val="1"/>
        <charset val="204"/>
      </rPr>
      <t>Lichid embolic non-adeziv din copolimer pe baza de substanta iodata pentru vizualizare fluoroscopica superioara.</t>
    </r>
    <r>
      <rPr>
        <sz val="10"/>
        <color theme="1"/>
        <rFont val="Times New Roman"/>
        <family val="1"/>
        <charset val="204"/>
      </rPr>
      <t xml:space="preserve"> KIT steril compus din: 1cc seringa preumpluta cu lichid embolic. 4 tipuri de concentratii: foarte scazuta pt acces f.distal;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r>
  </si>
  <si>
    <r>
      <t xml:space="preserve">Cerinte obligatorii fixe: (Oferta va fi respinsă dacă va conține bunuri cu coduri suplimentare diferite decât cerințelor obligatorii fixe) </t>
    </r>
    <r>
      <rPr>
        <sz val="10"/>
        <color rgb="FFFF0000"/>
        <rFont val="Times New Roman"/>
        <family val="1"/>
        <charset val="204"/>
      </rPr>
      <t>Microcateter livrare stent deviator flux neurovascular sau dispozitive embolizare</t>
    </r>
    <r>
      <rPr>
        <sz val="10"/>
        <rFont val="Times New Roman"/>
        <family val="1"/>
        <charset val="204"/>
      </rPr>
      <t xml:space="preserv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r>
  </si>
  <si>
    <r>
      <t xml:space="preserve">Cerinte obligatorii fixe: (Oferta va fi respinsă dacă va conține bunuri cu coduri suplimentare diferite decât cerințelor obligatorii fixe)
</t>
    </r>
    <r>
      <rPr>
        <sz val="10"/>
        <color rgb="FFFF0000"/>
        <rFont val="Times New Roman"/>
        <family val="1"/>
        <charset val="204"/>
      </rPr>
      <t>Constructia: impletire hybrid si reinforsare spiralata ofera o integritate si flexibilitate sporita ce ofera un raspuns prin manevrabilitat</t>
    </r>
    <r>
      <rPr>
        <sz val="10"/>
        <rFont val="Times New Roman"/>
        <family val="1"/>
        <charset val="204"/>
      </rPr>
      <t xml:space="preserve">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</si>
  <si>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Microcateter cerebral reinforsat cu 2 variante de diametru intern: .021 si .027 inch.</t>
    </r>
    <r>
      <rPr>
        <sz val="10"/>
        <rFont val="Times New Roman"/>
        <family val="1"/>
        <charset val="204"/>
      </rPr>
      <t xml:space="preserve">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</si>
  <si>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Mirocateter directionat de flux cu un singur lumen, cu orificiu terminal, destinat perfuziei subselective de agenti terapeutici speciali. Caracteristici tehnice: Lungime: 165 cm; </t>
    </r>
    <r>
      <rPr>
        <sz val="10"/>
        <rFont val="Times New Roman"/>
        <family val="1"/>
        <charset val="204"/>
      </rPr>
      <t xml:space="preserve">
Volumul spatiului mort minim: 0.23 ml;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r>
  </si>
  <si>
    <r>
      <t>Cerinte obligatorii fixe: (Oferta va fi respinsă dacă va conține bunuri cu coduri suplimentare diferite decât cerințelor obligatorii fixe)</t>
    </r>
    <r>
      <rPr>
        <sz val="10"/>
        <color rgb="FFFF0000"/>
        <rFont val="Times New Roman"/>
        <family val="1"/>
        <charset val="204"/>
      </rPr>
      <t xml:space="preserve">
Teaca dedicata acces radial</t>
    </r>
    <r>
      <rPr>
        <sz val="10"/>
        <rFont val="Times New Roman"/>
        <family val="1"/>
        <charset val="204"/>
      </rPr>
      <t xml:space="preserve">
 Sistem compus din teaca propriuzisa si cateter diagnostic lung pentru navigarea tecii in neurovasculatura. 
;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
</t>
    </r>
  </si>
  <si>
    <r>
      <rPr>
        <sz val="10"/>
        <color rgb="FFFF0000"/>
        <rFont val="Times New Roman"/>
        <family val="1"/>
        <charset val="204"/>
      </rPr>
      <t>Stent de tip flowdiverter dedicat pentru embolizarea anevrismelor cerebrale. Firele tesute ale dispozitivului acopera cu metal aproximativ 30% din suprafata peretelui arterial.</t>
    </r>
    <r>
      <rPr>
        <sz val="10"/>
        <color theme="1"/>
        <rFont val="Times New Roman"/>
        <family val="1"/>
        <charset val="204"/>
      </rPr>
      <t xml:space="preserve"> Implantul dispozitivului de embolizare cu tehnologie Shield este asamblat pe un sistem de amplasare bazat pe un fir de ghidare, format dintr-un fir central din otel inoxidabil 304 si un hipotub din otel inoxidabil 304. Un element de retinere din platina-iridiu este plasat distal fata de componentele de recuperare. Acesta este numit marcajul de recuperare. Bucla din varf este realizata din aliaj de platina-tungsten.  Componentele permit sa introduca implantul inapoi in microcateter. Marcajul de recuperare asigura  vizualizarea fluoroscopica a limitei de recuperare a implantului.
Creat din 48 de fire pentru dimensiunile cuprinse intre 2.5 mm si 3.5 mm; si din 64 de fire pentru dimensiunile cuprinse intre 4.00 mm si 6.00 mm. Produs acoperit cu phosphorylcholine pentru risc trombogenic scazut. 
Catecteristici tehnice sistem de livrare: 
Stentul este destinat pentru amplasare printr-un microcateter compatibil cu diametrul intern de 0.021'' (0.53 mm) si lungimea de cel putin 135 mm;
Stentul este destinat pentru amplasare printr-un microcateter compatibil cu diametrul intern de 0.027'' (0.69 mm) si lungimea de cel putin 135 mm.
Dimesiuni 
Diametre: 2.50 mm; 2.75 mm; 3.00 mm; 3.25 mm; 3.50 mm; 4.00 mm; 4.50 mm; 5.00 mm; 5.50 mm; 6.0 mm. 
Lungime: 10 mm; 12 mm; 14 mm; 16 mm; 18 mm; 20 mm; 25 mm; 30 mm; 40 mm; 50 mm. </t>
    </r>
  </si>
  <si>
    <r>
      <t xml:space="preserve">Cerinte obligatorii fixe: (Oferta va fi respinsă dacă va conține bunuri cu coduri suplimentare diferite decât cerințelor obligatorii fixe)
</t>
    </r>
    <r>
      <rPr>
        <sz val="10"/>
        <color rgb="FFFF0000"/>
        <rFont val="Times New Roman"/>
        <family val="1"/>
        <charset val="204"/>
      </rPr>
      <t>Stent tip flow-diverter cu structura dublu strat integrat si profil ingus</t>
    </r>
    <r>
      <rPr>
        <sz val="10"/>
        <color theme="1"/>
        <rFont val="Times New Roman"/>
        <family val="1"/>
        <charset val="204"/>
      </rPr>
      <t xml:space="preserve">t (54 fire impletite)
Stent autoexpandabil din aliaj Ni-Titanium, cu fire de ranforsare la exterior si multiple fire la interior impletite mai dens cu functia de diversie a fluxului de sange
</t>
    </r>
    <r>
      <rPr>
        <sz val="10"/>
        <color rgb="FFFF0000"/>
        <rFont val="Times New Roman"/>
        <family val="1"/>
        <charset val="204"/>
      </rPr>
      <t>Prevazut cu acoperire de oxid de Titaniu la exterior</t>
    </r>
    <r>
      <rPr>
        <sz val="10"/>
        <color theme="1"/>
        <rFont val="Times New Roman"/>
        <family val="1"/>
        <charset val="204"/>
      </rPr>
      <t xml:space="preserve">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Dedicat vaselor intracraniene cu diametre intre 2 mm si 3 mm
Disponibil si in varianta cu profil ingust. Varianta pentru vase mari: (66 fire impletite) compatibil cu microcateter de 0.027’’, ce permite tratarea vaselor cerebrale: 3 mm, 4mm si 5 mm cu lungimea implantului intre 21 mm si 105 mm.  
Cerinte minime obligatorii: (oferta poate conține suplimentare la cerințele minime obligatorii și alte dimensiuni)
Dimesiuni obligatorii:
Lungimea microcateterului de livrare: 156 cm
Dimensiunea implantului in interiorul microcateterului: 18, 20, 26, 30, 40, 46, 49, 56 mm.
(suplimentar la cele obligatorii se accepta si alte dimensiuni).</t>
    </r>
  </si>
  <si>
    <r>
      <t xml:space="preserve">Cerinte obligatorii fixe: (Oferta va fi respinsă dacă va conține bunuri cu coduri suplimentare diferite decât cerințelor obligatorii fixe)
</t>
    </r>
    <r>
      <rPr>
        <sz val="10"/>
        <color rgb="FFFF0000"/>
        <rFont val="Times New Roman"/>
        <family val="1"/>
        <charset val="204"/>
      </rPr>
      <t>Stent manevrabil, reglabil de remodelare a ochiurilor de plasă conceput pentru a susține temporar vasele din creier sau acoperirea gâtului anevrismului în timpul coilingulu</t>
    </r>
    <r>
      <rPr>
        <sz val="10"/>
        <color theme="1"/>
        <rFont val="Times New Roman"/>
        <family val="1"/>
        <charset val="204"/>
      </rPr>
      <t>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r>
  </si>
  <si>
    <r>
      <t xml:space="preserve"> Cerinte obligatorii fixe: (Oferta va fi respinsă dacă va conține bunuri cu coduri suplimentare diferite decât cerințelor obligatorii fixe)
</t>
    </r>
    <r>
      <rPr>
        <sz val="10"/>
        <color rgb="FFFF0000"/>
        <rFont val="Times New Roman"/>
        <family val="1"/>
        <charset val="204"/>
      </rPr>
      <t xml:space="preserve">Balon cerebral disponibil in varianta compliant si supercompliant utilizat in embolizarea anerismelor si a malformatiilor cerebrale. Compatibil DMSO. </t>
    </r>
    <r>
      <rPr>
        <sz val="10"/>
        <rFont val="Times New Roman"/>
        <family val="1"/>
        <charset val="204"/>
      </rPr>
      <t xml:space="preserve">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r>
  </si>
  <si>
    <r>
      <t>Cerinte obligatorii fixe: (Oferta va fi respinsă dacă va conține bunuri cu coduri suplimentare diferite decât cerințelor obligatorii fixe) C</t>
    </r>
    <r>
      <rPr>
        <sz val="10"/>
        <color rgb="FFFF0000"/>
        <rFont val="Times New Roman"/>
        <family val="1"/>
        <charset val="204"/>
      </rPr>
      <t xml:space="preserve">ateter intracerebral cu balon super compliant
Sistemul cu balon de ocluzie consta intr-un cateter cu balon cu un singur lumen care presupune inserarea unui fir de ghidare de 0.010” pentru ocluzionarea lumenului central, in vederea umflarii balonului. </t>
    </r>
    <r>
      <rPr>
        <sz val="10"/>
        <rFont val="Times New Roman"/>
        <family val="1"/>
        <charset val="204"/>
      </rPr>
      <t xml:space="preserve">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</si>
  <si>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 endovascular dedicat tratamentului bolilor intracraniene neurovasculare. </t>
    </r>
    <r>
      <rPr>
        <sz val="10"/>
        <rFont val="Times New Roman"/>
        <family val="1"/>
        <charset val="204"/>
      </rPr>
      <t xml:space="preserv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r>
  </si>
  <si>
    <r>
      <t xml:space="preserve"> Cerinte obligatorii fixe: (Oferta va fi respinsă dacă va conține bunuri cu coduri suplimentare diferite decât cerințelor obligatorii fixe)</t>
    </r>
    <r>
      <rPr>
        <sz val="10"/>
        <color rgb="FFFF0000"/>
        <rFont val="Times New Roman"/>
        <family val="1"/>
        <charset val="204"/>
      </rPr>
      <t xml:space="preserve"> Cateter intracerebral cu balon super compliant
-stent din nitinol cu celula deschisa cu capete evazate
- structura cu celule adaptive a  stentului, cu latime variabila a barei, </t>
    </r>
    <r>
      <rPr>
        <sz val="10"/>
        <rFont val="Times New Roman"/>
        <family val="1"/>
        <charset val="204"/>
      </rPr>
      <t xml:space="preserve">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t>
    </r>
    <r>
      <rPr>
        <sz val="10"/>
        <color rgb="FFFF0000"/>
        <rFont val="Times New Roman"/>
        <family val="1"/>
        <charset val="204"/>
      </rPr>
      <t>- compatibil cu IRM 1,5T.</t>
    </r>
    <r>
      <rPr>
        <sz val="10"/>
        <rFont val="Times New Roman"/>
        <family val="1"/>
        <charset val="204"/>
      </rPr>
      <t xml:space="preserve">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</si>
  <si>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Spirale framing 3D,  filing(super-soft) 3D &amp; helical,  finishing(extra-soft) 3D &amp; helical. </t>
    </r>
    <r>
      <rPr>
        <sz val="10"/>
        <rFont val="Times New Roman"/>
        <family val="1"/>
        <charset val="204"/>
      </rPr>
      <t xml:space="preserve">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</si>
  <si>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Spirale metalice dedicate pentru embolizari cerebrale construite din aliaj de platina, compatibile RM
Volumul de umplere al spiralelor interiorul sacului anevrismal poate fi calculat printr-o formula speciala.</t>
    </r>
    <r>
      <rPr>
        <sz val="10"/>
        <rFont val="Times New Roman"/>
        <family val="1"/>
        <charset val="204"/>
      </rPr>
      <t xml:space="preserve">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r>
  </si>
  <si>
    <r>
      <rPr>
        <sz val="10"/>
        <color rgb="FFFF0000"/>
        <rFont val="Times New Roman"/>
        <family val="1"/>
        <charset val="204"/>
      </rPr>
      <t xml:space="preserve">Sistem rapid de detasare pentru spirale. 
Sistem de detasare electro-mecanic, ce nu necesita cabluri de conectare. </t>
    </r>
    <r>
      <rPr>
        <sz val="10"/>
        <rFont val="Times New Roman"/>
        <family val="1"/>
        <charset val="204"/>
      </rPr>
      <t xml:space="preserve">
Controlerul de detasare se actioneaza dintr-un singur buton, ofera semnale luminoase si auditive cand spirala este gata de detasare. Compatibil cu spiralele cu detasare electromecanica.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</si>
  <si>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ghid cu doua lumene ,prevazut cu balon pentru ocluzie proximala a fluxului sangvin. </t>
    </r>
    <r>
      <rPr>
        <sz val="10"/>
        <rFont val="Times New Roman"/>
        <family val="1"/>
        <charset val="204"/>
      </rPr>
      <t xml:space="preserve">
Prezinta 2 markeri radiopaci proximal si distal balonului de ocluzie pentru pozitionare optima. 
</t>
    </r>
    <r>
      <rPr>
        <sz val="10"/>
        <color rgb="FFFF0000"/>
        <rFont val="Times New Roman"/>
        <family val="1"/>
        <charset val="204"/>
      </rPr>
      <t xml:space="preserve">Constructie cateterului sa fie de tip dual-braid pe toata lungimea acestuia pentru a oferi suport sporit la livrare si rezistenta la ovalizare / kinking. </t>
    </r>
    <r>
      <rPr>
        <sz val="10"/>
        <rFont val="Times New Roman"/>
        <family val="1"/>
        <charset val="204"/>
      </rPr>
      <t xml:space="preserve">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</si>
  <si>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Dispozitivul de revascularizare destinat pentru refacerea circulatiei sanguine prin indepartarea trombilor la pacientii care prezinta accident vascular cerebral ischemic cauzat de ocluzia vaselor intracraniene mari. </t>
    </r>
    <r>
      <rPr>
        <sz val="10"/>
        <rFont val="Times New Roman"/>
        <family val="1"/>
        <charset val="204"/>
      </rPr>
      <t xml:space="preserve">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</si>
  <si>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t>
    </r>
    <r>
      <rPr>
        <sz val="10"/>
        <rFont val="Times New Roman"/>
        <family val="1"/>
        <charset val="204"/>
      </rPr>
      <t xml:space="preserve">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</si>
  <si>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t>
    </r>
    <r>
      <rPr>
        <sz val="10"/>
        <rFont val="Times New Roman"/>
        <family val="1"/>
        <charset val="204"/>
      </rPr>
      <t xml:space="preserve">
</t>
    </r>
    <r>
      <rPr>
        <sz val="10"/>
        <color rgb="FFFF0000"/>
        <rFont val="Times New Roman"/>
        <family val="1"/>
        <charset val="204"/>
      </rPr>
      <t>Designul plasei de sârmă este optimizat pentru a penetra cheagul și a-l încapsula în timpul prelevării.Șaft din PTFE/Grilamid</t>
    </r>
    <r>
      <rPr>
        <sz val="10"/>
        <rFont val="Times New Roman"/>
        <family val="1"/>
        <charset val="204"/>
      </rPr>
      <t xml:space="preserve">
Compatibilitatea cu: 0.013”,  0.017”, 0.021” ID microcatheter
Cerinte minime obligatorii: (oferta poate conține suplimentare la cerințele minime obligatorii și alte dimensiuni)
Dimesiuni obligatorii 
Lungime disponibel: 20,5 mm, 23mm,32 mm ,53 mm    
Diametrul cu configurația reglabilă: 0.5 - 2.5 mm/0.5 – 3,0 mm/1.5 - 6.0 mm/1.5 - 9.0 mm
Lungimea cateterului este 200cm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</si>
  <si>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Stentgraft periferic montat pe balon, pentru tratarea fistulelor, perforațiilor și anevrismelor de artere iliace sau renale. 
Forță radială sporită. </t>
    </r>
    <r>
      <rPr>
        <sz val="10"/>
        <rFont val="Times New Roman"/>
        <family val="1"/>
        <charset val="204"/>
      </rPr>
      <t xml:space="preserve">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sau 17.27.37.57mm (pentru diametre 5.0, 6.0mm), 18,23,27,37,57 mm (pentru diametre 7.0mm) sau 17.27.37.57mm (pentru diametre 7.0mm), 27,37,57 mm (pentru diametre de 8.0,9.0, 10.0mm) (suplimentar la cele obligatorii se accepta si alte dimensiuni) 
</t>
    </r>
  </si>
  <si>
    <r>
      <rPr>
        <sz val="10"/>
        <color rgb="FFFF0000"/>
        <rFont val="Times New Roman"/>
        <family val="1"/>
        <charset val="204"/>
      </rPr>
      <t>Compozite - n-butil-2-cianoacrilat; culoare – albastra; rezistent la apa (dupa aplicare);</t>
    </r>
    <r>
      <rPr>
        <sz val="10"/>
        <color theme="1"/>
        <rFont val="Times New Roman"/>
        <family val="1"/>
        <charset val="204"/>
      </rPr>
      <t xml:space="preserve">
Adeziv pentru sigilarea tesuturilor dupa interventiei chirurgicale sau embolizari cerebrale, 
Fiole 0,5ml – 50 buc. produsul sa nu necesite conditii de temperatura speciale – sa poate de pastrat la temperatura camerei 22˚C.</t>
    </r>
  </si>
  <si>
    <r>
      <t xml:space="preserve">Cerinte obligatorii fixe: (Oferta va fi respinsă dacă va conține bunuri cu coduri suplimentare diferite decât cerințelor obligatorii fixe) </t>
    </r>
    <r>
      <rPr>
        <sz val="10"/>
        <color rgb="FFFF0000"/>
        <rFont val="Times New Roman"/>
        <family val="1"/>
        <charset val="204"/>
      </rPr>
      <t>Set introductor radial scurt</t>
    </r>
    <r>
      <rPr>
        <sz val="10"/>
        <rFont val="Times New Roman"/>
        <family val="1"/>
        <charset val="204"/>
      </rPr>
      <t xml:space="preserve">
</t>
    </r>
    <r>
      <rPr>
        <sz val="10"/>
        <color rgb="FFFF0000"/>
        <rFont val="Times New Roman"/>
        <family val="1"/>
        <charset val="204"/>
      </rPr>
      <t>Ac angiografic</t>
    </r>
    <r>
      <rPr>
        <sz val="10"/>
        <rFont val="Times New Roman"/>
        <family val="1"/>
        <charset val="204"/>
      </rPr>
      <t xml:space="preserve"> de 20-22G si fir de ghidare mic de 0,018 "/ 0,46mm - 0,021"/0,53mm ,</t>
    </r>
    <r>
      <rPr>
        <sz val="10"/>
        <color rgb="FFFF0000"/>
        <rFont val="Times New Roman"/>
        <family val="1"/>
        <charset val="204"/>
      </rPr>
      <t xml:space="preserve"> introducatorul, acul si ghidul vor fi intr-un suport de plastic pentru o mai usoara spalare a acestora inainte de procedura. </t>
    </r>
    <r>
      <rPr>
        <sz val="10"/>
        <rFont val="Times New Roman"/>
        <family val="1"/>
        <charset val="204"/>
      </rPr>
      <t xml:space="preserve">
Se vor livra cu miniguide wire de otel inoxidabil sau de nitinol/platinum Cerinte minime obligatorii: (oferta poate conține suplimentare la cerințele minime obligatorii și alte dimensiuni)
Dimesiuni obligatorii 
Lungimea tecii de 7 cm-10cm .Miniguide cu lungimi  de 40-45cm, cu marimi disponibile  obligatorie  de 4-7 F.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</si>
  <si>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Set introductor pentru punctie arteriala radiala lung</t>
    </r>
    <r>
      <rPr>
        <sz val="10"/>
        <rFont val="Times New Roman"/>
        <family val="1"/>
        <charset val="204"/>
      </rPr>
      <t xml:space="preserve">
</t>
    </r>
    <r>
      <rPr>
        <sz val="10"/>
        <color rgb="FFFF0000"/>
        <rFont val="Times New Roman"/>
        <family val="1"/>
        <charset val="204"/>
      </rPr>
      <t>“Side port” cu robinet cu trei cai</t>
    </r>
    <r>
      <rPr>
        <sz val="10"/>
        <rFont val="Times New Roman"/>
        <family val="1"/>
        <charset val="204"/>
      </rPr>
      <t xml:space="preserve">
</t>
    </r>
    <r>
      <rPr>
        <sz val="10"/>
        <color rgb="FFFF0000"/>
        <rFont val="Times New Roman"/>
        <family val="1"/>
        <charset val="204"/>
      </rPr>
      <t>Toate contin valva siliconata si dilatator. Teaca este prevazuta cu zona pentru sutura in cazul cind este nevoie de a o sutura de piele.</t>
    </r>
    <r>
      <rPr>
        <sz val="10"/>
        <rFont val="Times New Roman"/>
        <family val="1"/>
        <charset val="204"/>
      </rPr>
      <t xml:space="preserv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11 - 23cm, 
Ac de punctie de 20-21G lungime de 4-5 cm; minighid de 0,018 inch si 35-40 cm lungime Sau 0.021” inch si 35-45 cm lungime
</t>
    </r>
  </si>
  <si>
    <r>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
    </r>
    <r>
      <rPr>
        <sz val="10"/>
        <color rgb="FFFF0000"/>
        <rFont val="Times New Roman"/>
        <family val="1"/>
        <charset val="204"/>
      </rPr>
      <t xml:space="preserve">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t>
    </r>
    <r>
      <rPr>
        <sz val="10"/>
        <rFont val="Times New Roman"/>
        <family val="1"/>
        <charset val="204"/>
      </rPr>
      <t xml:space="preserve">Cerinte minime obligatorii: (oferta poate conține suplimentare la cerințele minime obligatorii și alte dimensiuni)
Dimesiuni obligatorii 
Teacă  cu diametru de  12 Fr-18 Fr; 
Și lungime 60-70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</si>
  <si>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t>
    </r>
    <r>
      <rPr>
        <sz val="10"/>
        <rFont val="Times New Roman"/>
        <family val="1"/>
        <charset val="204"/>
      </rPr>
      <t xml:space="preserve">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50-80 cm (suplimentar la cele obligatorii se accepta si alte dimensiuni).
</t>
    </r>
  </si>
  <si>
    <r>
      <t>Cerinte obligatorii fixe: (Oferta va fi respinsă dacă va conține bunuri cu coduri suplimentare diferite decât cerințelor obligatorii fixe</t>
    </r>
    <r>
      <rPr>
        <sz val="10"/>
        <color rgb="FFFF0000"/>
        <rFont val="Times New Roman"/>
        <family val="1"/>
        <charset val="204"/>
      </rPr>
      <t>) Teacă armată lungă</t>
    </r>
    <r>
      <rPr>
        <sz val="10"/>
        <rFont val="Times New Roman"/>
        <family val="1"/>
        <charset val="204"/>
      </rPr>
      <t xml:space="preserve">
S</t>
    </r>
    <r>
      <rPr>
        <sz val="10"/>
        <color rgb="FFFF0000"/>
        <rFont val="Times New Roman"/>
        <family val="1"/>
        <charset val="204"/>
      </rPr>
      <t xml:space="preserve">ervește în calitate de cateter de ghidare și/sau teacă introductoare. 
Material: strat exterior – poliamid, interior – PTFE, armare de tip spirală, fire plate.; 
Vârf conic, atraumatic.; </t>
    </r>
    <r>
      <rPr>
        <sz val="10"/>
        <rFont val="Times New Roman"/>
        <family val="1"/>
        <charset val="204"/>
      </rPr>
      <t xml:space="preserve">
</t>
    </r>
    <r>
      <rPr>
        <sz val="10"/>
        <color rgb="FFFF0000"/>
        <rFont val="Times New Roman"/>
        <family val="1"/>
        <charset val="204"/>
      </rPr>
      <t xml:space="preserve">Acoperire hidrofilică cu proprietăți asemănătoare mucoasei – 5 cm parte distală. </t>
    </r>
    <r>
      <rPr>
        <sz val="10"/>
        <rFont val="Times New Roman"/>
        <family val="1"/>
        <charset val="204"/>
      </rPr>
      <t xml:space="preserve">
Radiopacitate triplă: teacă – prin spirală de armare, dilatator și inel din aur incastrat în teacă la 5 mm de la vârf.; 
Compadibilitate ghid: 0,038”.; Va</t>
    </r>
    <r>
      <rPr>
        <sz val="10"/>
        <color rgb="FFFF0000"/>
        <rFont val="Times New Roman"/>
        <family val="1"/>
        <charset val="204"/>
      </rPr>
      <t xml:space="preserve">lva hemostatică de tip ”cross-cut”.; </t>
    </r>
    <r>
      <rPr>
        <sz val="10"/>
        <rFont val="Times New Roman"/>
        <family val="1"/>
        <charset val="204"/>
      </rPr>
      <t xml:space="preserve">
Cerinte minime obligatorii: (oferta poate conține suplimentare la cerințele minime obligatorii și alte dimensiuni)
Dimesiuni obligatorii 
Teacă ghid cu lunghimi  45-90 cm 
Diametre disponibile: 5,6,7 si 8 Fr 
Diametru exterior: 2,4 Fr.
(suplimentar la cele obligatorii se  accepta si alte dimensiuni). SAU (cerinte alternative): 
Servește la introducerea si schimbul cateterelor si electrozilor endocavitari. Vârf atraumatic.; 
Flexibilitate si trasabilitate inalta, rezistent la kinking; 
Vârf radiopac pt vizibilitate inalta. 
Compadibilitate ghid: 0,035”.
Cerinte minime obligatorii: (oferta poate conține suplimentare la cerințele minime obligatorii și alte dimensiuni)
Dimesiuni obligatorii 
Teacă ghid cu 3 lunghimi in intervalul 45-90 cm; 
Diametre disponibile: 5,6,7,8 Fr (suplimentar la cele obligatorii se  accepta si alte dimensiuni).
</t>
    </r>
  </si>
  <si>
    <r>
      <t xml:space="preserve">Cerinte obligatorii fixe: (Oferta va fi respinsă dacă va conține bunuri cu coduri suplimentare diferite decât cerințelor obligatorii fixe)
Varf rotund moale atraumatic radioopac.  
</t>
    </r>
    <r>
      <rPr>
        <sz val="10"/>
        <color rgb="FFFF0000"/>
        <rFont val="Times New Roman"/>
        <family val="1"/>
        <charset val="204"/>
      </rPr>
      <t xml:space="preserve">Lumen ce asigura un flux crescut de substanta de contrast la injectare; cateterul este construit pe o structura impletita din fire de otel invelite intr-un material din nailon poliuritan concepută pentru controlul 1:1 și suport la intubarea arterei coronare drepte sau stângi. Cu trecere sporita prin vase. </t>
    </r>
    <r>
      <rPr>
        <sz val="10"/>
        <rFont val="Times New Roman"/>
        <family val="1"/>
        <charset val="204"/>
      </rPr>
      <t xml:space="preserve">
Compatibile cu ghid de 0.038”. Forme: AL, AR, JL, JR, MP, Straight ST IM, Bypass, Pigtail, Simmons, Radial Tiger, Radial BLK. 
Cerinte minime obligatorii: (oferta poate conține suplimentare la cerințele minime obligatorii și alte dimensiuni)
Dimesiuni obligatorii 
Dimensiuni disponibile  4 Fr, 5 Fr, 6 Fr. 
Lungime 100, 110 și 125 cm (suplimentar la cele obligatorii se  accepta si alte dimensiuni).  SAU (cerinte alternative): 
Cateter cu împletitură de înaltă densitate pentru o reacție excepțională și control unu-la-unu al cuplului, rezistent la kinking; Vârf radiopac; 
Lumen ce faciliteaza injectarea selectiva cu un debit sporit (≥21/35 ml/sec la 5/6 Fr, respectiv); Presiune limita 1200 PSI;
Compatibile cu ghid de 0.038”. Forme: JL 3.5-6, JR, AL 1-3, AR, IM, Pigtail, RBL, MP.
Cerinte minime obligatorii: (oferta poate conține suplimentare la
cerințele minime obligatorii și alte dimensiuni)
Dimesiuni obligatorii
Lungimea cateterelor va fi de: 100 si 125 cm 
Cerinte minime obligatorii: (oferta poate conține suplimentare la cerințele minime obligatorii și alte dimensiuni)
Dimesiuni obligatorii: 4, 5, 6 Fr. 
Lungimi: 100 și 125 cm (suplimentar la cele obligatorii se  accepta si alte dimensiuni).  
</t>
    </r>
  </si>
  <si>
    <r>
      <t xml:space="preserve">Cerinte obligatorii fixe: (Oferta va fi respinsă dacă va conține bunuri cu coduri suplimentare diferite decât cerințelor obligatorii fixe)
Varf drept. 
</t>
    </r>
    <r>
      <rPr>
        <sz val="10"/>
        <color rgb="FFFF0000"/>
        <rFont val="Times New Roman"/>
        <family val="1"/>
        <charset val="204"/>
      </rPr>
      <t>Acoperire PTFE (politetra-fluoroetilen). Varfului drept. Miez cu dubla posibilitate de manevrare: fix sau mobil</t>
    </r>
    <r>
      <rPr>
        <sz val="10"/>
        <rFont val="Times New Roman"/>
        <family val="1"/>
        <charset val="204"/>
      </rPr>
      <t xml:space="preserve">
Cerinte minime obligatorii: (oferta poate conține suplimentare la cerințele minime obligatorii și alte dimensiuni)
Dimesiuni obligatorii 
 Lungimi 150 cm, 180 cm,  260 cm. Diametre 0.025”, 0.032”, 0.035”, 0.038”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</si>
  <si>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Cateter-ghid pentru abord radial și/sau femoral destinat livrării instrumentelor intervenționale, măsurării presiunii arteriale, livrării substanței de contrast. </t>
    </r>
    <r>
      <rPr>
        <sz val="10"/>
        <rFont val="Times New Roman"/>
        <family val="1"/>
        <charset val="204"/>
      </rPr>
      <t xml:space="preserve">
Vârf de 16 mm flexibil și atraumatic. 
</t>
    </r>
    <r>
      <rPr>
        <sz val="10"/>
        <color rgb="FFFF0000"/>
        <rFont val="Times New Roman"/>
        <family val="1"/>
        <charset val="204"/>
      </rPr>
      <t xml:space="preserve">Material: poliuretan cu strat intern de PTFE,  cu împletirea dublă din oțel inoxidabil, pentru radiopacitate sportă, rizistență ridicată la kinking și răspuns optim la torsiune.  </t>
    </r>
    <r>
      <rPr>
        <sz val="10"/>
        <rFont val="Times New Roman"/>
        <family val="1"/>
        <charset val="204"/>
      </rPr>
      <t xml:space="preserve">
Forme: JL 3-6; JR3,5-5;
 Extra back-up 2,5-4,5; Extra buck-up LAD și RCA; AL 0,75 -3, MP, IM, Bypass Left, Bypass Right. 
Sa fie prevazut si cu gauri laterale. 
Cu etichetă de coduri de culoare pentru identificare ușoară cât și ambalaj mai mic pentru gestionare ușoară a stocurilor 
Cerinte minime obligatorii: (oferta poate conține suplimentare la cerințele minime obligatorii și alte dimensiuni)
Dimesiuni obligatorii 
Diametre interne:  5 Fr - 0,056” ; 6 Fr - 0,070”; 7 Fr- 0,078-0.080” ; 8 Fr 0.088-0.090”. 9Fr - 0,098”  
Lungime  obligatorii: 90cm, 100 cm sau 125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</si>
  <si>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ghid coronarian creat prin tehnologie ce optimizează echilibrul dintre un lumen mare și rezistent în timpul utilizării, împletit din sârmă plată  încapsulată cu pereți subțiri și rezistenți. 
Constructia  cu curbură secundară ce oferă un suport sporit. 
Construit din Teflon cu acoperire interioara si exterioara cu nylon-polimer,  permitand o mai buna manevrare decat cateterele ghid numai din teflon. </t>
    </r>
    <r>
      <rPr>
        <sz val="10"/>
        <rFont val="Times New Roman"/>
        <family val="1"/>
        <charset val="204"/>
      </rPr>
      <t xml:space="preserve">
Prevazut si cu gauri laterale , varf atraumatic, marker radioopac proximal 
Compatibil cu sistem tromboaspiratie de 6 si 7Fr și dispozitiv de renervare renală. 
Curburi: Extrabuck-up 2,0-5,0; AL 0,75-4,0; JL 2,0-6,0; JR 3,0-6,0; AR1-2; MP, Bypass.
Cerinte minime obligatorii: (oferta poate conține suplimentare la cerințele minime obligatorii și alte dimensiuni)
Dimesiuni obligatorii 
Dimensiuni: - I. D. 5F- 0.058”; 6F- 0.071”; 7F- 0.081”; 8F- 0.090” 
- Lungime   obligatorii: 90/ 100cm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</si>
  <si>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Miez construit din Nitinol</t>
    </r>
    <r>
      <rPr>
        <sz val="10"/>
        <rFont val="Times New Roman"/>
        <family val="1"/>
        <charset val="204"/>
      </rPr>
      <t xml:space="preserve"> (40cm distal) </t>
    </r>
    <r>
      <rPr>
        <sz val="10"/>
        <color rgb="FFFF0000"/>
        <rFont val="Times New Roman"/>
        <family val="1"/>
        <charset val="204"/>
      </rPr>
      <t>+ oțel inoxidabil</t>
    </r>
    <r>
      <rPr>
        <sz val="10"/>
        <rFont val="Times New Roman"/>
        <family val="1"/>
        <charset val="204"/>
      </rPr>
      <t xml:space="preserve"> (proximal), </t>
    </r>
    <r>
      <rPr>
        <sz val="10"/>
        <color rgb="FFFF0000"/>
        <rFont val="Times New Roman"/>
        <family val="1"/>
        <charset val="204"/>
      </rPr>
      <t xml:space="preserve">ofera un excelent suport si rezistenta la kinking. 
Virful împletit cu fire din platină. </t>
    </r>
    <r>
      <rPr>
        <sz val="10"/>
        <rFont val="Times New Roman"/>
        <family val="1"/>
        <charset val="204"/>
      </rPr>
      <t xml:space="preserve">
Ghidul acoperit cu material PTFE. forma: dreaptă, varf atraumatic disponibil in varianta soft-pentru mentinerea formei in vas. 
</t>
    </r>
    <r>
      <rPr>
        <sz val="10"/>
        <color rgb="FFFF0000"/>
        <rFont val="Times New Roman"/>
        <family val="1"/>
        <charset val="204"/>
      </rPr>
      <t xml:space="preserve">Acoperit cu polimer hidrofilic tip M-coating. </t>
    </r>
    <r>
      <rPr>
        <sz val="10"/>
        <rFont val="Times New Roman"/>
        <family val="1"/>
        <charset val="204"/>
      </rPr>
      <t xml:space="preserve">
Fără a se desprinde spire de metal  în timpul schimbarii unghiului. 
Radioopacitate: 3cm. 
. Incarcatura la vîrf până la 1,0 gr. 
Cerinte minime obligatorii: (oferta poate conține suplimentare la cerințele minime obligatorii și alte dimensiuni)
Dimesiuni obligatorii 
Lungime:180cm 
Diametru: 0.014" (0.36 mm + 0.00 mm). 
Diametru nu mai mare de  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</si>
  <si>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t>
    </r>
    <r>
      <rPr>
        <sz val="10"/>
        <rFont val="Times New Roman"/>
        <family val="1"/>
        <charset val="204"/>
      </rPr>
      <t xml:space="preserve">
Radioopacitate: 3 cm. 
Prezenta de 2 marcheri la mijlocul ghidului ce permite o orientare usoara a localizarii lui. 
Incarcatura la vîrf până la 1,0 gr. 
Fara a se desprinde spire de metal in timpul modelarii unghiului
Cerinte minime obligatorii: (oferta poate conține suplimentare la cerințele minime obligatorii și alte dimensiuni)
Dimesiuni obligatorii 
Lungimi obligatorii  190cm și 300cm  
Diametru nu mai mare de  0,014".(suplimentar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</si>
  <si>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cu control 1:1, vârf conic. </t>
    </r>
    <r>
      <rPr>
        <sz val="10"/>
        <rFont val="Times New Roman"/>
        <family val="1"/>
        <charset val="204"/>
      </rPr>
      <t xml:space="preserve">
Hidrofilic 40 cm porțiunea distală fără a cuprinde și vârful.  
Radioopacitate: 15 cm varf drept sau in J. 
Cu unghi de 45" de la vârf de 1 mm. 
Utilizate in ocluzii cronice totale pentru abord anterograd cât și retrograd. 
Incarcatura vîrfului de la 1,5 pînă la 5 gr.
Cerinte minime obligatorii: (oferta poate conține suplimentare la cerințele minime obligatorii și alte dimensiuni)
Dimesiuni obligatorii 
Lungime obligatorie 190, 300 cm
Diametru de la obligatorii  0,010-0,014”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</si>
  <si>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vârf conic </t>
    </r>
    <r>
      <rPr>
        <sz val="10"/>
        <rFont val="Times New Roman"/>
        <family val="1"/>
        <charset val="204"/>
      </rPr>
      <t xml:space="preserve">
Radioopacitate: 16 cm 
varf drept sau in J. 
Acoperire hidrofilică distală 15- 20 cm, 
</t>
    </r>
    <r>
      <rPr>
        <sz val="10"/>
        <color rgb="FFFF0000"/>
        <rFont val="Times New Roman"/>
        <family val="1"/>
        <charset val="204"/>
      </rPr>
      <t xml:space="preserve">Utilizate in ocluzii cronice subtotale pentru abord anterograd cât și retrograd. </t>
    </r>
    <r>
      <rPr>
        <sz val="10"/>
        <rFont val="Times New Roman"/>
        <family val="1"/>
        <charset val="204"/>
      </rPr>
      <t xml:space="preserve">
Incarcatura vîrfului de la 0,5 pînă la  1 gr.
Cerinte minime obligatorii: (oferta poate conține suplimentare la cerințele minime obligatorii și alte dimensiuni)
Dimesiuni obligatorii Lungime 190, 300 cm  Diametru de 0,009” - 0,014”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</si>
  <si>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Varf drept cu spire matisate, radioopac, prevăzut pentru penetrare în ocluzii acute, subacute  
Miez din oțel inoxidabi</t>
    </r>
    <r>
      <rPr>
        <sz val="10"/>
        <rFont val="Times New Roman"/>
        <family val="1"/>
        <charset val="204"/>
      </rPr>
      <t xml:space="preserve">l Durasteel. 
Acoperire distală  hidrofilă pentru uşurarea traversării prin vas, cu suport intermediar.  
Prezenta de 2 marcheri la mijlocul ghidului ce permite o orientare usoara a localizarii lui.
 Incarcatura la virf intre 1-1,5 gr. 
Radioopacitate: 3 cm- ceea ce permite o buna vizualizare in timpul introducerii substantei de contrast. 
Cerinte minime obligatorii: (oferta poate conține suplimentare la cerințele minime obligatorii și alte dimensiuni)
Dimesiuni obligatorii 
Diametrul nu mai mare de 0.014”. 
Disponibil la lungimi de 190 si 300cm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</si>
  <si>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Varf drept cu spire matisate, radioopac, prevăzut pentru penetrare în ocluzii acute, subacute  
Miez din oțel inoxidabil</t>
    </r>
    <r>
      <rPr>
        <sz val="10"/>
        <rFont val="Times New Roman"/>
        <family val="1"/>
        <charset val="204"/>
      </rPr>
      <t xml:space="preserve"> durasteel. 
Acoperire distală hidrofilă  pentru uşurarea traversării prin vas, cu suport înalt. 
Prezenta de 2 marcheri la mijlocul ghidului ce permite o orientare usoara a localizarii lui. 
Incarcatura la virf intre 2,5-4 gr. 
Radioopacitate: 3 cm- ceea ce permite o buna vizualizare in timpul introducerii substantei de contrast. 
Cerinte minime obligatorii: (oferta poate conține suplimentare la cerințele minime obligatorii și alte dimensiuni)
Dimesiuni obligatorii 
Disponibil la lungimi de 190 si 300cm 
Diametrul nu mai mare de 0.014”.
(suplimentar la cele obligatorii se  accepta si alte dimensiuni).
</t>
    </r>
  </si>
  <si>
    <r>
      <t xml:space="preserve">Cerinte obligatorii fixe: (Oferta va fi respinsă dacă va conține bunuri cu coduri suplimentare diferite decât cerințelor obligatorii fixe
Compatibil ghid de 0,014”, 
</t>
    </r>
    <r>
      <rPr>
        <sz val="10"/>
        <color rgb="FFFF0000"/>
        <rFont val="Times New Roman"/>
        <family val="1"/>
        <charset val="204"/>
      </rPr>
      <t>Forma conică pt a facilita traversarea:</t>
    </r>
    <r>
      <rPr>
        <sz val="10"/>
        <rFont val="Times New Roman"/>
        <family val="1"/>
        <charset val="204"/>
      </rPr>
      <t xml:space="preserve"> incepand cu diametrul vârfului de 1.3 F (0.42 mm), 
</t>
    </r>
    <r>
      <rPr>
        <sz val="10"/>
        <color rgb="FFFF0000"/>
        <rFont val="Times New Roman"/>
        <family val="1"/>
        <charset val="204"/>
      </rPr>
      <t>Constructie shaft din 10 spire otel-inox impletite, pentru asigurarea forței de traversare și permite manipulare rotativă în ocluziile cronice și intervențiile coronariene complexe. 
Protector în spirală proximal.Vârf radiopac și vizibilitate sporită.</t>
    </r>
    <r>
      <rPr>
        <sz val="10"/>
        <rFont val="Times New Roman"/>
        <family val="1"/>
        <charset val="204"/>
      </rPr>
      <t xml:space="preserve">
Cerinte minime obligatorii: (oferta poate conține suplimentare la cerințele minime obligatorii și alte dimensiuni)
Dimesiuni obligatorii 
lungimi obligatorie de 135 si 150 cm ( 
shaft-ului distal de 2.6 F (0.87 mm) si shaft-ului proximal de 2.8 F (0.93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</si>
  <si>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Acoperire hidrofilica</t>
    </r>
    <r>
      <rPr>
        <sz val="10"/>
        <rFont val="Times New Roman"/>
        <family val="1"/>
        <charset val="204"/>
      </rPr>
      <t xml:space="preserve"> partea distal &gt; 35 cm ofera o manevrabilitate si parcurgere sporita,  </t>
    </r>
    <r>
      <rPr>
        <sz val="10"/>
        <color rgb="FFFF0000"/>
        <rFont val="Times New Roman"/>
        <family val="1"/>
        <charset val="204"/>
      </rPr>
      <t xml:space="preserve">virf conic atraumatic. 
Rigiditatea shaft-ul asigurata prin impletire de otel inoxidabil. </t>
    </r>
    <r>
      <rPr>
        <sz val="10"/>
        <rFont val="Times New Roman"/>
        <family val="1"/>
        <charset val="204"/>
      </rPr>
      <t xml:space="preserve">
Diametrul proximal exterior &lt; 3,2 F. 
Markeri radioopac: 4.0 mm marker de la virf. 
Orificiul de iesire a ghidului OTW la &lt;7 mm de la virf.
Cerinte minime obligatorii: (oferta poate conține suplimentare la cerințele minime obligatorii și alte dimensiuni)
Dimesiuni obligatorii 
Lungimi disponibile: &gt; 140cm. 
Diametru  distal exterior &lt; 3,5F/2,5F. 
Diametrul proximal exterior virf 1,5Fr.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</si>
  <si>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Acoperire total hidrofilică a balonului pentru o penetrate mai ușoară în ocluzii cronice totale, virful balonului ascuțit. </t>
    </r>
    <r>
      <rPr>
        <sz val="10"/>
        <rFont val="Times New Roman"/>
        <family val="1"/>
        <charset val="204"/>
      </rPr>
      <t xml:space="preserve">
Profil foarte îngust de 0,017` cu posibilitatea de a traversa cu ușurință a două baloane în cateter ghid de 6 Fr. 
</t>
    </r>
    <r>
      <rPr>
        <sz val="10"/>
        <color rgb="FFFF0000"/>
        <rFont val="Times New Roman"/>
        <family val="1"/>
        <charset val="204"/>
      </rPr>
      <t xml:space="preserve">Monorail si over the wire. </t>
    </r>
    <r>
      <rPr>
        <sz val="10"/>
        <rFont val="Times New Roman"/>
        <family val="1"/>
        <charset val="204"/>
      </rPr>
      <t xml:space="preserve">
Compatibil cu ghid 0,014”.
Prezența de marcheri radioopaci din platinua pentru vizualizarea clara a limitelor balonului.
Cerinte minime obligatorii: (oferta poate conține suplimentare la cerințele minime obligatorii și alte dimensiuni)
Dimesiuni obligatorii 
Diametru: 1,2 - 5 mm;
Lungime disponibile de la 8 la 40 mm ±10mm.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</si>
  <si>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Baloane PTCA RX noncompliante. </t>
    </r>
    <r>
      <rPr>
        <sz val="10"/>
        <rFont val="Times New Roman"/>
        <family val="1"/>
        <charset val="204"/>
      </rPr>
      <t xml:space="preserve">
Compatibilitate ghid: 0,014” (0,36 mm). 
Markeri radiopaci din platina iridium: 2. 
Presiune nominală: 10-12 atm. Presiune RPB: 18 – 20atm în funcție de diametrul balonului.
Cerinte minime obligatorii: (oferta poate conține suplimentare la cerințele minime obligatorii și alte dimensiuni)
Dimesiuni obligatorii 
Lungime shaft : 140-145 cm 
Diametre balon: de la 2,0 mm  la 5,0 mm 
Lungimi balon: de la 6 mm la 30 mm
(suplimentar la cele obligatorii se  accepta si alte dimensiuni), 
Diametrul shaft-ului: Proximal: pina la 2.0 Fr . 
Distal:- pina la 2.7 Fr. 
</t>
    </r>
  </si>
  <si>
    <r>
      <t xml:space="preserve">Cerinte obligatorii fixe: (Oferta va fi respinsă dacă va conține bunuri cu coduri suplimentare diferite decât cerințelor obligatorii fixe
</t>
    </r>
    <r>
      <rPr>
        <sz val="10"/>
        <color rgb="FFFF0000"/>
        <rFont val="Times New Roman"/>
        <family val="1"/>
        <charset val="204"/>
      </rPr>
      <t>Balon angioplastie non-compliant cu strat dublu acoperire hidrofilica, monorail si over the wire, cu profil ultrasubțire de intrare;</t>
    </r>
    <r>
      <rPr>
        <sz val="10"/>
        <rFont val="Times New Roman"/>
        <family val="1"/>
        <charset val="204"/>
      </rPr>
      <t xml:space="preserve">
Accepta fir ghid de maxim 0,014 inch.   
2 markeri incorporati din platinum iridium. 
</t>
    </r>
    <r>
      <rPr>
        <sz val="10"/>
        <color rgb="FFFF0000"/>
        <rFont val="Times New Roman"/>
        <family val="1"/>
        <charset val="204"/>
      </rPr>
      <t>Compatibil cu cateter ghid de 6 F</t>
    </r>
    <r>
      <rPr>
        <sz val="10"/>
        <rFont val="Times New Roman"/>
        <family val="1"/>
        <charset val="204"/>
      </rPr>
      <t xml:space="preserve">
Cerinte minime obligatorii: (oferta poate conține suplimentare la cerințele minime obligatorii și alte dimensiuni)
Dimesiuni obligatorii 
Sistem cu lungime utilizabila 135-150 cm;
Diametrul balonului  2,0-4,0 mm; 
Lungimea balonului 8-30 mm ;
(suplimentar la cele obligatorii se  accepta si alte dimensiuni) ;  SAU Balon semicompliant, presiune nominală-10ATM; RBP-14atm; compatibil cu ghid 0.014”; Lungime shaft-142cm; Compatibilitate teci-4F(diametre de 4-6mm) și 5F(diametru 7mm); Diametre-4, 4.5, 5, 5.5, 6, 7mm; Lungimi-1.5, 2,3,4cm; Doi marcheri radioopaci la capetele balonului. Acoperire hidrofilă. SAU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</si>
  <si>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angioplastie non-compliant cu strat dublu acoperire hidrofilica, monorail si over the wire, cu profil ultrasubțire de intrare (0,017``) </t>
    </r>
    <r>
      <rPr>
        <sz val="10"/>
        <rFont val="Times New Roman"/>
        <family val="1"/>
        <charset val="204"/>
      </rPr>
      <t xml:space="preserve">
Accepta fir ghid de maxim 0,014 inch.   
2</t>
    </r>
    <r>
      <rPr>
        <sz val="10"/>
        <color rgb="FFFF0000"/>
        <rFont val="Times New Roman"/>
        <family val="1"/>
        <charset val="204"/>
      </rPr>
      <t xml:space="preserve"> markeri incorporati din platinum iridium. </t>
    </r>
    <r>
      <rPr>
        <sz val="10"/>
        <rFont val="Times New Roman"/>
        <family val="1"/>
        <charset val="204"/>
      </rPr>
      <t xml:space="preserve">
Compatibil cu cateter ghid de 6 F
Cerinte minime obligatorii: (oferta poate conține suplimentare la cerințele minime obligatorii și alte dimensiuni)
Dimesiuni obligatorii 
Sistem cu lungime utilizabila 135-150 cm;
Diametrul balonului  2,0-6,0 mm; 
Lungimea balonului 6-30 mm 
(suplimentar la cele obligatorii se  accepta si alte dimensiuni) ;  
</t>
    </r>
  </si>
  <si>
    <r>
      <t>Cerinte obligatorii fixe: (Oferta va fi respinsă dacă va conține bunuri cu coduri suplimentare diferite decât cerințelor obligatorii fixe B</t>
    </r>
    <r>
      <rPr>
        <sz val="10"/>
        <color rgb="FFFF0000"/>
        <rFont val="Times New Roman"/>
        <family val="1"/>
        <charset val="204"/>
      </rPr>
      <t xml:space="preserve">alon „cutting” spiral Cu propretăți de aterotomie, prevăzut cu lame pentru disecție controlată
Pentru leziuni intens calcificate si restenoza intrastent. </t>
    </r>
    <r>
      <rPr>
        <sz val="10"/>
        <rFont val="Times New Roman"/>
        <family val="1"/>
        <charset val="204"/>
      </rPr>
      <t xml:space="preserve">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</si>
  <si>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Aliaj Platinum Crom. 
Compatibil RMN. Substanta active-EVEROLIMUS polimer &gt;100 μg/cm2. </t>
    </r>
    <r>
      <rPr>
        <sz val="10"/>
        <rFont val="Times New Roman"/>
        <family val="1"/>
        <charset val="204"/>
      </rPr>
      <t xml:space="preserve">
Polimerul utilizat PVDF-HFP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</si>
  <si>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din aliaj Platina/Cobalt Crom L-605.  
Compatibil RMN . 
Substanta active-EVEROLIMUS &gt;1 μg/mm2. </t>
    </r>
    <r>
      <rPr>
        <sz val="10"/>
        <rFont val="Times New Roman"/>
        <family val="1"/>
        <charset val="204"/>
      </rPr>
      <t xml:space="preserve">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</si>
  <si>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din aliaj Platina/Cobalt Crom L-605.  
Compatibil RMN . 
Substanta active-EVEROLIMUS &gt;1 μg/mm2. 
Dovada clinica a ratei de tromboza tardiva foarte mica. 
Restenoza mica prin vindecarea neointimei. </t>
    </r>
    <r>
      <rPr>
        <sz val="10"/>
        <rFont val="Times New Roman"/>
        <family val="1"/>
        <charset val="204"/>
      </rPr>
      <t xml:space="preserve">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r>
  </si>
  <si>
    <r>
      <t>Cerinte obligatorii fixe: (Oferta va fi respinsă dacă va conține bunuri cu coduri suplimentare diferite decât cerințelor obligatorii fixe
S</t>
    </r>
    <r>
      <rPr>
        <sz val="10"/>
        <color rgb="FFFF0000"/>
        <rFont val="Times New Roman"/>
        <family val="1"/>
        <charset val="204"/>
      </rPr>
      <t>tent de tip sinusoidal continuu fabricat dintr-un material metalic compozit, constând dintr-o carcasă din aliaj pe bază de cobalt și un miez de aliaj platină-iridiu; compatibil RMN. 
Substanța activă: Zotarolimus: Doza: 1,5-2 µg/mm2 pe lungimea stentului.</t>
    </r>
    <r>
      <rPr>
        <sz val="10"/>
        <rFont val="Times New Roman"/>
        <family val="1"/>
        <charset val="204"/>
      </rPr>
      <t xml:space="preserve">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obligatorii:  2.0-5.0 mm, cu posibilitatea de postdilatare cu pina la 1,25 mm de la diametrul initial, 
Lungimea 8-38 mm. 
(suplimentar la cele obligatorii se accepta si alte dimensiuni). 
</t>
    </r>
  </si>
  <si>
    <r>
      <t>Cerinte obligatorii fixe: (Oferta va fi respinsă dacă va conține bunuri cu coduri suplimentare diferite decât cerințelor obligatorii fixe
C</t>
    </r>
    <r>
      <rPr>
        <sz val="10"/>
        <color rgb="FFFF0000"/>
        <rFont val="Times New Roman"/>
        <family val="1"/>
        <charset val="204"/>
      </rPr>
      <t>ateter de tromboaspirație biluminal, rapid exchange, premontat cu stilet detașabil, pentru o livrabilitate sporită și rezistență la răsucire. 
Construcția shaft-ului printr-o tehnologie de împletitură unică a peretelui, ce asigură rigiditate variabilă. 
Sistemul este format din : - 
Virf cateter radioopac, moale, scurt cu 2 lumene: lumenul pentru ghid si lumenul de aspiratie, larg ,orientat înainte in imediata apropiere de lumenul ghidului</t>
    </r>
    <r>
      <rPr>
        <sz val="10"/>
        <rFont val="Times New Roman"/>
        <family val="1"/>
        <charset val="204"/>
      </rPr>
      <t xml:space="preserve">. 
Doi marcheri la distanta de 90 si 100 cm de la virf. 
Sistemul contine doua seringi si filtrele tip cosulet. 
Compatibilitare ghid: 0,014”. 
Rezistent la rasucire.
Cerinte minime obligatorii: (oferta poate conține suplimentare la cerințele minime obligatorii și alte dimensiuni)
Dimesiuni obligatorii 
Cateterul Tip Exporte cu lungimea de 140 cm cu portiunea distala hidrofilica pina la 40 cm.
(suplimentar la cele obligatorii se  accepta si alte dimensiuni).
</t>
    </r>
  </si>
  <si>
    <r>
      <rPr>
        <sz val="10"/>
        <color rgb="FFFF0000"/>
        <rFont val="Times New Roman"/>
        <family val="1"/>
        <charset val="204"/>
      </rPr>
      <t xml:space="preserve">Dispozitiv de umflat baloane pina la 30 atm.  </t>
    </r>
    <r>
      <rPr>
        <sz val="10"/>
        <rFont val="Times New Roman"/>
        <family val="1"/>
        <charset val="204"/>
      </rPr>
      <t xml:space="preserve">
Display digital iluminat pt vizualizare la lumina slaba, cu indicarea timpului și presiunii de umflare. 
Posibilitatea memorarii presiunii maximale precedente. Setul sa contina torquerul, introducerul, tub de extenzie minim 20 cm, valva hemostatica cu sistem de închidere tip push-push.
</t>
    </r>
  </si>
  <si>
    <r>
      <rPr>
        <sz val="10"/>
        <color rgb="FFFF0000"/>
        <rFont val="Times New Roman"/>
        <family val="1"/>
        <charset val="204"/>
      </rPr>
      <t xml:space="preserve">Indeflator tip ”pistol” cu presiune de pana la 30 atm. </t>
    </r>
    <r>
      <rPr>
        <sz val="10"/>
        <rFont val="Times New Roman"/>
        <family val="1"/>
        <charset val="204"/>
      </rPr>
      <t xml:space="preserve">
Contine: - seringa cu manometru de presiune, pentru umflarea baloanelor, valva hemostatica cu sistem de închidere tip push-push,  torquerul, introducerul, tub de extenzie minim 20 cm.
</t>
    </r>
  </si>
  <si>
    <r>
      <rPr>
        <sz val="10"/>
        <color rgb="FFFF0000"/>
        <rFont val="Times New Roman"/>
        <family val="1"/>
        <charset val="204"/>
      </rPr>
      <t xml:space="preserve">Set pompa cu manometru pentru umflat a 2  baloane simultan (indeflator) </t>
    </r>
    <r>
      <rPr>
        <sz val="10"/>
        <rFont val="Times New Roman"/>
        <family val="1"/>
        <charset val="204"/>
      </rPr>
      <t xml:space="preserve">
Continut: indeflator cu presiune de pana la 30 atm., valva hemostatica cu sistem de închidere tip push-push,  torquerul, introducerul, tub de extenzie minim 20 cm.
</t>
    </r>
  </si>
  <si>
    <r>
      <rPr>
        <sz val="10"/>
        <color rgb="FFFF0000"/>
        <rFont val="Times New Roman"/>
        <family val="1"/>
        <charset val="204"/>
      </rPr>
      <t>Valva hemostatica Y cu inchidere axiala, tip push-push,torque system, introductory fir ghid</t>
    </r>
    <r>
      <rPr>
        <sz val="10"/>
        <rFont val="Times New Roman"/>
        <family val="1"/>
        <charset val="204"/>
      </rPr>
      <t xml:space="preserve"> compatibil cu 0,014 inch.</t>
    </r>
  </si>
  <si>
    <r>
      <rPr>
        <sz val="10"/>
        <color rgb="FFFF0000"/>
        <rFont val="Times New Roman"/>
        <family val="1"/>
        <charset val="204"/>
      </rPr>
      <t xml:space="preserve">Manifold cu 3 robineti </t>
    </r>
    <r>
      <rPr>
        <sz val="10"/>
        <rFont val="Times New Roman"/>
        <family val="1"/>
        <charset val="204"/>
      </rPr>
      <t xml:space="preserve"> Presiune: 200 psi, 500 psi cu 1 pana la 5 port cel putin 138 de configuratii disponibile din policarbonate cu posibilitatea de a avea incorporat o linie de presiune la una dintre extremitati.</t>
    </r>
  </si>
  <si>
    <r>
      <rPr>
        <sz val="10"/>
        <color rgb="FFFF0000"/>
        <rFont val="Times New Roman"/>
        <family val="1"/>
        <charset val="204"/>
      </rPr>
      <t>Tub injectare substanţă de contrast</t>
    </r>
    <r>
      <rPr>
        <sz val="10"/>
        <rFont val="Times New Roman"/>
        <family val="1"/>
        <charset val="204"/>
      </rPr>
      <t xml:space="preserve"> Transparent rigid rezistent la presiune 1200 psi adaptor rotativ Conector male – female Lungimi 122 cm, 200cm.</t>
    </r>
  </si>
  <si>
    <r>
      <t>1. S</t>
    </r>
    <r>
      <rPr>
        <sz val="10"/>
        <color rgb="FFFF0000"/>
        <rFont val="Times New Roman"/>
        <family val="1"/>
        <charset val="204"/>
      </rPr>
      <t>et seringa+tub injectomat “MEDRAD Marc V ProVis” S</t>
    </r>
    <r>
      <rPr>
        <sz val="10"/>
        <rFont val="Times New Roman"/>
        <family val="1"/>
        <charset val="204"/>
      </rPr>
      <t xml:space="preserve">eringa 200 ml Caracteristici: Material: polipropilena 
2. Lungime totala seringa 240mm –
3. Diametru extern seringa 60mm –
4. Prevazuta cu varf tip Luer Male si cu conector rotativ pentru fixarea racordului de joasa presiune –
5. Piston prevazut cu doua sisteme de prindere de 8.5mm lungime –
6. Presiune maxima de utilizare: 1200 PSI (83 bari) 
7. Tub umplere 
8. Caracteristici: -Material: polietilena cu densitate mica –
9. Lungime totala 40mm (lungimea portiunii drepte de 170mm) – 
10. Deschiderea curburii de 60mm –
11. Diametru intern: 4.1mm –
12. Diametru extern: 5.4mm – 
13. Presiune maxima de utilizare: 1200 PSI (83 bari) –
14. Aviz de compatibilitate emis de producatorul sistemului ”Medrad Marc V Pro Vis”
</t>
    </r>
  </si>
  <si>
    <r>
      <rPr>
        <sz val="10"/>
        <color rgb="FFFF0000"/>
        <rFont val="Times New Roman"/>
        <family val="1"/>
        <charset val="204"/>
      </rPr>
      <t>Dispozitiv activ pentru inchiderea vasculara efectiva si hemostaza instantanee, chiar si la pacienti cu tratament anticoagulant Dispozitiv compus din: 
-ancora intraarteriala 
-dop din colagen
 -sutura cu strangere automata –
sa nu necesite compresie manuala –</t>
    </r>
    <r>
      <rPr>
        <sz val="10"/>
        <rFont val="Times New Roman"/>
        <family val="1"/>
        <charset val="204"/>
      </rPr>
      <t xml:space="preserve">
Ancora cu profil mic conceputa pentru a se atasa strans de peretele arterial, pentru evitarea tulburarii fluxului sanguin.
 -Inchidere mecanică active  - procedura rapida -uşor de utilizat - confortabil pentru pacient -timp scurt de imobilizare a pacientului 30 min - dispozitiv compatibil 14 si 18 F -studii de specialitate relevante privind eficienta si siguranta -complicatii reduse -Marcaj CE
</t>
    </r>
  </si>
  <si>
    <r>
      <rPr>
        <sz val="10"/>
        <color rgb="FFFF0000"/>
        <rFont val="Times New Roman"/>
        <family val="1"/>
        <charset val="204"/>
      </rPr>
      <t xml:space="preserve">Dispozitiv pentru obținerea hemostazei vasculare radiale. 
Construit dintr-o banda adezivă și o pernuță cu aer care se aplică la locul puncției. </t>
    </r>
    <r>
      <rPr>
        <sz val="10"/>
        <rFont val="Times New Roman"/>
        <family val="1"/>
        <charset val="204"/>
      </rPr>
      <t xml:space="preserve">
Disponibilă în lungimea benzii de 24 și 29 cm. 
Vizibilitatea locului punctiei.
 Compresia și decompresia elementului hemostatic reglabilă prin introducerea sau scoaterea aerului cu o seringă. 
Disponibil cu un sistem de fixare si monitorizarea timpului expus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</si>
  <si>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Cateter pentru imagistica intravasculara prin coerenta optica
 Specificatiile produsului: 
-Cateter ce contine fibra optica </t>
    </r>
    <r>
      <rPr>
        <sz val="10"/>
        <rFont val="Times New Roman"/>
        <family val="1"/>
        <charset val="204"/>
      </rPr>
      <t xml:space="preserve">
-Sa prezinte tehnologie Extreme ResolutionTM, ce ofera posibilitatea obtinerii a unor imagini intravasculare coronariene de pana la 10-15 microni, caracterizate printr-o detaliere fara precedent si usurinta in interpretare, pentru caracterizarea leziunilor si optimizarea procesului de plasare stenturilor 
-Sa prezinte profilul de trecere de 2.7 F in axul de sustinere proximal ce ofera o livrare excelenta a dispozitivului in zona de interes
 -Sa prezinte un invelis hidrofil lubrifiat si un varf cu profil redus de intrare pentru a putea traversa leziuni inguste, distale
 -Sa prezinte o compatibilitate cu ghidurile de 0.014" si cateterele ghid de 6 F 
-Cele doua benzi radioopace cu rol de marcaj distal situate la o distanta de 20 cm una de alta pentru a permite evaluarea lungimii segmentului si facilitatea pozitionarii cateterului 
–Sa prezinte o conexiune simpla a cateterului la unitatea de control a fibrei optice pentru o configurare usoara
 -Sa nu fie necesar un dispozitiv extern de retragere a cateterului pentru evitare deteriorarii cateterului 
- Viteza de obtinere a imaginii de pana la 25 mm pe secunda 
Cerinte minime obligatorii: (oferta poate conține suplimentare la cerințele minime obligatorii și alte dimensiuni)
Dimesiuni obligatorii 
Lungime cateter 135cm,
diametru distal 2,7F; 
ghid 0,014
(suplimentar la cele obligatorii se  accepta si alte dimensiuni).
</t>
    </r>
  </si>
  <si>
    <r>
      <t>Cerinte obligatorii fixe: (Oferta va fi respinsă dacă va conține bunuri cu coduri suplimentare diferite decât cerințelor obligatorii fixe
Specificatii minime: C</t>
    </r>
    <r>
      <rPr>
        <sz val="10"/>
        <color rgb="FFFF0000"/>
        <rFont val="Times New Roman"/>
        <family val="1"/>
        <charset val="204"/>
      </rPr>
      <t xml:space="preserve">ateter compatibil prin tehnologia „wireless” (fara fir) pentru usurinta in manipulare si pozitionare. </t>
    </r>
    <r>
      <rPr>
        <sz val="10"/>
        <rFont val="Times New Roman"/>
        <family val="1"/>
        <charset val="204"/>
      </rPr>
      <t xml:space="preserv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Gama de presiune -30 - 300 mm Hg Precizia presiune ± 1 mmHg plus ± 1% (&lt;50 mmHg) ± 3% (&gt; 50 mmHg). F
recvența răspuns la 25 Hz Durata de viata baterie transmițător minim 3 ore. 
Gama de frecvență 2.4000 - 2.4835 GHz (banda ISM) 
Putere Radio 1 mW vârf, 70 μW medie 
Intârziere semnal total &lt;10 ms
Cerinte minime obligatorii: (oferta poate conține suplimentare la cerințele minime obligatorii și alte dimensiuni)
Dimesiuni obligatorii 
Lungime cateter 175 cm. 
(suplimentar la cele obligatorii se  accepta si alte dimensiuni).
</t>
    </r>
  </si>
  <si>
    <r>
      <rPr>
        <sz val="9"/>
        <color rgb="FFFF0000"/>
        <rFont val="Times New Roman"/>
        <family val="1"/>
        <charset val="204"/>
      </rPr>
      <t>Filtru distal pentru protectie embolica
Utilizabil pentru arterele carotide, coronare si ale membrelor inferioare</t>
    </r>
    <r>
      <rPr>
        <sz val="9"/>
        <color theme="1"/>
        <rFont val="Times New Roman"/>
        <family val="1"/>
        <charset val="204"/>
      </rPr>
      <t xml:space="preserve">
• Compatibilitate ghid: 0.014” 
• 8Fr Ghid/6Fr Teaca compatible
• Dispozitiv tip ,,Rapid exchange” 
• Fir de capturare incorporat de 180cm 
• 4 markeri radioopac 
• Filtru conic din nitinol cu fibre dispuse sub forma de plasa, disponibil in 4
variante de marime: 5, 6, 7. 8 mm
• filtru cu pori de 100µ
• Crossabilitate excelentă
- Ușor de traversat anatomii tortuoase cu o
profil de traversare de la o valoare de până la 3,2F</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</si>
  <si>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Stenturi periferice balon expandabil </t>
    </r>
    <r>
      <rPr>
        <sz val="10"/>
        <rFont val="Times New Roman"/>
        <family val="1"/>
        <charset val="204"/>
      </rPr>
      <t xml:space="preserve">
</t>
    </r>
    <r>
      <rPr>
        <sz val="10"/>
        <color rgb="FFFF0000"/>
        <rFont val="Times New Roman"/>
        <family val="1"/>
        <charset val="204"/>
      </rPr>
      <t xml:space="preserve">Este confecționat dintr-un tub de oțel inoxidabil cu celule deschise, cu markeri din tantaliu. </t>
    </r>
    <r>
      <rPr>
        <sz val="10"/>
        <rFont val="Times New Roman"/>
        <family val="1"/>
        <charset val="204"/>
      </rPr>
      <t xml:space="preserve">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</si>
  <si>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Balon farmacologic activ utilizat in angioplastia coroniana Balon RX, impregnat cu Paclitaxel;</t>
    </r>
    <r>
      <rPr>
        <sz val="10"/>
        <rFont val="Times New Roman"/>
        <family val="1"/>
        <charset val="204"/>
      </rPr>
      <t xml:space="preserve"> excipient natural Uree cu actiune hidrofilica  - obligatoriu pentru evitarea reactiilor alergice si toxice.Timp de eliberare a medicamentului- 30-60 secunde. Actiune antirestenoza dupa angioplastie- nu mai putin de 28 zile (se confirma cu analize de laborator). 
Cerinte minime obligatorii: (oferta poate conține suplimentare la cerințele minime obligatorii și alte dimensiuni) Disponibil pe cateter cu lungime de 140-150 cm. Compatibil cu teaca introducatoare de 5 F. Compatibil cu ghid de 0.014’’. Dimensiuni: diametru- 2.0-4.00 mm; lungime- 15-40 mm</t>
    </r>
  </si>
  <si>
    <r>
      <rPr>
        <sz val="10"/>
        <color rgb="FFFF0000"/>
        <rFont val="Times New Roman"/>
        <family val="1"/>
        <charset val="204"/>
      </rPr>
      <t xml:space="preserve">Valva cardiaca aortica transcateter autoexpandabila, intraanulara, recapturabila, repozitionabila si retractabila asigurand o plasare optimala cu o hemodinamica stabila continua; avantajele designului inteligent constau in etansare inteligenta a leak-ului paravalvular PVL datorita mansetelor ce se sincronizeaza activ cu ciclul cardiac. Dimensiuni valva / inel valvular / suprafata </t>
    </r>
    <r>
      <rPr>
        <sz val="10"/>
        <rFont val="Times New Roman"/>
        <family val="1"/>
        <charset val="204"/>
      </rPr>
      <t>/ perimetru annulus: 23,25,27,29,35 mm. Valva este constituita din 3 cuspe valvulare de pericard bovin unistratificat, suturat intr-o configuratie tricuspida pe cadrul stentului; valva prezinta o manseta externa din tesatura de polietilena suturata la cadrul stentului de nitinol autoexpandabil; mansonul extern etanseaza activ, sigiland si prevenind scurgerile paravalvulare prin sincronizare activa cu ciclul cardiac; inaltimea mansonului este de 9mm (pentru valvele 23-25mm), 10mm (pentru valvele 27-29mm), si respectiv 11mm (pentru valva 35mm). 3 markeri de implantare din tantal, pozitionati la 3mm de la baza stentului, ce confera o radiopacitate imbunatatita si asigura o pozitionare optima, cei 3 markeri de implantare din tantal sunt pozitionati direct sub comisurile valvei, valva prezinta tratament anticalcifiere pentru cuspele din pericard bovin, care actioneaza in 4 moduri, nu este necesar pacing rapid in timpul deployment-ului valvei 
designul stentului din nitinol cu celule mari asigura accesul in sinusurile arterelor coronare in cazul unor viitoare interventii si minimizeaza obstructia fluxului coronarian; in partea superioara aortica, designul curbat al celulelor stentului de nitinol reduce riscul de leziuni la nivelul tractului aortic
pozitia intraanulara a valvei asigura o functionalitate rapida devreme a cuspelor; coaptatie si hemodinamica buna a cuspelor in configuratii circulare si eliptice
deployment gradual si controlat care asigura timp suplimentar pentru plasarea valvei in pozitie optimala 
dacă este necesar, valva poate fi recaptata şi repoziţionată de până la două ori, cu condiţia să nu fi fost plasată în proporţie mai mare de 80%
sistemul de livrare transfemural faciliteaza implantarea valvei prin acces transfemural, dimensiune 14F (small) – 15F (large); prezinta teaca integrata; este optimizat pentru trackabilitate, flexibilitate si deliverabilitate, lungime 107cm, acoperire hidrofilica
diametrul sistemului de livrare este de 15F, inclusiv pentru valva de 35mm, fiind indicat pentru un diametru minim al vasului de 5.5mm
sistemul de încărcare cu acces transfemural  este indicat pentru încărcarea valvei  în sistemul de livrare transfemural
furnizorul impreuna cu producatorul asigura suport clinic si tehnic de specialitate
se va asigura gratuit kit-ul de accesorii necesar accesului vascular si implantarii  (in functie de necesitatile echipei medicale)</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</si>
  <si>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Set de valva aortica transcateter din pericard porcin; 
Implantare prin abord transfemural, direct aortic sau subclavicular; </t>
    </r>
    <r>
      <rPr>
        <sz val="10"/>
        <rFont val="Times New Roman"/>
        <family val="1"/>
        <charset val="204"/>
      </rPr>
      <t xml:space="preserve">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indicat pentru vas de acces transarterial de la 5.0 mm diametru, pentru diminuarea complicatiilor vasculare;  
pentru protezarea inelelor aortice cu diametrul intre 18 si 30 mm; 
 Kit complet de accesorii necesare pentru implantare;  Prezență de înveliș extern la baza valvei care mărește contactul suptafeței cu anatomia nativă, oferindf etanșare avansată
Sistem compatibil cu ghid de 0.035”;  
Marca CE; Aprobare FDA;  
Studii clinice; 
Se solicita studii pentru acest tip de valva (documentare). 
Toate costurile legate de serviciile asociate vor fi suportate de catre furnizor. Sistemul va fi insotit de manual de utilizare in limba romana.
Cerinte minime obligatorii: (oferta poate conține suplimentare la cerințele minime obligatorii și alte dimensiuni)
Dimesiuni obligatorii 
Marimi:  29, 34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</si>
  <si>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Valva cardiaca biologica din pericard bovin, indicata in tratarea pacientilor cu stenoza aortica severa si risc chirurgical extrem cu implantare transfemurala si transapicala si expandare cu balon </t>
    </r>
    <r>
      <rPr>
        <sz val="10"/>
        <rFont val="Times New Roman"/>
        <family val="1"/>
        <charset val="204"/>
      </rPr>
      <t xml:space="preserve">
● Valva cardiaca biologica din pericard bovin indicata in tratarea pacientilor cu stenoza aortica severa cu risc chirurgical crescut si intermediar  
● Implantare transfemurala sau transapicala 
● Valva pozitionata in interiorul unui stent din aliaj metalic expandabil, cu proprietati care sa permita fixarea in siguranta in interioriorul inelului aortic 
● Expandarea valvei se face cu ajutorul unui balon transcateter cu markeri radioopaci pentru o pozitionare usoara 
● Valva cu tratament anticalcificare combinat cu surfactanti si solventi pentru eliminarea eficienta a fosfolipidelor si reducerea calcificarilor 
● Tratament anticalcificare aplicat in doua etape: termica si chimica 
● Set de implantare care sa asigure implantarea corecta a valvei in functie de calea de abord si care sa contina minim: 
- Sistem de pozitionare menit sa faciliteze traversarea valvei native 
- Trusa dilatatorie prevazuta cu set de piese ce ajuta la dilatatea arteriala 
- Dispozitiv de pliere stent folosit la reducerea diametrului total al protezei de la varianta extinsa la cea compresata 
- Dispozitiv de umflare balon utilizat pentru predilatarea valvei native si pozitionarea valvei transcateter  Cateter cu balon format din tija si balon utilizat la expandarea valvei, cu cel putin doua
diametre nominale disponibile
- Setul teaca introducatoare contine un introducator cu invelis hidrofil, o teaca de 14Fr
pentru valva de 20, 23, 26mm si 16Fr pentru valva de 29mm si un dispozitiv de incarcare
● Studii clinice pentru acest tip de valva pe minim 3000 de pacienti
● *Kit de accesorii necesare impantarii: - Ghid 0.035” preformat pentru proceduri TAVI – 1buc. - Ghid 0.035” drept cu lungime de 180cm, hidrofil, pentru traversarea valvei native – 1 buc.
- Cateter diagnostic tip Pigtail – 1 buc.
- Cateter diagnostic tip Amplatz Left (I,II sau III) – 1 buc.
- Sistem de inchidere punctie vasculara de 6 sau 8F, tip Angioseal – 1 buc. Sistem de inchidere punctie vasculara de 14 sau 16 F - 2 buc
- Set introducator pentru acces arterial – 1 buc. Furnizorul sa asigure instruirea echipei medicale si asistenta tehnica la primele 10 implantari gratis.  Toate costurile legate de serviciile asociate vor fi suportate de catre furnizor. 
Cerinte minime obligatorii: (oferta poate conține suplimentare la cerințele minime obligatorii și alte dimensiuni)
Dimesiuni obligatorii 
Marimi ale valvei disponibile: 20mm, 23mm, 26mm, 29mm
 Profil cat mai redus pentru a nu afecta structurile valvulare, astfel: 
- Inaltimea maxima pentru marimea de 20mm sa nu depaseasca 15,5mm 
- Inaltimea maxima pentru marimea de 23mm sa nu depaseasca 18mm
 - Inaltimea maxima pentru marimea de 26mm sa nu depaseasca 20mm 
- Inaltimea maxima pentru marimea de 29mm sa nu depaseasca 22,5mm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</si>
  <si>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Ghid metaliz amplatz super stiff
Constuctia ghidului este neteda cu arcuri spiralate  format din otel inoxidabil, acoperire din PTFE, virf atraumatic. </t>
    </r>
    <r>
      <rPr>
        <sz val="10"/>
        <rFont val="Times New Roman"/>
        <family val="1"/>
        <charset val="204"/>
      </rPr>
      <t xml:space="preserve">
Diametru de 0,035” si 0,038”(suplimentar la cele obligatorii se  accepta si alte dimensiuni).  
Configurații vârf diferite . 
Cerinte minime obligatorii: (oferta poate conține suplimentare la cerințele minime obligatorii și alte dimensiuni)
Dimesiuni obligatorii 
Mărimi obligatorii Lungimi : 145-150cm, 180 cm, 260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</si>
  <si>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Shaft extrasitff.  </t>
    </r>
    <r>
      <rPr>
        <sz val="10"/>
        <rFont val="Times New Roman"/>
        <family val="1"/>
        <charset val="204"/>
      </rPr>
      <t>Diametrul obligatori 0,035” cu v</t>
    </r>
    <r>
      <rPr>
        <sz val="10"/>
        <color rgb="FFFF0000"/>
        <rFont val="Times New Roman"/>
        <family val="1"/>
        <charset val="204"/>
      </rPr>
      <t xml:space="preserve">ârf atraumatic moale.  </t>
    </r>
    <r>
      <rPr>
        <sz val="10"/>
        <rFont val="Times New Roman"/>
        <family val="1"/>
        <charset val="204"/>
      </rPr>
      <t xml:space="preserve">
Control de torsiune – 1:1. 
</t>
    </r>
    <r>
      <rPr>
        <sz val="10"/>
        <color rgb="FFFF0000"/>
        <rFont val="Times New Roman"/>
        <family val="1"/>
        <charset val="204"/>
      </rPr>
      <t xml:space="preserve">Acoperire hidrofila </t>
    </r>
    <r>
      <rPr>
        <sz val="10"/>
        <rFont val="Times New Roman"/>
        <family val="1"/>
        <charset val="204"/>
      </rPr>
      <t xml:space="preserve">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</si>
  <si>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Foloseste aer comprimat sau azot pentru a rula turbina cu presiunea intre 90 PSI si 110 PSI. 
Sistem usor de utilizat de un sigur operator</t>
    </r>
    <r>
      <rPr>
        <sz val="10"/>
        <rFont val="Times New Roman"/>
        <family val="1"/>
        <charset val="204"/>
      </rPr>
      <t xml:space="preserve">
Vârful diamantat cu 2 000-3000 cristale microscopice de diamant pe vârful distal. 
Partea proximală din alamă nichel. 
Sistemul pentru rotablatie are urmatoarele componente: sistemul de ghidare (1 buc ghid 0,010” compatibil cu burr), avansator pentru a controla miscarea burului, comenzile usor de utilizat incorporate pe avansator, design ergonomic Dynaglide- demontare simpla a sistemului, cablaj hibrid, cateter și consola, 1 buc burr și arborele de antrenare elicoidal, teaca, conectarea cateterului și corpul cateterului. 
Sistemul este capabil să transmită mișcarea rotativă la viteze de până la 190.000 RPM, care are ca rezultat ablația fină a particulelor de țesut ateromat de către burr acoperit cu diamant.
 Teaca este de 1,4 mm (0,058 in) in diametru si este tivita la varf pentru a permite trecerea usoara în navă.
 Furnizorul sa asigure instruirea echipei medicale si asistenta tehnica la primele 10 interventii gratis
Cerinte minime obligatorii: (oferta poate conține suplimentare la cerințele minime obligatorii și alte dimensiuni)  
Burrurile sunt disponibile în următoarele dimensiuni: 1,25, 1,5, 1,75, 2,0, 2.15, 2,5 mm
Cateterul are o lungime de 135 cm.
(suplimentar la cele obligatorii se  accepta si alte dimensiuni).</t>
    </r>
  </si>
  <si>
    <r>
      <t xml:space="preserve">Cateter compatibil 6F, tip RX (rapid exchange) la 30 cm de varful distal; 
</t>
    </r>
    <r>
      <rPr>
        <sz val="10"/>
        <color rgb="FFFF0000"/>
        <rFont val="Times New Roman"/>
        <family val="1"/>
        <charset val="204"/>
      </rPr>
      <t xml:space="preserve">Design: autoexpandabil forma elicoidala pentru o cat mai buna adaptare la o gama variata de forme si dimensiuni ale arterelor renale; 
Material: poliuretan cu ramforsare metalica; </t>
    </r>
    <r>
      <rPr>
        <sz val="10"/>
        <rFont val="Times New Roman"/>
        <family val="1"/>
        <charset val="204"/>
      </rPr>
      <t xml:space="preserve">
Compatibil cu ghid 0.014”; 4 electrozi monopolari, radioopaci, din aur, lungime 1.5 mm pozitionati elicoidal; 
Timp rapid de ablatie 60 sec; 
Marker radioopac din Pt/ Ir la 1 mm de varful distal;
 Lungime 117 cm, compatibil cu catetere de 100 cm sau mai scurte; 
Profil maxim: 0.054”; 
Dimensiunea vasului de tratat: 3 – 8 mm; 
Lungimea zonei ce poate fi tratata cu toti electrozii activi: 17 – 21 mm; 
Lungimea varfului: 5 mm; 
Marker shaft femural: 55 cm de varful distal; 
Cablu integrat pentru conectarea la generatorul de radiofrecventa; 
Compatibil cu generatorul electrochirurgical cu radiofrecventa cu control automat (se presteaza gratis de furnizorul cateterului); Puterea este monitorizata si controlata continuu pe baza temperaturii si impedantei masurate la zona de contact electrod-tesut pentru a se asigura o functionare optima; 
Prezinta interfata de tip touchscreen pentru configurarea personalizata a electrozilor; 
Monitorizarea complet vizibila a electrozilor; Prevazut cu telecomanda si/ sau pedala de control (optional); 
Dimensiuni: aprox. 30 cm x 40 cm x 20 cm; Greutate pina la 10 kg (fara accesorii); 
Diagonala display: nu mai putin de 25 cm ; 
Putere RF la iesire: max 8.0 W; 
Livrarea de energie se face daca impedanta masurata este intre 175 – 1200 ohm; 
Puterea de alimentare: 100 – 240 V, 50 – 60 Hz
</t>
    </r>
  </si>
  <si>
    <r>
      <t>Cerinte obligatorii fixe: (Oferta va fi respinsă dacă va conține bunuri cu coduri suplimentare diferite decât cerințelor obligatorii fixe
 S</t>
    </r>
    <r>
      <rPr>
        <sz val="10"/>
        <color rgb="FFFF0000"/>
        <rFont val="Times New Roman"/>
        <family val="1"/>
        <charset val="204"/>
      </rPr>
      <t xml:space="preserve">istema e formata din generator, cablu de conexiune si cateter intravascular de litotripsie RX si OTW compatibil pe ghid 0,014``.  Sistema compatibila cu cateter ghid de 6 Fr. </t>
    </r>
    <r>
      <rPr>
        <sz val="10"/>
        <rFont val="Times New Roman"/>
        <family val="1"/>
        <charset val="204"/>
      </rPr>
      <t xml:space="preserve">
Cerinte minime obligatorii: (oferta poate conține suplimentare la cerințele minime obligatorii și alte dimensiuni)
Dimesiuni obligatorii 
Lungime balon obligatorie  12 mm, 
Diametru  balon obligatorie 2,5-4,0 mm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</si>
  <si>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Constructie: shaft impletit, varf drept</t>
    </r>
    <r>
      <rPr>
        <sz val="10"/>
        <rFont val="Times New Roman"/>
        <family val="1"/>
        <charset val="204"/>
      </rPr>
      <t xml:space="preserve"> cu articulare 90-180° pt control si manevrabilitate sporită. 
</t>
    </r>
    <r>
      <rPr>
        <sz val="10"/>
        <color rgb="FFFF0000"/>
        <rFont val="Times New Roman"/>
        <family val="1"/>
        <charset val="204"/>
      </rPr>
      <t xml:space="preserve">Mecanism de manevrare rotativ, operat cu o mână. 
Disponibil in varianta OTW. </t>
    </r>
    <r>
      <rPr>
        <sz val="10"/>
        <rFont val="Times New Roman"/>
        <family val="1"/>
        <charset val="204"/>
      </rPr>
      <t xml:space="preserve">
Compatibil cate-ghid 6F. 
Acoperire hidrofilă partea distala 80 cm. 
Cerinte minime obligatorii: (oferta poate conține suplimentare la cerințele minime obligatorii și alte dimensiuni) 
Dimesiuni obligatorii 
Lungime utila shaft 125-145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</si>
  <si>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Baloane tip rapid exchange semicompliante, cu acoperire hidrofilica. </t>
    </r>
    <r>
      <rPr>
        <sz val="10"/>
        <rFont val="Times New Roman"/>
        <family val="1"/>
        <charset val="204"/>
      </rPr>
      <t xml:space="preserve">
Compatibil cu ghid 0.014”. 
Presiune nominala 6 atm., RPB: 14 atm. 
Prezenta a 2 markeri radiopaci la toate diametrele disponibile.
Cerinte minime obligatorii: (oferta poate conține suplimentare la cerințele minime obligatorii și alte dimensiuni) 
Dimesiuni obligatorii 
Lungimea shaft: 140-145 cm 
Diametru disponibile 1.5, 2.0, 2.5, 2.75, 3.0, 3.5, 4.0 mm 
Lungimi disponibile  obligatorii: 10, 15, 20, 25, 30 mm 
(suplimentar la cele obligatorii se va accepta si alte dimensiuni). 
</t>
    </r>
  </si>
  <si>
    <r>
      <t>Cerințe obligatorii fixe: (Oferta va fi respinsă dacă va conține bunuri cu coduri suplimentare diferite decât cerințelor obligatorii fixe):
-</t>
    </r>
    <r>
      <rPr>
        <sz val="10"/>
        <color rgb="FFFF0000"/>
        <rFont val="Times New Roman"/>
        <family val="1"/>
        <charset val="204"/>
      </rPr>
      <t xml:space="preserve">Material stent: Cobalt crom L605. </t>
    </r>
    <r>
      <rPr>
        <sz val="10"/>
        <rFont val="Times New Roman"/>
        <family val="1"/>
        <charset val="204"/>
      </rPr>
      <t xml:space="preserve">
- Substanta activa: Biolute bioabsorbail Poly-L-Lactide eluting limus, nu mai putin de 1,4-2,0 μgm /mm². 
-Profil foarte subțire: 60-70 μg la stenturi cu diametrul &lt;3 mm. 
-Lungime shaft  obligatorii:  140-145 cm (suplimentar la cele obligatorii se  accepta si alte dimensiuni). 
-Prezența de 2 marcheri din platinum-iridium la nivel de balon. 
</t>
    </r>
    <r>
      <rPr>
        <sz val="10"/>
        <color rgb="FFFF0000"/>
        <rFont val="Times New Roman"/>
        <family val="1"/>
        <charset val="204"/>
      </rPr>
      <t xml:space="preserve">- Material balon: Semi cristalin polimer. </t>
    </r>
    <r>
      <rPr>
        <sz val="10"/>
        <rFont val="Times New Roman"/>
        <family val="1"/>
        <charset val="204"/>
      </rPr>
      <t xml:space="preserve">
-</t>
    </r>
    <r>
      <rPr>
        <sz val="10"/>
        <color rgb="FFFF0000"/>
        <rFont val="Times New Roman"/>
        <family val="1"/>
        <charset val="204"/>
      </rPr>
      <t xml:space="preserve">Acoperire hidrofilică. </t>
    </r>
    <r>
      <rPr>
        <sz val="10"/>
        <rFont val="Times New Roman"/>
        <family val="1"/>
        <charset val="204"/>
      </rPr>
      <t xml:space="preserve">
Dimesiuni obligatorii 
-Diametru stent:  2,25-4,0 mm 
-Lungimi stent : 9– 40 mm 
Cateter ghid: 5 F 
(suplimentar la cele obligatorii se va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</si>
  <si>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Cateter de trombaspirație rapidă, tip rapid exchange</t>
    </r>
    <r>
      <rPr>
        <sz val="10"/>
        <rFont val="Times New Roman"/>
        <family val="1"/>
        <charset val="204"/>
      </rPr>
      <t xml:space="preserve"> (12 cm). 
</t>
    </r>
    <r>
      <rPr>
        <sz val="10"/>
        <color rgb="FFFF0000"/>
        <rFont val="Times New Roman"/>
        <family val="1"/>
        <charset val="204"/>
      </rPr>
      <t xml:space="preserve">Constructia din oțel inoxidabil împletit, rezistent la răsucire, fara necesitatea stiletului. </t>
    </r>
    <r>
      <rPr>
        <sz val="10"/>
        <rFont val="Times New Roman"/>
        <family val="1"/>
        <charset val="204"/>
      </rPr>
      <t xml:space="preserve">
Vârful conic, cu acoperire hidrofilică distală de 20-30 cm, pentru o înaintare ușoară a cateterului, cu lumen de extragere larg, orientat frontal in imediata apropiere de lumenul ghidului, pentru facilitarea aspirației. 1 marker radiopac situal la 2 mm de la vardul cateterului. 3 markeri non-radiopaci la 90, 100 și 110 cm pt o apreciere rapidă a poziționării în adâncime. 
 compatibil cu cateter-ghid de 6 F, ghid 0.014”.  
Setul include: cateterul de aspirație, 2 serigi vacuum de 30 ml, 1 seringă &lt;5 ml pt spălarea lumenului, 2 coșulețe-filtre de 70 microni, tub extensie de 20-25 cm cu robinet. 
Cerinte minime obligatorii: (oferta poate conține suplimentare la cerințele minime obligatorii și alte dimensiuni) 
Dimesiuni obligatorii 
Lungime utila    140-145 cm  
 (suplimentar la cele obligatorii se va accepta si alte dimensiuni),
</t>
    </r>
  </si>
  <si>
    <r>
      <rPr>
        <sz val="10"/>
        <color rgb="FFFF0000"/>
        <rFont val="Times New Roman"/>
        <family val="1"/>
        <charset val="204"/>
      </rPr>
      <t>Dispozitiv pentru inchiderea vasculara activă efectivă si hemostaza instantanee a arteriotomiei a. femorale prin ligaturarea a 2 discuri bioabsorbabile.</t>
    </r>
    <r>
      <rPr>
        <sz val="10"/>
        <rFont val="Times New Roman"/>
        <family val="1"/>
        <charset val="204"/>
      </rPr>
      <t xml:space="preserve"> Componente: un disc intern din polimer bioabsorbabil (pozitionat intra-arterial); un disc extern  din polimer bioabsorbabil  (pozitionat pe peretele extern al arterei); o sutură complet bioabsorbabilă cu blocarea fricțiunii. 
Asigură hemostază efectivă și instantanee (în mediu 1 minut), cu rată mica de complicații.
 Compatibil cu ghid 0.038”.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</si>
  <si>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Microcateter din polimer cu minim 6 zone diferite de flexibilitate pentru a facilita transportul pentru coils; </t>
    </r>
    <r>
      <rPr>
        <sz val="10"/>
        <rFont val="Times New Roman"/>
        <family val="1"/>
        <charset val="204"/>
      </rPr>
      <t xml:space="preserve">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cm; </t>
    </r>
  </si>
  <si>
    <r>
      <rPr>
        <sz val="10"/>
        <color rgb="FFFF0000"/>
        <rFont val="Times New Roman"/>
        <family val="1"/>
        <charset val="204"/>
      </rPr>
      <t>Cateter dedicat pentru aspirația trombilor proaspeți din bazinul arterei pulmonare (și alte artere periferice), cu minim 4 diametre</t>
    </r>
    <r>
      <rPr>
        <sz val="10"/>
        <rFont val="Times New Roman"/>
        <family val="1"/>
        <charset val="204"/>
      </rPr>
      <t xml:space="preserv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Prezenta configurarilor “drept” și “angulat” a capătului cateterului. Rezistenta sporită la kinking si ovalizare. Cateterul furnizat steril.</t>
    </r>
  </si>
  <si>
    <r>
      <rPr>
        <sz val="10"/>
        <color rgb="FFFF0000"/>
        <rFont val="Times New Roman"/>
        <family val="1"/>
        <charset val="204"/>
      </rPr>
      <t>Separator dedicat pentru folosire cu cateter de trombaspiratie cu diametru corespunzăto</t>
    </r>
    <r>
      <rPr>
        <sz val="10"/>
        <rFont val="Times New Roman"/>
        <family val="1"/>
        <charset val="204"/>
      </rPr>
      <t>r , separatorul cu construcție pe baza de ghid cu capăt conic. Separatorul steril de unica folosință.</t>
    </r>
  </si>
  <si>
    <r>
      <rPr>
        <sz val="10"/>
        <color rgb="FFFF0000"/>
        <rFont val="Times New Roman"/>
        <family val="1"/>
        <charset val="204"/>
      </rPr>
      <t xml:space="preserve">Tubulatura de aspiratie compatibila cu cateterul de aspirație, pentru conectarea acestuia la o pompa de aspirație dedicata. </t>
    </r>
    <r>
      <rPr>
        <sz val="10"/>
        <rFont val="Times New Roman"/>
        <family val="1"/>
        <charset val="204"/>
      </rPr>
      <t>Prezenta unei supape de debit ce permite începerea și oprirea fluxului de aspirație. Capăt distal cu ler tip masculin, și capăt proximal cu conector la canistra pompei de aspirație.</t>
    </r>
  </si>
  <si>
    <r>
      <rPr>
        <sz val="10"/>
        <color rgb="FFFF0000"/>
        <rFont val="Times New Roman"/>
        <family val="1"/>
        <charset val="204"/>
      </rPr>
      <t>Cateter format din shaft din otel inoxidabil impletit, Doua straturi de polimeri sunt laminate de-a lungul cateterului spre capatul distal pentru a oferi o tranzitie graduală în rigiditate și profilul acestui</t>
    </r>
    <r>
      <rPr>
        <sz val="10"/>
        <rFont val="Times New Roman"/>
        <family val="1"/>
        <charset val="204"/>
      </rPr>
      <t xml:space="preserve">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Diamentru extern 5F si 6F.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r>
  </si>
  <si>
    <r>
      <rPr>
        <sz val="10"/>
        <color rgb="FFFF0000"/>
        <rFont val="Times New Roman"/>
        <family val="1"/>
        <charset val="204"/>
      </rPr>
      <t xml:space="preserve">Stent tip flow-diverter cu profil ingust Design asemănător unei plase împletite </t>
    </r>
    <r>
      <rPr>
        <sz val="10"/>
        <rFont val="Times New Roman"/>
        <family val="1"/>
        <charset val="204"/>
      </rPr>
      <t xml:space="preserve">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r>
  </si>
  <si>
    <r>
      <rPr>
        <sz val="10"/>
        <color rgb="FFFF0000"/>
        <rFont val="Times New Roman"/>
        <family val="1"/>
        <charset val="204"/>
      </rPr>
      <t xml:space="preserve">Agent embolic lichid indicat în embolizarea malformații arteriovenoase (MAV). Este un implant de embolizare arterială și venoasă datorită acțiunii sale hemostatice aplicat în domeniile neuroradiologiei și radiologiei </t>
    </r>
    <r>
      <rPr>
        <sz val="10"/>
        <rFont val="Times New Roman"/>
        <family val="1"/>
        <charset val="204"/>
      </rPr>
      <t xml:space="preserve"> intervenționale. Agent embolic lichid, steril, translucent, compus din monomeri n-hexyl-cyanoacrylate. Datorită structurii sale chimice oferă o polimerizare mai lentă ce oferă un timp de injectare mai lung și rezistență adezivă mai mică la microcateter. Rămîne în formă lichidă până când intră în contact cu țesutul sau mediul umed și apoi polimerizează în câteva secunde. Este aplicat în soluție cu un lichid de contrast. Se prezintă în fiole de 1ml ambalat în blister steril.</t>
    </r>
  </si>
  <si>
    <r>
      <rPr>
        <sz val="10"/>
        <color rgb="FFFF0000"/>
        <rFont val="Times New Roman"/>
        <family val="1"/>
        <charset val="204"/>
      </rPr>
      <t>Cateterele de ocluzie sunt echipate cu un balon la capătul distal.</t>
    </r>
    <r>
      <rPr>
        <sz val="10"/>
        <rFont val="Times New Roman"/>
        <family val="1"/>
        <charset val="204"/>
      </rPr>
      <t xml:space="preserve">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compliant, indicat pentru remodelare carotidă, vasospasm și test de ocluzie temporară. Tub proximal rigid, perfect pentru push&amp;torque. 2 markeri Rx din Platinim la capătul distal și proximal al balonului. Poate fi folosit în paralel cu un microcateter pe o teacă ghid de 6Fr.
Lungimea cateterului: 160 cm
Lungimea balonului: 10, 15, 20, 30mm
Lungimea capătului distal: 6mm
Diametrul balonului: de la 3 la 5mm
Volum maxim balon: 0.25, 0.35, 0.40, 0.50 ml
Markeri Rx: 2</t>
    </r>
  </si>
  <si>
    <r>
      <rPr>
        <sz val="10"/>
        <color rgb="FFFF0000"/>
        <rFont val="Times New Roman"/>
        <family val="1"/>
        <charset val="204"/>
      </rPr>
      <t>Sistem rapid de detasare pentru spirale. Sistem de detasare electro-mecanic, ce nu necesita cabluri de conectare.</t>
    </r>
    <r>
      <rPr>
        <sz val="10"/>
        <color theme="1"/>
        <rFont val="Times New Roman"/>
        <family val="1"/>
        <charset val="204"/>
      </rPr>
      <t xml:space="preserve"> Controlerul de detasare se actioneaza dintr-un 1 buton, ofera semnale luminoase si auditive cand spirala este gata de detasare. Detasarea este extrem de rapida  2 sec. Ușor de utilizat, de unică folosință, sterilizat, cu posibilitatea detașării într-o singură operațiune.</t>
    </r>
  </si>
  <si>
    <r>
      <rPr>
        <sz val="10"/>
        <color rgb="FFFF0000"/>
        <rFont val="Times New Roman"/>
        <family val="1"/>
        <charset val="204"/>
      </rPr>
      <t>Dispozitivul de revascularizare este destinat pentru utilizarea in refacerea circulatiei la pacientii care prezinta accident vascular cerebral ischemic cauzat de ocluzia vaselor intracraniene mari</t>
    </r>
    <r>
      <rPr>
        <sz val="10"/>
        <color theme="1"/>
        <rFont val="Times New Roman"/>
        <family val="1"/>
        <charset val="204"/>
      </rPr>
      <t xml:space="preserve">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r>
  </si>
  <si>
    <r>
      <rPr>
        <sz val="10"/>
        <color rgb="FFFF0000"/>
        <rFont val="Times New Roman"/>
        <family val="1"/>
        <charset val="204"/>
      </rPr>
      <t>Stent de tip flow- diverter complect radiodedicat pentru embolizarea anevrismelor cerebrale din Nintinol si Platinum ,</t>
    </r>
    <r>
      <rPr>
        <sz val="10"/>
        <color theme="1"/>
        <rFont val="Times New Roman"/>
        <family val="1"/>
        <charset val="204"/>
      </rPr>
      <t xml:space="preserve"> acoperit  cu Hydrophilic Polymer Coating (HPC)  antiplachetar,  pentru risc trombogenic scazut. Complet radioopac. 
Conține ghid mobil , independent cu vârf forma de olivă, pentru siguranță și repoziționare precisă.
Creat din 48 de fire pentru vase diametrul maxim 3mm și minim 1.75 mm . Lungime implantului  9 mm – 25 mm. 
Varianta din 64 de fire pentru pentru vase diametrul maxim 5 mm si  minim 2.5 mm 
Lungime implantului  9mm -41 mm
Compatibil cu microcatetere de 0,021”. </t>
    </r>
  </si>
  <si>
    <r>
      <t>S</t>
    </r>
    <r>
      <rPr>
        <sz val="10"/>
        <color rgb="FFFF0000"/>
        <rFont val="Times New Roman"/>
        <family val="1"/>
        <charset val="204"/>
      </rPr>
      <t>tent de nitinol intracranian auto-expandabil pentru anevrismele de bifurcație cu gât larg. Este indicat pentru a susține spirale în timpul embolizării anevrismelor care nu pot fitratate deschis sau endovascular fără asistență.</t>
    </r>
    <r>
      <rPr>
        <sz val="10"/>
        <color theme="1"/>
        <rFont val="Times New Roman"/>
        <family val="1"/>
        <charset val="204"/>
      </rPr>
      <t xml:space="preserve"> Acoperire cu Hydrophilic Polymer Coating (HPC) care permite utilizarea cu un singur agent antiplachetar.  Structura stentului: shaftul cu celule mari închise și coroana din partea superioară care are 6 petale distale pentru a crea o podea care împiedică căderea bobinelor  și o împiedică să se prolapseze înartera principală. Markeri radioopaci lungi de-a lungul fiecărei petale ajungând până la capătul distal al dispozitivului,  și un marker suplimentar proximal de arbore și unul la zona de articulare.. Permite tratarea vaselor cu dimetr 2,5-3,7 mm. Lungime fir de impingere: 183 cm
Compatibil cu micro cateter de 0,021”.
Diametrul shaftului de 4 mm, Lungimea shaftului de la 15 mm la 25 mm . 
Diametr coroanei de la 4,5, 6, 8, 10,12,15 mm </t>
    </r>
  </si>
  <si>
    <r>
      <t>Prezinta 2 markeri radiopaci proximal si distal balonului de ocluzie pentru pozitionare optima. 
C</t>
    </r>
    <r>
      <rPr>
        <sz val="10"/>
        <color rgb="FFFF0000"/>
        <rFont val="Times New Roman"/>
        <family val="1"/>
        <charset val="204"/>
      </rPr>
      <t xml:space="preserve">onstructie cateterului sa fie de tip dual-braid pe toata lungimea acestuia pentru a oferi suport sporit la livrare si rezistenta la ovalizare / kinking. </t>
    </r>
    <r>
      <rPr>
        <sz val="10"/>
        <rFont val="Times New Roman"/>
        <family val="1"/>
        <charset val="204"/>
      </rPr>
      <t xml:space="preserve">
Partea distală a cateterului hidrofilă 13 cm.
Diametre obligatorii de 8F, diametru intern 0.087in, extern 0.110in
Lungime efectiva (de lucru) obligatorie de minim 90-95cm . 
Diametr balonului maximal 11.1mm
Compotabil cu ghid 0,35-0,38in. 
</t>
    </r>
  </si>
  <si>
    <r>
      <t>S</t>
    </r>
    <r>
      <rPr>
        <sz val="10"/>
        <color rgb="FFFF0000"/>
        <rFont val="Times New Roman"/>
        <family val="1"/>
        <charset val="204"/>
      </rPr>
      <t>eparatoarele sunt disponibile în trei configurații suplimentare, care se potrives</t>
    </r>
    <r>
      <rPr>
        <sz val="10"/>
        <rFont val="Times New Roman"/>
        <family val="1"/>
        <charset val="204"/>
      </rPr>
      <t>c dimensiunilor pentru cateterul de aspirație 3, 6 și respectiv 8. Dispozitivele sunt furnizate steril șii nclud un torquer și introducer. Separator 8 este, de asemenea, disponibil într-o lungime de 90 cm [SEPD].</t>
    </r>
  </si>
  <si>
    <r>
      <rPr>
        <sz val="10"/>
        <color rgb="FFFF0000"/>
        <rFont val="Times New Roman"/>
        <family val="1"/>
        <charset val="204"/>
      </rPr>
      <t xml:space="preserve">Cateterul de aspirație </t>
    </r>
    <r>
      <rPr>
        <sz val="10"/>
        <rFont val="Times New Roman"/>
        <family val="1"/>
        <charset val="204"/>
      </rPr>
      <t>6 [CAT6] e</t>
    </r>
    <r>
      <rPr>
        <sz val="10"/>
        <color rgb="FFFF0000"/>
        <rFont val="Times New Roman"/>
        <family val="1"/>
        <charset val="204"/>
      </rPr>
      <t>ste un cateter de rigiditate variabilă. C</t>
    </r>
    <r>
      <rPr>
        <sz val="10"/>
        <rFont val="Times New Roman"/>
        <family val="1"/>
        <charset val="204"/>
      </rPr>
      <t xml:space="preserve">ateterul de aspirație 6F este disponibil în oferte de lungime multiplă. Forma vârfului este dreaptă sau multifuncțională [MP]. Cateterul de aspirație 6 este introdus printr-un cateter de ghidare sau teacă.  Odată amplasat, cateterul de aspirație 6 oferă o conductă pentru îndepărtarea trombului folosind un separator compatibil, dacă este necesar. Dispozitivele sunt furnizate steril și includ o supapă de hemostază rotativă (RHV) și o teacă detașabilă (peelable sheath). </t>
    </r>
  </si>
  <si>
    <r>
      <rPr>
        <sz val="10"/>
        <color rgb="FFFF0000"/>
        <rFont val="Times New Roman"/>
        <family val="1"/>
        <charset val="204"/>
      </rPr>
      <t>Microcateterele au o suplețe progresivă cu o parte proximală rigidă care permite controlul și navigabilitatea în sistemul vascular. Prin diametrul și caracteristicile de suplețe progresivă, aceste microcatetere sunt special</t>
    </r>
    <r>
      <rPr>
        <sz val="10"/>
        <rFont val="Times New Roman"/>
        <family val="1"/>
        <charset val="204"/>
      </rPr>
      <t xml:space="preserve">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</si>
  <si>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PTCA de inalta presiune. </t>
    </r>
    <r>
      <rPr>
        <sz val="10"/>
        <rFont val="Times New Roman"/>
        <family val="1"/>
        <charset val="204"/>
      </rPr>
      <t>RBP 35 atm. T</t>
    </r>
    <r>
      <rPr>
        <sz val="10"/>
        <color rgb="FFFF0000"/>
        <rFont val="Times New Roman"/>
        <family val="1"/>
        <charset val="204"/>
      </rPr>
      <t>ehnologia balonului in 2 straturi (balon in balon).</t>
    </r>
    <r>
      <rPr>
        <sz val="10"/>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</si>
  <si>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farmacologic activ pt aa. coronare, impregnat cu sirolimus. Transfer de sirolimus imediat după implantare, </t>
    </r>
    <r>
      <rPr>
        <sz val="10"/>
        <rFont val="Times New Roman"/>
        <family val="1"/>
        <charset val="204"/>
      </rPr>
      <t xml:space="preserve">minim 80% eliberare intravazală confirmată în studii clinice. Concentrația tisulară după 28 zile – minim 40% din doza inițială, confirmată în studii clinice. 
Lungime utilă cateter - minim 145 cm. Compatibil cu ghid de 0.014”. Compatibil cate-ghid 5F. Dimensiuni disponibile: diametru de la 2.0 pina la 4.0 mm; lungime de la 10 la 40 mm; markeri – minim 2. Presiune nominala 6 atm, RBP 14 atm. </t>
    </r>
  </si>
  <si>
    <r>
      <t xml:space="preserve">Cerinte obligatorii fixe: (Oferta va fi respinsă dacă va conține bunuri cu coduri suplimentare diferite decât cerințelor obligatorii fixe) 
</t>
    </r>
    <r>
      <rPr>
        <sz val="10"/>
        <color rgb="FFFF0000"/>
        <rFont val="Times New Roman"/>
        <family val="1"/>
        <charset val="204"/>
      </rPr>
      <t>Stent pentru anevrisme, împletit din fir de nitinol și platină, cu acoperire antitrombotica de heparina covalenta, cu flexibilitate sporită pentru vase sinuoase; radio-opacitate totală; suprafața firului cu acoperire sau special prelucrată pentru a asigura hemocompatibilitatea</t>
    </r>
    <r>
      <rPr>
        <sz val="10"/>
        <color indexed="8"/>
        <rFont val="Times New Roman"/>
        <family val="1"/>
        <charset val="204"/>
      </rPr>
      <t>; capetele stentului - cu bucle închise, să permită livrarea și ancorarea atraumatică; capacitatea de repoziționare în teacă minim 90%, minim 6 markeri distali și minim 1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0,0165" si 0,017". Diametre stent solicitate: 2.5; 3.0; 3.5; 4,0 mm, pentru vase cu diam.1,5-4,0mm; lungimi stent disponibile: 10, 15, 20, 25mm.</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</si>
  <si>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 pentru anevrisme, tăiat cu laser, cu acoperire antitrombotica de heparina covalenta, </t>
    </r>
    <r>
      <rPr>
        <b/>
        <sz val="10"/>
        <color rgb="FFFF0000"/>
        <rFont val="Times New Roman"/>
        <family val="1"/>
        <charset val="204"/>
      </rPr>
      <t>cu celule asimetrice</t>
    </r>
    <r>
      <rPr>
        <sz val="10"/>
        <color rgb="FFFF0000"/>
        <rFont val="Times New Roman"/>
        <family val="1"/>
        <charset val="204"/>
      </rPr>
      <t>, cu flexibilitate sporită pentru vase sinuoase; capetele stentului să permită apoziția corectă în vas; capacitatea de</t>
    </r>
    <r>
      <rPr>
        <sz val="10"/>
        <color indexed="8"/>
        <rFont val="Times New Roman"/>
        <family val="1"/>
        <charset val="204"/>
      </rPr>
      <t xml:space="preserve"> repoziționare în teacă nu mai puțin de 90%, minim 3 markeri distali din platina si iridiu și minim 2 markeri din aur pe ghidul de transport.
Cerinte minime obligatorii: (oferta poate conține suplimentare la cerințele minime obligatorii și alte dimensiuni): compatibil cu microcatetere de 0,0165"; 0,017";</t>
    </r>
    <r>
      <rPr>
        <sz val="10"/>
        <color indexed="12"/>
        <rFont val="Times New Roman"/>
        <family val="1"/>
        <charset val="204"/>
      </rPr>
      <t xml:space="preserve"> </t>
    </r>
    <r>
      <rPr>
        <sz val="10"/>
        <color indexed="8"/>
        <rFont val="Times New Roman"/>
        <family val="1"/>
        <charset val="204"/>
      </rPr>
      <t>0,021". Diametre solicitate:</t>
    </r>
    <r>
      <rPr>
        <sz val="10"/>
        <color indexed="12"/>
        <rFont val="Times New Roman"/>
        <family val="1"/>
        <charset val="204"/>
      </rPr>
      <t xml:space="preserve"> </t>
    </r>
    <r>
      <rPr>
        <sz val="10"/>
        <color indexed="8"/>
        <rFont val="Times New Roman"/>
        <family val="1"/>
        <charset val="204"/>
      </rPr>
      <t>3,5-6,5mm, pentru vase cu diam. 1,5-6,0mm; lungimi stent disponibile: 15, 20, 25, 30, 35mm.</t>
    </r>
  </si>
  <si>
    <r>
      <rPr>
        <sz val="10"/>
        <color rgb="FFFF0000"/>
        <rFont val="Times New Roman"/>
        <family val="1"/>
        <charset val="204"/>
      </rPr>
      <t>Cateter ghid pentru abord radial sau femural destinat livrarii instrumentelor endovasculare, masurarii presiunii arteriale, livrarii substantei de contrast. Material:poliuretan cu strat intern de PTFE, mesa plata cu inpletire dubla pentru radioopacitate sporita, rezistenta ridicata la kinking si raspuns sporit la torsiune. Tehnologii de zone multiple de flexibilitate sporita</t>
    </r>
    <r>
      <rPr>
        <sz val="10"/>
        <color indexed="8"/>
        <rFont val="Times New Roman"/>
        <family val="1"/>
        <charset val="204"/>
      </rPr>
      <t xml:space="preserve"> (minim 5) pentru asigurarea suportului si manipularii optime. Varf conic atraumatic. Acoperire hidrofila. Diametre obligatorii: 5F,6F,7F,8F; Lungime - 105 cm (+/-5cm). Forme standarte obligatorii AL,AR,JR,JL. SAU Cateter ghid reinforsat tip braid/coil sau quad-core wind, hidrofil, cu marcher distal; Dimensiuni: Diametru 6/5F cu lungimi 105,115cm, diametru intern distal 0,053”; Diametru 6F, cu lungimi 95,105cm și diametru intern distal 0,070”; Diametru 8F, cu lungimi 80,90,100cm și diametru intern distal de 0,088”. SAU Cateter ghid reinforsat cu oțel inoxidabil împletit, capăt distal cu acoperire hidrofila, marcher radioopac. Diametru 7F, Lungimi-120,150cm.</t>
    </r>
  </si>
  <si>
    <r>
      <rPr>
        <sz val="10"/>
        <color rgb="FFFF0000"/>
        <rFont val="Times New Roman"/>
        <family val="1"/>
        <charset val="204"/>
      </rPr>
      <t>Dispozitiv pentru embolizarea aneurismelor, cu acoperire antitrombotica de heparina covalenta, împletit din fir de nitinol și platină, cu flexibilitate sporită pentru vase sinuoase; radio-opacitate totală constructie vizibila 100%;</t>
    </r>
    <r>
      <rPr>
        <sz val="10"/>
        <color indexed="8"/>
        <rFont val="Times New Roman"/>
        <family val="1"/>
        <charset val="204"/>
      </rPr>
      <t xml:space="preserve"> suprafața firului prelucrată electrochimic; capete finisate asimetric - cu bucle închise, proeminente la un capat, să permită livrarea și ancorarea atraumatică; cu capacitatea de repoziționare în teacă de minim 90%, minim 2 markeri (distal si proximal), compatibil cu microcateter 0.0165"; 0.017"; 0.027'', 0.039''. 
Lungimi stent - de la 10mm până la 50mm. Pentru a fi utilizat pentru vase cu diam. 1,5-8,0mm. Suport in 3D reconstrucție morfologica si alegerea mărimilor pentru fiecare pacient individual; suport simulator in cazuri clinice severe. Diametre stent solicitate: 2.5; 3.0; 3.5; 4.0; 4.5; 5.0; 5.5; 6.0, 7.0; 8.0.
</t>
    </r>
  </si>
  <si>
    <r>
      <t>D</t>
    </r>
    <r>
      <rPr>
        <sz val="10"/>
        <color rgb="FFFF0000"/>
        <rFont val="Times New Roman"/>
        <family val="1"/>
        <charset val="204"/>
      </rPr>
      <t xml:space="preserve">estinate pentru utilizarea în sistemul vascular periferic și neuro pentru ocluzie temporară., hemostază selectivă al fluxului sangvin, tratamentul vasospasmului, embolizare asistată cu balon a anevrismelor intracraniene.
La fel este indicate pentru: utilizare în vascularizația periferică și neurovasculară, pentru administrarea de agenți de diagnostic (soluție de contrast) și agenți terapeutici (materiale de embolizare compatibile cu diametrul interior al cateterelor cu balon). </t>
    </r>
    <r>
      <rPr>
        <sz val="10"/>
        <color indexed="8"/>
        <rFont val="Times New Roman"/>
        <family val="1"/>
        <charset val="204"/>
      </rPr>
      <t xml:space="preserve">
Format din 2 lumene: unul pentru ghid și alt lumen pentru umflarea și dezumflarea independentă a balonului față de poziția ghidului. Datorită inovației patentate (FCC – flat catheter concept) cateterul este conceput cu un lumen larg atât pentru portul de umflare, cât și cel pentru perfuzie ce permite utilizarea în paralel a balonului de remodelare și a unui microcateter de ghidare, stent sau lichid embolic printr-un singur cate-ghid. Aceste porturi permit un control mult mai bun al umflarii/dezumflarii, de 5 ori mai rapid decât alte baloane pe un cateter coaxial. Datorită acestui effect este propusă o gamă mai largă de baloane: până la 20 mm lungime, de asemenea balonul poate fi umplut cu minim 50% soluție de contrast .
Un alt detaliu inovativ reprezintă valva (Easy valve) ce permite purjarea rapidă a aerului din interiorul balonului fără reflux astfel prevenind orice risc de aspirație a sîngelui în timpul dezumflării, fără necesitatea de a sigila canalul de purjare cu aer fierbinte sau orice risc de a distruge balonul. Compatibilitate ghid 0.014”. Acoperire hidrofilică a catetetrului și balonului. Disponibil 2 versiuni de orificii distale: 7mm și 3mm. Balonul este unul hipercompliant din elastomer sintetic ce oferă o umflare/desumflare de 5 ori mai rapidă, poate fi umplut cu pînă la 100% substanță de contrast, markeri RX: 1 la capătul distal, 2 markeri ce delimitează hotarele distal și proximal a balonului.
Diametre balon: 2, 3, 4, 5, 6mm
Lungimi balon: 7, 9, 12, 15, 20 mm
OD partea distală: 3 și 7mm
ID lumen principal: 0.41mm/.017”
Dimensiuni externe: grosime 0.9mm/2.7Fr, lățime 1.15mm.
Lungime cateter: 160cm
</t>
    </r>
  </si>
  <si>
    <r>
      <rPr>
        <sz val="10"/>
        <color rgb="FFFF0000"/>
        <rFont val="Times New Roman"/>
        <family val="1"/>
        <charset val="204"/>
      </rPr>
      <t>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t>
    </r>
    <r>
      <rPr>
        <sz val="10"/>
        <color indexed="8"/>
        <rFont val="Times New Roman"/>
        <family val="1"/>
        <charset val="204"/>
      </rPr>
      <t xml:space="preserve">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r>
  </si>
  <si>
    <r>
      <t xml:space="preserve">1. Seringa 150ml
2. Prevazuta cu conector pentru fixarea racordului de presiune 
3. Tub umplere 
4. Aviz de compatibilitate emis de producatorul sistemului ”Medrad Marc 7 ”
</t>
    </r>
    <r>
      <rPr>
        <sz val="10"/>
        <color rgb="FFFF0000"/>
        <rFont val="Times New Roman"/>
        <family val="1"/>
        <charset val="204"/>
      </rPr>
      <t>compatibil cu  sistemului ”Medrad Marc 7 ”</t>
    </r>
  </si>
  <si>
    <r>
      <t xml:space="preserve">Cerințe obligatorii fixe: (Oferta va fi respinsă dacă va conține bunuri cu coduri suplimentare diferite decât cerințelor obligatorii fixe): 
</t>
    </r>
    <r>
      <rPr>
        <sz val="10"/>
        <color rgb="FFFF0000"/>
        <rFont val="Times New Roman"/>
        <family val="1"/>
        <charset val="204"/>
      </rPr>
      <t>Microcateter din polimer cu minim 6 zone diferite de flexibilitate pentru a facilita transportul pentru coils</t>
    </r>
    <r>
      <rPr>
        <sz val="10"/>
        <color indexed="8"/>
        <rFont val="Times New Roman"/>
        <family val="1"/>
        <charset val="204"/>
      </rPr>
      <t>; minim 3 straturi: intern din PTFE, mediu din nitinol împletit și extern hidrofilic; vîrf maleabil. markeri incluși.
Cerințe minime obligatorii: (oferta poate conține suplimentare la cerințele minime obligatorii și alte dimensiuni): 
Dimensiuni 0,0165"; 0,021"; 0,027"; 0.039", 0.052" cu lungimea de lucru in limitele minim 105 - 167 cm</t>
    </r>
    <r>
      <rPr>
        <sz val="10"/>
        <color indexed="12"/>
        <rFont val="Times New Roman"/>
        <family val="1"/>
        <charset val="204"/>
      </rPr>
      <t>;</t>
    </r>
    <r>
      <rPr>
        <sz val="10"/>
        <color indexed="8"/>
        <rFont val="Times New Roman"/>
        <family val="1"/>
        <charset val="204"/>
      </rPr>
      <t xml:space="preserve"> </t>
    </r>
  </si>
  <si>
    <r>
      <t xml:space="preserve">Cerințe obligatorii fixe: (Oferta va fi respinsă dacă va conține bunuri cu coduri suplimentare diferite decât cerințelor obligatorii fixe): 
</t>
    </r>
    <r>
      <rPr>
        <sz val="10"/>
        <color rgb="FFFF0000"/>
        <rFont val="Times New Roman"/>
        <family val="1"/>
        <charset val="204"/>
      </rPr>
      <t>Cateter intermediar, apt pentru acces periferic, coronarian și cerebral; apt pentru aspirație/suport microcatetere/acces</t>
    </r>
    <r>
      <rPr>
        <sz val="10"/>
        <color indexed="8"/>
        <rFont val="Times New Roman"/>
        <family val="1"/>
        <charset val="204"/>
      </rPr>
      <t xml:space="preserve"> triaxial; minim 5 zone diferite de flexibilitate pentru a facilita transportul; minim 3 straturi: intern din PTFE,</t>
    </r>
    <r>
      <rPr>
        <sz val="10"/>
        <color indexed="12"/>
        <rFont val="Times New Roman"/>
        <family val="1"/>
        <charset val="204"/>
      </rPr>
      <t xml:space="preserve"> </t>
    </r>
    <r>
      <rPr>
        <sz val="10"/>
        <color indexed="8"/>
        <rFont val="Times New Roman"/>
        <family val="1"/>
        <charset val="204"/>
      </rPr>
      <t>mediu din nitinol împletit și extern dublu-hidrofilic;</t>
    </r>
    <r>
      <rPr>
        <sz val="10"/>
        <color indexed="12"/>
        <rFont val="Times New Roman"/>
        <family val="1"/>
        <charset val="204"/>
      </rPr>
      <t xml:space="preserve"> </t>
    </r>
    <r>
      <rPr>
        <sz val="10"/>
        <color indexed="8"/>
        <rFont val="Times New Roman"/>
        <family val="1"/>
        <charset val="204"/>
      </rPr>
      <t>vîrf maleabil la 25°. markeri</t>
    </r>
    <r>
      <rPr>
        <sz val="10"/>
        <color indexed="12"/>
        <rFont val="Times New Roman"/>
        <family val="1"/>
        <charset val="204"/>
      </rPr>
      <t xml:space="preserve"> </t>
    </r>
    <r>
      <rPr>
        <sz val="10"/>
        <color indexed="8"/>
        <rFont val="Times New Roman"/>
        <family val="1"/>
        <charset val="204"/>
      </rPr>
      <t>incluși.</t>
    </r>
    <r>
      <rPr>
        <sz val="10"/>
        <color indexed="12"/>
        <rFont val="Times New Roman"/>
        <family val="1"/>
        <charset val="204"/>
      </rPr>
      <t xml:space="preserve">
</t>
    </r>
    <r>
      <rPr>
        <sz val="10"/>
        <color indexed="8"/>
        <rFont val="Times New Roman"/>
        <family val="1"/>
        <charset val="204"/>
      </rPr>
      <t xml:space="preserve">Cerințe minime obligatorii: (oferta poate conține suplimentare la cerințele minime obligatorii și alte dimensiuni): 
Dimensiuni 0,039"; 0,052"; 0,065" cu lungimea de lucru minim 115 - 145 cm; </t>
    </r>
  </si>
  <si>
    <r>
      <rPr>
        <sz val="10"/>
        <color rgb="FFFF0000"/>
        <rFont val="Times New Roman"/>
        <family val="1"/>
        <charset val="204"/>
      </rPr>
      <t>Ocluder format din doua discuri simetrice articulate intre ele, dintr-o plasa multistratificata. D</t>
    </r>
    <r>
      <rPr>
        <sz val="10"/>
        <color indexed="8"/>
        <rFont val="Times New Roman"/>
        <family val="1"/>
        <charset val="204"/>
      </rPr>
      <t>esign simetric permitind abord din partea aortala sau pulmonara; Permite livrarea prin teci cu profil redus. Diametre ductale 2,5-5,5mm; Lungime duct- 5 - 12mm;</t>
    </r>
  </si>
  <si>
    <r>
      <rPr>
        <sz val="10"/>
        <color rgb="FFFF0000"/>
        <rFont val="Times New Roman"/>
        <family val="1"/>
        <charset val="204"/>
      </rPr>
      <t>Sistemul de livrare obligator sa conțină 1. Teaca de livrare, acoperită cu material ce să reducă fricțiunea, să conțină un strat de spirală metalică pentru rezistentă, și radioopacitate, conector proximal “feminin” pentru conectarea cu dilatatorul sau cu încărcătoru</t>
    </r>
    <r>
      <rPr>
        <sz val="10"/>
        <color indexed="8"/>
        <rFont val="Times New Roman"/>
        <family val="1"/>
        <charset val="204"/>
      </rPr>
      <t>l. Lungimi obligatorii- 80, diametre - 6,7,8,9,10,11,12,14 F, Unghiuri de 45 și 180 grade; 2. Dilatator, confecționat din material cu coeficient de fricțiune scăzut, radioopac, compatibil cu ghid 0,035’’; 3. Încărcător transparent; 4. Y-conector cu valvă hemostatică.</t>
    </r>
  </si>
  <si>
    <r>
      <rPr>
        <sz val="10"/>
        <color rgb="FFFF0000"/>
        <rFont val="Times New Roman"/>
        <family val="1"/>
        <charset val="204"/>
      </rPr>
      <t>Ghid ce conține un miez de metal inoxidabil</t>
    </r>
    <r>
      <rPr>
        <sz val="10"/>
        <color indexed="8"/>
        <rFont val="Times New Roman"/>
        <family val="1"/>
        <charset val="204"/>
      </rPr>
      <t xml:space="preserve">, și acoperire PTFE, ce redă suport și pushabilitate sporită,
fiind dedicat intervențiilor de radiologie intervințională cardiacă.
Vârf atraumatic “J-tip”, torcabilitate sporită. Proprietăți antitrombotice ale stratului extern.
</t>
    </r>
  </si>
  <si>
    <r>
      <t xml:space="preserve">Cerințe obligatorii fixe: (Oferta va fi respinsă dacă va conține bunuri cu coduri suplimentare diferite decât cerințelor obligatorii fixe):
</t>
    </r>
    <r>
      <rPr>
        <sz val="10"/>
        <color rgb="FFFF0000"/>
        <rFont val="Times New Roman"/>
        <family val="1"/>
        <charset val="204"/>
      </rPr>
      <t>Microsfere biocompatibile din PEG (polietilen-glicol)
Design sferic, omogen, pentru evitarea agregarii in cateterul de livrare
Sfere compresibile (compresibilitate &gt; 30%) si calibrate pentru o embolizare s</t>
    </r>
    <r>
      <rPr>
        <sz val="10"/>
        <color indexed="8"/>
        <rFont val="Times New Roman"/>
        <family val="1"/>
        <charset val="204"/>
      </rPr>
      <t>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r>
  </si>
  <si>
    <r>
      <rPr>
        <sz val="10"/>
        <color rgb="FFFF0000"/>
        <rFont val="Times New Roman"/>
        <family val="1"/>
        <charset val="204"/>
      </rPr>
      <t xml:space="preserve">Stent taiat cu laser, semi-compliant, cu acoperire antitrombotica de heparina covalenta, </t>
    </r>
    <r>
      <rPr>
        <b/>
        <sz val="10"/>
        <color rgb="FFFF0000"/>
        <rFont val="Times New Roman"/>
        <family val="1"/>
        <charset val="204"/>
      </rPr>
      <t>celule asimetrice</t>
    </r>
    <r>
      <rPr>
        <sz val="10"/>
        <color rgb="FFFF0000"/>
        <rFont val="Times New Roman"/>
        <family val="1"/>
        <charset val="204"/>
      </rPr>
      <t xml:space="preserve">, in cazurile de forta radiala inalta, </t>
    </r>
    <r>
      <rPr>
        <sz val="10"/>
        <color indexed="8"/>
        <rFont val="Times New Roman"/>
        <family val="1"/>
        <charset val="204"/>
      </rPr>
      <t>compatibil cu cateter 0,0165"; capacitate de repoziționare 90%, minim 6 markeri distal si proximal. Diametre solicitate ale stentului: 3,0; 4,0; 5,0mm, pentru vase cu diametrul cuprins in limitele 2,0-4,5mm; lungimi stent disponibile: 15, 20, 25, 30mm. 
Cateter ghid cu balon pentru plasarea stentului taiat cu laser, fara necesitatea unui microcateter suplimentar.  Profil slim, 0,0165"; dublu stratificat hidrofilic, virf maleabil 10mm, minim 3 markeri pentru vizualizare. Diametrele solicitate ale balonului: 1.5; 2.0; 2.5; 3.0; 3.5; 4.0mm; lungime balon 8.0mm, lungime de lucru minim 150cm.</t>
    </r>
  </si>
  <si>
    <r>
      <rPr>
        <sz val="10"/>
        <color rgb="FFFF0000"/>
        <rFont val="Times New Roman"/>
        <family val="1"/>
        <charset val="204"/>
      </rPr>
      <t>Agent lichid embolic non-adeziv, format din ultima generație de copolymer de etilen vinil alcool (EVOH) dizolvat în DMSO</t>
    </r>
    <r>
      <rPr>
        <sz val="10"/>
        <color indexed="8"/>
        <rFont val="Times New Roman"/>
        <family val="1"/>
        <charset val="204"/>
      </rPr>
      <t xml:space="preserve">
(dimetil sulfoxid) și pulbere de tantal micronizată în suspensie, ce oferă un contrast pentru vizualizare sub fluoroscopie. Prin procesului de micronizare a granulelor de TA se obține minimizarea dimensiunii granulelor în pulbere de tantal, ce permite o penetrare coezivă și radioopacitate omogenă. Formula sa permite un timp de injectare mai lung și o vizibilitate sporită care se caracterizează prin adâncime mult mai distală și o procedură mai sigură pentru pacient. Indicat în embolizarea leziunilor periferice şi neurovasculare, inclusiv malformaţii arteriovenoase şi tumori hipervasculare¬. 
Se prezinta in trei concentrații de vîscozitate: 34cP, 18cP, 12cP și două tipuri de densitate: standard și redusă, ce permite medicului interventionist să aleagă formula optimă de concentrație și vizibilitatea angioarhitecturii. 
Ambalat kit complet pregatit pentru lucru.
- flacon 1.5 ml lichid embolizare
- flacon 1.5 ml DMSO
- 1 seringă albastră de 1 cc pentru DMSO
- 2 seringi albe de 1 cc pentru lichidul de embolizare
- 2 adaptere pentru seringi.</t>
    </r>
  </si>
  <si>
    <r>
      <rPr>
        <sz val="10"/>
        <color rgb="FFFF0000"/>
        <rFont val="Times New Roman"/>
        <family val="1"/>
        <charset val="204"/>
      </rPr>
      <t>Balon farmacologic activ pt a. coronare, impregnat cu paclitaxel (≥2 μg/mm2) cu citrate de ester.</t>
    </r>
    <r>
      <rPr>
        <sz val="10"/>
        <rFont val="Times New Roman"/>
        <family val="1"/>
        <charset val="204"/>
      </rPr>
      <t xml:space="preserve"> Disponibil pe cateter cu lungime de 144 cm ±5 cm. Timp de eliberare a medicamentului - 30 secunde.  Dimensiuni disponibile a balonului: diametru de la 2.0 pina la 4.00 mm; lungime 12, 15, 20, 30 mm ±2 mm.</t>
    </r>
  </si>
  <si>
    <r>
      <t>Cerințe obligatorii fixe: (Oferta va fi respinsă dacă va conține bunuri cu coduri suplimentare diferite decât cerințelor obligatorii fixe):
D</t>
    </r>
    <r>
      <rPr>
        <sz val="10"/>
        <color rgb="FFFF0000"/>
        <rFont val="Times New Roman"/>
        <family val="1"/>
        <charset val="204"/>
      </rPr>
      <t>ispozitiv confectionat din Nitinol, tip lasou, pentru recuperare fragmente migrate accidental
Bucla confectionata din aur- tungsten pentru vizibilitate optima
Marker radioopac din platina</t>
    </r>
    <r>
      <rPr>
        <sz val="10"/>
        <rFont val="Times New Roman"/>
        <family val="1"/>
        <charset val="204"/>
      </rPr>
      <t xml:space="preserve">
Cerințe minime obligatorii: (oferta poate conține suplimentare la cerințele minime obligatorii și alte dimensiuni):
Dimesiuni obligatorii 
Lungime:  60, 125, 150, 175 cm  (±5 cm)
Diametru  2,4,5,7,10,15,20,25,30,35 mm  
(suplimentar la cele obligatorii se va acceptă și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</si>
  <si>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farmacologic activ pentru interventii periferice femoropopliteale si infrapopliteale. </t>
    </r>
    <r>
      <rPr>
        <sz val="10"/>
        <rFont val="Times New Roman"/>
        <family val="1"/>
        <charset val="204"/>
      </rPr>
      <t xml:space="preserve">
Balon OTW compatibilitate cu ghid 0.014” și 0.035”. 
Presiune nominala: 6 -7 atm. RPB: 12-16 atm. 
Compatibile cu introductor de 4-7 Fr (in functie de diametrele balonului). 
</t>
    </r>
    <r>
      <rPr>
        <sz val="10"/>
        <color rgb="FFFF0000"/>
        <rFont val="Times New Roman"/>
        <family val="1"/>
        <charset val="204"/>
      </rPr>
      <t xml:space="preserve">Markeri radioopaci platina-iridiu. </t>
    </r>
    <r>
      <rPr>
        <sz val="10"/>
        <rFont val="Times New Roman"/>
        <family val="1"/>
        <charset val="204"/>
      </rPr>
      <t xml:space="preserve">
</t>
    </r>
    <r>
      <rPr>
        <sz val="10"/>
        <color rgb="FFFF0000"/>
        <rFont val="Times New Roman"/>
        <family val="1"/>
        <charset val="204"/>
      </rPr>
      <t>Substanta activa Paclitaxel</t>
    </r>
    <r>
      <rPr>
        <sz val="10"/>
        <rFont val="Times New Roman"/>
        <family val="1"/>
        <charset val="204"/>
      </rPr>
      <t xml:space="preserve"> doza de 3.0 μg/mm² pentru inhibitie neointimala. (suplimentar la cele obligatorii se va accepta si alte dimensiuni), 
Cerinte minime obligatorii: (oferta poate conține suplimentare la cerințele minime obligatorii și alte dimensiuni) 
Dimesiuni obligatorii 
Diametre disponibile: 2-4 mm (0.014”) si 4-8 mm (0.035”) sau 1.5-4 mm (0.014”) si 5-7 mm (0.035”).
Lungimi disponibile: 40-150 mm/ 40-120/ 40-200 (0.014”) si 20-150 (0.035”). 
Lungimi disponibile cateter: 80, 135, 150 cm SAU 80- 150 (in funcție de dimensiunile balonului).
</t>
    </r>
  </si>
  <si>
    <r>
      <rPr>
        <sz val="10"/>
        <color rgb="FFFF0000"/>
        <rFont val="Times New Roman"/>
        <family val="1"/>
        <charset val="204"/>
      </rPr>
      <t>Diametru 0.018” ,</t>
    </r>
    <r>
      <rPr>
        <sz val="10"/>
        <rFont val="Times New Roman"/>
        <family val="1"/>
        <charset val="204"/>
      </rPr>
      <t xml:space="preserve"> lungimi de 145, 195 si 300 cm, material otel inoxidabil, Lungime radiopaca de 3cm, material radiopac tungsten platinum, Acoperire proximala : </t>
    </r>
    <r>
      <rPr>
        <sz val="10"/>
        <color rgb="FFFF0000"/>
        <rFont val="Times New Roman"/>
        <family val="1"/>
        <charset val="204"/>
      </rPr>
      <t>Hydrophobica, acoperire distala</t>
    </r>
    <r>
      <rPr>
        <sz val="10"/>
        <rFont val="Times New Roman"/>
        <family val="1"/>
        <charset val="204"/>
      </rPr>
      <t xml:space="preserve"> : Hydrophilica de 16 cm, Gama de sarme oferita sa aiba 3 greutati ale varfului diferit : 4 g pentru suport sporit, 12 g pentru leziuni torturoase, 30 g pentru ocluzii cronice</t>
    </r>
  </si>
  <si>
    <r>
      <rPr>
        <sz val="10"/>
        <color rgb="FFFF0000"/>
        <rFont val="Times New Roman"/>
        <family val="1"/>
        <charset val="204"/>
      </rPr>
      <t>Partea proximala a ghidului sa aiba un diametr</t>
    </r>
    <r>
      <rPr>
        <sz val="10"/>
        <rFont val="Times New Roman"/>
        <family val="1"/>
        <charset val="204"/>
      </rPr>
      <t>u de 0,025” pt o mai buna tranzitie a dispozitivelor de periferie, Miezul ghidului  cu o lungime de 17 cm cu diam de 0,025 pt un torque de 1 la 1, A</t>
    </r>
    <r>
      <rPr>
        <sz val="10"/>
        <color rgb="FFFF0000"/>
        <rFont val="Times New Roman"/>
        <family val="1"/>
        <charset val="204"/>
      </rPr>
      <t>coperit cu Microglide pentru a se reduce frictiunea ,</t>
    </r>
    <r>
      <rPr>
        <sz val="10"/>
        <rFont val="Times New Roman"/>
        <family val="1"/>
        <charset val="204"/>
      </rPr>
      <t xml:space="preserve"> cu lungimi de 145,190 si 300 cm</t>
    </r>
  </si>
  <si>
    <r>
      <rPr>
        <sz val="10"/>
        <color rgb="FFFF0000"/>
        <rFont val="Times New Roman"/>
        <family val="1"/>
        <charset val="204"/>
      </rPr>
      <t xml:space="preserve">Material : super elastic nitinol, Stent design </t>
    </r>
    <r>
      <rPr>
        <sz val="10"/>
        <rFont val="Times New Roman"/>
        <family val="1"/>
        <charset val="204"/>
      </rPr>
      <t>: format din 6 perechi de fire nitinol intretesute cu design elicoidal ce asigura  rezistenta si flexibilitate inalta, Diametre ale stentului: 4-4,5, 5; 6, 7, 8 mm, Lungimi ale stentului: 20, 30, 40, 60, 80, 100, 120, 150, 180, 200 mm, Lungimea shaftului : 80cm, 120cm, Diametrul firului de nitinol (strut): 0,006inch (4&amp;5mm); 0,007inch (6&amp;7mm); 0,008inch (8mm), Diametrul firului de nitinol (strut): 0,006inch (4&amp;5mm); 0,007inch (6&amp;7mm); 0,008inch (8mm), Compatibil cu sarma de ghidaj: 0.014 inch si 0,018 inch, Rata metal/artera in functie de diametru : 28% (4mm); 25% (5mm); 24% (6mm); 26% (7mm); 27% (8mm), Stent Shortening : 0,86%, Forta radiala – circumferentiala : 4,57N/cm (4mm); 3,96N/cm (5mm); 4,90N/cm (6mm); 5,54N/cm (7mm); 3,87N/cm (8mm). Sistem:  OTW Shaft design : Coaxial, Materialul shaftului : Pebax/Nylon, Acoperire Shaft : Hidrofil, Marker Distal / Proximal : Da /Da, Material Marker : Tungsten polimer, Profil de intrare (delivery system of stent ) : 2,00mm (6 Fr); 2,54mm(7Fr), Profil de trecere : 2,00 mm, Compatibil cu teaca introducatoare:  6Fr, 7Fr (numai pentru 8mm), Utilizare : folosit in tratarea leziunilor lungi si puternic calcifiate</t>
    </r>
  </si>
  <si>
    <r>
      <t xml:space="preserve">Cerinte obligatorii fixe: (Oferta va fi respinsă dacă va conține bunuri cu coduri suplimentare diferite decât cerințelor obligatorii fixe
</t>
    </r>
    <r>
      <rPr>
        <sz val="10"/>
        <color rgb="FFFF0000"/>
        <rFont val="Times New Roman"/>
        <family val="1"/>
        <charset val="204"/>
      </rPr>
      <t>Ghid periferic din oțel inoxidabil, pentru abordarea leziunilor complexe si intens calcificate in vasculatura periferica. 
Acoperire hidrofilică. 
Vârful cu un profil de penetrare înalt.</t>
    </r>
    <r>
      <rPr>
        <sz val="10"/>
        <rFont val="Times New Roman"/>
        <family val="1"/>
        <charset val="204"/>
      </rPr>
      <t xml:space="preserve">
 Încărcături variate ale varfului, sa cuprinda intervalul 15-30 gf. 
Control de torsiune 1:1, datorită construcției dintr-o singură piesă.
 Configurație vârf - drept.
Cerinte minime obligatorii: (oferta poate conține suplimentare la cerințele minime obligatorii și alte dimensiuni) 
Dimesiuni obligatorii 
Diametre disponibile : de 0.014” si 0.018". 
Lungime: 300 cm  
(suplimentar la cele obligatorii se accepta si alte dimensiuni). 
</t>
    </r>
  </si>
  <si>
    <r>
      <rPr>
        <sz val="10"/>
        <color rgb="FFFF0000"/>
        <rFont val="Times New Roman"/>
        <family val="1"/>
        <charset val="204"/>
      </rPr>
      <t>Baloane de tip OTW, semi- compliant Substanta activa: Sirolimus</t>
    </r>
    <r>
      <rPr>
        <sz val="10"/>
        <rFont val="Times New Roman"/>
        <family val="1"/>
        <charset val="204"/>
      </rPr>
      <t xml:space="preserve"> în doza 1.27 µg/mm2
Compatibilitate ghid: 0,014” 
Lungime shaft 90,120,150 cm 
Dimesiuni obligatorii 
Diametre balon: 1.50, 2.00, 2.50, 3.00, 3.50, 4.00mm 
Lungimi balon: 20, 40, 60, 80, 100, 120, 150 and 200 mm 
 Compatibilitate ghid: 0,018” 
Lungime shaft:90,120,150 cm 
Dimesiuni obligatorii 
Diametre balon: 2.00, 2.50, 3.00, 3.50, 4.00, 4.50, 5.00, 5.50, 6.00, 7,00 mm
Lungimi balon: 40, 60, 80, 100, 120, 150 and 200 mm
Compatibilitate ghid: 0,035”
Lungime shaft:45, 80, 90, 130, 150
Diametre balon: 3.00, 4.00 5.00, 6.00, 7.00, 8.00, 9.00, 10.00, 12.00
Lungimi balon: 20, 40, 60, 80, 100, 120, 150 and 200
Livrabil prin cateter-ghid de 6 F -9F
</t>
    </r>
  </si>
  <si>
    <r>
      <t>B</t>
    </r>
    <r>
      <rPr>
        <sz val="10"/>
        <color rgb="FFFF0000"/>
        <rFont val="Times New Roman"/>
        <family val="1"/>
        <charset val="204"/>
      </rPr>
      <t>alon dublu-lumen, tip OTW cu profil redus, presiune înaltă, over-the-wire cateter cu balon conceput pentru utilizare la nivelul iliac, femurală, ilio-femurală, poplitee, infra poplitee</t>
    </r>
    <r>
      <rPr>
        <sz val="10"/>
        <rFont val="Times New Roman"/>
        <family val="1"/>
        <charset val="204"/>
      </rPr>
      <t xml:space="preserve">
si arterele renale. Posibilitatea de re-pliere a balonului și re-coborârea în cateter pentru repoziționare. dublu luyer 
Compatibilitate ghid: 0,018”
Lungime utilă: 90,150 cm
Materialul bașonului: DURALYN™
Acoperire hidrofilică 
Diametre balon: 2; 2.5; 3; 3.5; 4; 5; 6; 7; mm
Lungimi balon: 20; 40; 60; 80; 100; 120; 150; 220; 300 mm
Markeri radiopaci: 2 Pt
Construcția shaftului: Coaxial
Presiune nomnală: 6 -8 atm 
Presiune RBP: 10- 18 atm în funcție de diametrul balonului
Compatibilitate introducator: 4 – 6 Fr în funcție de diametru
</t>
    </r>
  </si>
  <si>
    <r>
      <rPr>
        <sz val="10"/>
        <color rgb="FFFF0000"/>
        <rFont val="Times New Roman"/>
        <family val="1"/>
        <charset val="204"/>
      </rPr>
      <t>Conceput pentru a facilita traversarea de microcatetere în scop  terapeutic sau diagnostic. Construcția constă în împletitura progresivă a 8 fire. In partea distală are o împletitură strânsă pentru navigabilitate
și rezistență la îndoire, în cea proximală - împletitura largă pentru 
suport și pushabilitate</t>
    </r>
    <r>
      <rPr>
        <sz val="10"/>
        <rFont val="Times New Roman"/>
        <family val="1"/>
        <charset val="204"/>
      </rPr>
      <t xml:space="preserve">. Partea distală cu acoperire hidrofilă. Virf de 45° pentru un acces delicat. Shaft radioopac și marker RX distal.
Diametre: 
ID: 1.02mm/.040”/3.1 Fr; 1.46mm/.058”/4.2 Fr; 1.78mm/.070”/5.3 Fr.
OD proximal: 4.2Fr, 6 Fr. 
OD distal: 3.9 Fr, 4.9 Fr, 6.0 Fr.
Lungimi: 95, 105, 115, 120, 125, 135cm.
Curburi: Straight, Multi Purpose (45°)
Compatibilitate ghid: .035”/.038”
Partea extra lungime: 2.5, 8, 15cm
</t>
    </r>
  </si>
  <si>
    <r>
      <rPr>
        <sz val="10"/>
        <color rgb="FFFF0000"/>
        <rFont val="Times New Roman"/>
        <family val="1"/>
        <charset val="204"/>
      </rPr>
      <t xml:space="preserve">Set linie presiune invaziva compatibil cu sistemul “ ”Mennen Medical CFE”” </t>
    </r>
    <r>
      <rPr>
        <sz val="10"/>
        <rFont val="Times New Roman"/>
        <family val="1"/>
        <charset val="204"/>
      </rPr>
      <t>compus din fir ce se uneste la Mack-lab si 5 camere de presiune.</t>
    </r>
  </si>
  <si>
    <r>
      <rPr>
        <sz val="10"/>
        <color rgb="FFFF0000"/>
        <rFont val="Times New Roman"/>
        <family val="1"/>
        <charset val="204"/>
      </rPr>
      <t>Set linie ECG compatibil cu sistemul  ”Mennen Medical CFE”</t>
    </r>
    <r>
      <rPr>
        <sz val="10"/>
        <rFont val="Times New Roman"/>
        <family val="1"/>
        <charset val="204"/>
      </rPr>
      <t xml:space="preserve">  prevazuta cu fire ce se uneste la Mack-lab de la care porneste fire pentru patru derivatii standarte cu conexiuni la capat pentru electrozi de o singura folosinta.</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</si>
  <si>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stent: aliaj cobalt-crom. 
Stent farmacologic acoperire Biolimus polimer biodegradabil.
Degradarea polimerului 6-9 luni de la implantare. 
</t>
    </r>
    <r>
      <rPr>
        <sz val="10"/>
        <rFont val="Times New Roman"/>
        <family val="1"/>
        <charset val="204"/>
      </rPr>
      <t xml:space="preserve">
Cerinte minime obligatorii: (oferta poate conține suplimentare la cerințele minime obligatorii și alte dimensiuni) 
Dimesiuni obligatorii 
 Diametre disponibile de la 2.25 pina la 4.0 mm. 
Lungimi disponibile  de la 9 pina la 36 mm.
 (suplimentar la cele obligatorii se va accepta si alte dimensiuni)</t>
    </r>
  </si>
  <si>
    <r>
      <rPr>
        <sz val="10"/>
        <color rgb="FFFF0000"/>
        <rFont val="Times New Roman"/>
        <family val="1"/>
        <charset val="204"/>
      </rPr>
      <t xml:space="preserve">Dispozitiv de inchiderea vasculara activa pentru hemostaza eficienta, prin ligaturarea unei ancore și a unui dop din colagen. </t>
    </r>
    <r>
      <rPr>
        <sz val="10"/>
        <rFont val="Times New Roman"/>
        <family val="1"/>
        <charset val="204"/>
      </rPr>
      <t xml:space="preserve">Permite introducerea dispozitivului de ocludere prin teaca introductoare existentă si nu necesita schimbarea acesteia. Toate componentele complet resorbabile. Dimensiuni disponibile: 6, 8 F.   </t>
    </r>
  </si>
  <si>
    <r>
      <rPr>
        <sz val="10"/>
        <color rgb="FFFF0000"/>
        <rFont val="Times New Roman"/>
        <family val="1"/>
        <charset val="204"/>
      </rPr>
      <t>Dispozitiv pentru obținerea hemostazei vasculare radiale. Construit dintr-o banda adezivă și o pernuță cu aer care se aplică la locul puncției.</t>
    </r>
    <r>
      <rPr>
        <sz val="10"/>
        <rFont val="Times New Roman"/>
        <family val="1"/>
        <charset val="204"/>
      </rPr>
      <t xml:space="preserve"> Vizibilitatea locului punctiei. Compresia și decompresia elementului hemostatic reglabilă prin introducerea sau scoaterea aerului cu o seringă. Disponibil cu un sistem de fixare si monitorizarea timpului expus</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</si>
  <si>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Ac de punctie de 18G lungime de 6-8 cm in interiorul setului,  
“Side port” cu robinet cu trei cai mini-ghid din oțel inoxidabil, </t>
    </r>
    <r>
      <rPr>
        <sz val="10"/>
        <rFont val="Times New Roman"/>
        <family val="1"/>
        <charset val="204"/>
      </rPr>
      <t>drept, angulat sau în forma de J. 
T</t>
    </r>
    <r>
      <rPr>
        <sz val="10"/>
        <color rgb="FFFF0000"/>
        <rFont val="Times New Roman"/>
        <family val="1"/>
        <charset val="204"/>
      </rPr>
      <t>oate contin valva siliconata si dilatator din polipropilenă tip snap-on/click-off.</t>
    </r>
    <r>
      <rPr>
        <sz val="10"/>
        <rFont val="Times New Roman"/>
        <family val="1"/>
        <charset val="204"/>
      </rPr>
      <t xml:space="preserve">
Teaca din material ETFE rezistenta la kinking, se poate spala si steriliza usor. 
</t>
    </r>
    <r>
      <rPr>
        <sz val="10"/>
        <color rgb="FFFF0000"/>
        <rFont val="Times New Roman"/>
        <family val="1"/>
        <charset val="204"/>
      </rPr>
      <t xml:space="preserve">Introductorul trebuie sa fie dotat cu valva hemostatică, care previne hemoragia. 
Introductorul trebuie sa fie prevăzut cu marcaj color pentru diferenţierea rapidă a mărimii în F. </t>
    </r>
    <r>
      <rPr>
        <sz val="10"/>
        <rFont val="Times New Roman"/>
        <family val="1"/>
        <charset val="204"/>
      </rPr>
      <t xml:space="preserve">
Tote componentele setului sa fie amplasate intr-un suport de plastic sigilat.
Cerinte minime obligatorii: (oferta poate conține suplimentare la cerințele minime obligatorii și alte dimensiuni)
Dimesiuni obligatorii 
Dimensiuni obligatorie: 5 Fr, 6 Fr, 7 Fr, 8 Fr, Lungime: 7-10 cm (suplimentar la cele obligatorii se  accepta si alte dimensiuni)  
mini-ghid 0.035"-0.038" 
Mini-ghid lungime. 45-50 cm
(suplimentar la cele obligatorii se accepta si alte dimensiuni).
</t>
    </r>
  </si>
  <si>
    <r>
      <rPr>
        <sz val="10"/>
        <color rgb="FFFF0000"/>
        <rFont val="Times New Roman"/>
        <family val="1"/>
        <charset val="204"/>
      </rPr>
      <t>Dispozitivul de închidere vasculară indicat pentru închiderea locului de puncție a arterei femurale, reducând timpul până la hemostază și ambulație la pacienții care au fost supuși procedurilor de cateterizare diagnostic sau intervenții</t>
    </r>
    <r>
      <rPr>
        <sz val="10"/>
        <rFont val="Times New Roman"/>
        <family val="1"/>
        <charset val="204"/>
      </rPr>
      <t xml:space="preserve"> folosind un introductor de teacă vasculară standard 5F, 6F sau 7F cu până la 12 cm lungimea de lucru. 
Nu rămine nici o ancoră în interiorul arterei
• Doi indicatori vizuali unici permit poziționarea precisă
 • Ușor de manipulat si ajută la obținerea eficientă a succesului procedural 
• Procedură simplă în 3 pași 
• Disponibil în 3 dimensiuni.</t>
    </r>
  </si>
  <si>
    <r>
      <rPr>
        <sz val="10"/>
        <color rgb="FFFF0000"/>
        <rFont val="Times New Roman"/>
        <family val="1"/>
        <charset val="204"/>
      </rPr>
      <t>Teaca lungă 088 este indicată pentru introducerea dispozitivelor intervenționale în sistemul vascular periferic, coronarian și neuro. Cateter cu un singur lumen, ranforsat cu impletituri și rigiditate variabilă. Include în componența sa dilatatorul, introductor peel-away, valvă hemostatică</t>
    </r>
    <r>
      <rPr>
        <sz val="10"/>
        <rFont val="Times New Roman"/>
        <family val="1"/>
        <charset val="204"/>
      </rPr>
      <t xml:space="preserve"> 9F și 8F, adaptor.
Teaca este compusă din următoarele componente principale:
- 9 trepte de suplete pe lungime
- 9 cm de spirală distală înfăşurată
- Bandă marker distal: 1mm Platinum / Iridum
- tub interior din PTFE
Compatibil cu ghid de 0.038” sau combinat cu un cateter diagnostic de 6Fr. Poate fi folosit direct în vas sau printr-un introducător de 8Fr.
Disponibil in 4 lungimi: 80, 90, 100 si 105 cm
Proximal OD: 0.106”
Distal OD: 0.100” (peste o lungime de 9 cm)
Proximal ID: 0.088”
Distal ID: 0.088”
Acoperire hdrofilică: 20cm 
Lungime hub: 6cm.</t>
    </r>
  </si>
  <si>
    <r>
      <t>Si</t>
    </r>
    <r>
      <rPr>
        <sz val="10"/>
        <color rgb="FFFF0000"/>
        <rFont val="Times New Roman"/>
        <family val="1"/>
        <charset val="204"/>
      </rPr>
      <t>stemul de acces intracranian este compus din cateterul de livrare (cateter ghid), utilizat pentru a susține alte dispozitive de diagnostic sau terapeutice și un cateter Select corespunzător (microcateter). Utilizarea sistemului de acces intracranian facilitează navigarea către locația vasculară țintă și livrarea agenților de diagnostic și/sau terapeutici necesari. Sunt furnizate diverse forme distale atât ale cateterului de livrar cât și ale cateterului de 5F. Sistemul de acces intracranian este disponibil în două configurații de ambalare: ambalat individual și este preambalat cu cateter de 5F în ambalaj, husă și cutie.
Cateterul de livrare este un cateter cu un singur lumen cu rigiditate variabil</t>
    </r>
    <r>
      <rPr>
        <sz val="10"/>
        <rFont val="Times New Roman"/>
        <family val="1"/>
        <charset val="204"/>
      </rPr>
      <t>ă de 0,071” [1,80 mm nominal], cu un ax proximal cu întărire în spirală plată și rotundă, împreună cu extrudare Vestamid pentru stabilitate și urmăribilitate optime și o bobină distală din aliaj de platină. Designul combină suportul proximal al unui cateter de ghidare cu performanța distală a unui microcateter. Segmentul proximal are rigiditate asemănătoare unui cateter de ghidare pentru sprijin.
Segmentul distal asemănător microcateterului este proiectat pentru rezistență la îndoire și flexibilitate pentru a ajuta la minimizarea ovalizării lumenului cateterului de livrare în jurul anatomiei                   sinuoase cu acoperire hidrofilă. Cateterul de livrare va fi disponibil în mai multe lungimi efective: 95, 105, 115 cm. Forme: Straight, MP.
Diametru proximal OD: 0.083 inch (2.11 mm)Max
Diametru proximal ID: 0.070 inch [1.78 mm]Min, (0.071 inch [1.80mm])Nominal
Diametru distal OD: 0.083 inch(2.11 mm)Max
Diametru distal ID: 0.070 inch[1.78 mm]Min, (0.071 inch[1.80mm])Nominal</t>
    </r>
  </si>
  <si>
    <r>
      <rPr>
        <sz val="10"/>
        <color rgb="FFFF0000"/>
        <rFont val="Times New Roman"/>
        <family val="1"/>
        <charset val="204"/>
      </rPr>
      <t>Cateter de ghidaj neuro cu lumen mare si platforma stabila</t>
    </r>
    <r>
      <rPr>
        <sz val="10"/>
        <rFont val="Times New Roman"/>
        <family val="1"/>
        <charset val="204"/>
      </rPr>
      <t>: 6F (0.071’’), 7F(0.081’’), 8F(0.090’’)
Lungimi: 80 cm, 90 cm, 100 cm, 110 cm
Varf angulat sau drept.
Disponibil si in varianta cu kit dilatator inclus ( 4F, 5F si 6F) alaturi de cateterele ghid 6F, 7F si 8F.
Prevazut cu acoperire hidrofila 15 cm de la varf.
Vizibilitate optima: varful este prevazut cu marker distal din platina, iar shaftul este construit din material radio-opac.</t>
    </r>
  </si>
  <si>
    <r>
      <rPr>
        <sz val="10"/>
        <color rgb="FFFF0000"/>
        <rFont val="Times New Roman"/>
        <family val="1"/>
        <charset val="204"/>
      </rPr>
      <t>Cateter ghid pe balon, o singura varianta pentru mai multe diametre ale vasului tinta.</t>
    </r>
    <r>
      <rPr>
        <sz val="10"/>
        <rFont val="Times New Roman"/>
        <family val="1"/>
        <charset val="204"/>
      </rPr>
      <t xml:space="preserve">
Diametru intern 0.086” /2.18mm
Diametru extern  0.110” / 8.4F 
Lungimea cateterului: 95cm
Lungimea varfului distal: 1.5mm 
Diametrul balonului: 10 mm; Lungimea balonului: 10 mm
Ambalat impreuna cu introducator peel-away.</t>
    </r>
  </si>
  <si>
    <r>
      <rPr>
        <sz val="10"/>
        <color rgb="FFFF0000"/>
        <rFont val="Times New Roman"/>
        <family val="1"/>
        <charset val="204"/>
      </rPr>
      <t>Cateter de reperfuzie utilizat in revascularizarea pacientilor cu accident vascular cerebral ischemic acut si alte proceduri neurointerventionale
- Otel inoxidabil pe lungime completa/ interior structura spiralata de nitinol</t>
    </r>
    <r>
      <rPr>
        <sz val="10"/>
        <rFont val="Times New Roman"/>
        <family val="1"/>
        <charset val="204"/>
      </rPr>
      <t xml:space="preserve">
- Strat interior din PTFE pe toata lungimea
- Structura formata din mai multe zone (20)
- Tranzitie lina intre capatul distal si cel proximal
- Varful cateterului rezistent la vacuum profund
- Markaj articulat la capatul distal inscriptionat cu laser
- 6F diametru extern proximal/distal 0.085”/2.16mm, diametru intern 0.072"/1.83mm
- Teaca distala flexibila acoperire hidrofila 
- Lungime de lucru 132 cm, capat drept (straight)
- Compatibilitate fir 0.038”</t>
    </r>
  </si>
  <si>
    <r>
      <rPr>
        <sz val="10"/>
        <color rgb="FFFF0000"/>
        <rFont val="Times New Roman"/>
        <family val="1"/>
        <charset val="204"/>
      </rPr>
      <t>Microcateterele ranforsate cu virf distal detașabil au o structură progresiv-subțire cu partea proximală rigidă, ce permite un control mai bun si navigabilitate sporită in sistemul vascular, în special pentru cateterizarea vaselor distale sinusoase cu diametru mic.
Destinate pentru cateterism vascular selectiv și hiperselectiv
în scop diagnostic sau terapeutic.
Corpul microcateterului este radioopac cu 3 inele distale și 1 inel proximal care permit, vizualizarea extremității distale și a joncțiunii părții flexibile/partea rigidă. Suprafața externă-hidrofilă.
Microcatetetrul este echipat cu un sistem de securitate Fusecath care evită consecințele blocării extremității distale in vas. De fapt, la tracțiune moderată, extremitatea blocată a microcateterului se va detașa, evitând astfel nevoia de a lăsa întregul dispozitiv în arterele pacientului.</t>
    </r>
    <r>
      <rPr>
        <sz val="10"/>
        <rFont val="Times New Roman"/>
        <family val="1"/>
        <charset val="204"/>
      </rPr>
      <t xml:space="preserve">
Poate fi folosit cu sau fara ghid, utilizarea fara ghid reduce probabilitatea perforării vasului. 
Construcția din 3 părți: partea proximală rigidă, partea albastră intermediară și partea distală progresiv-subțire (formată din partea rigidă impletită și porțiunea Fusecath-detașabilă). Structura progresiv-subțire este parțial reinforsată și oferă o flexibilitate distală sporită și suport proximal. Diametrul cateterului se reduce spre partea distală de la 1.4 Fr la 1.2 Fr pentru o distalitate mai sporită. DMSO compatibil.
4 markeri RX (de la distal la proximal):
1 inel pentru vizualizarea capătului distal
1 inel pe punctul de desprindere
1 inel pentru a delimita distanta maxima de reflux
1 inel proximal la joncțiunea dintre partea flexibilă și  cea rigidă
Diametre O.D. distal: 1,2F și 1,5F. 
Daimetre I.D. distal: 0,23 și 0,30 mm.  
Lungimi microcateter: 165 și 190cm.
Lungimea părții detașabile: 15, 25, 35 și 45mm.
</t>
    </r>
  </si>
  <si>
    <r>
      <rPr>
        <sz val="10"/>
        <color rgb="FFFF0000"/>
        <rFont val="Times New Roman"/>
        <family val="1"/>
        <charset val="204"/>
      </rPr>
      <t>Microcateter cu lumen reinforsat și suplețe progresivă, partea proximală rigidă, permițând un control și navigabilitate mai bună în sistemul vascular. Destinat utilizării în proceduri de radiologie intervențională în sistemul vascular și neurovascular. Prezența markerilor radioopaci pentru un control radioscopic. Suprafața externă este hidrofilă. Shaft contruit din 4 zone de tranziție. Suport pentru stentare îmbunătățit prin împletitura a 8 fire plate de nitinol. Impregnanță internă cu PTFE pentru un pasaj mai bun. Compatibil cu agenți DMSO (dimetilsulfoxid).</t>
    </r>
    <r>
      <rPr>
        <sz val="10"/>
        <rFont val="Times New Roman"/>
        <family val="1"/>
        <charset val="204"/>
      </rPr>
      <t xml:space="preserve">
Proximal O.D. : 2.5F (0.85mm) 
Diastal O.D. : 2.2F (0.74mm) 
I.D. : 0.017” (0.43mm)
Lungime totală: 1600mm.
Lungimea porțiunii extra suplețe: 50mm, 100mm
Lungimea porțiunii super flexibile: 200mm, 230mm
Lungimea porțiunii flexibile: 180mm, 100mm
Lungimea porțiunii rigide: 1170mm
Curburi: Straight, Shapeable 
Markeri radioopaci: 2 </t>
    </r>
  </si>
  <si>
    <r>
      <rPr>
        <sz val="10"/>
        <color rgb="FFFF0000"/>
        <rFont val="Times New Roman"/>
        <family val="1"/>
        <charset val="204"/>
      </rPr>
      <t xml:space="preserve">Minimicroghid neuro, cu profil ingust, navigabilitate sporita, design conic </t>
    </r>
    <r>
      <rPr>
        <sz val="10"/>
        <rFont val="Times New Roman"/>
        <family val="1"/>
        <charset val="204"/>
      </rPr>
      <t xml:space="preserve">de la 0.007’’ distal la 0.014’’ proximal. </t>
    </r>
    <r>
      <rPr>
        <sz val="10"/>
        <color rgb="FFFF0000"/>
        <rFont val="Times New Roman"/>
        <family val="1"/>
        <charset val="204"/>
      </rPr>
      <t xml:space="preserve">Compatibil cu cele mai mici microcatetere pt livrare de lichid embolic </t>
    </r>
    <r>
      <rPr>
        <sz val="10"/>
        <rFont val="Times New Roman"/>
        <family val="1"/>
        <charset val="204"/>
      </rPr>
      <t xml:space="preserve">
Tehnologie cu design hibrid, corp din Nitinol si otel inoxidabil, confera softness distal si stabilitate proximal, control torque optim. Varf distal moale, drept si preformabil la abur, retine forma
Varful are constructie spiralata, din platinum pe 6 cm, Lungime totala 210 cm, din care 158 cm sunt acoperiti hidrofilic. Acoperire hidrofilica pentru avansare facila in neurovasculatura impreuna cu microcateterul.</t>
    </r>
  </si>
  <si>
    <r>
      <rPr>
        <sz val="10"/>
        <color rgb="FFFF0000"/>
        <rFont val="Times New Roman"/>
        <family val="1"/>
        <charset val="204"/>
      </rPr>
      <t xml:space="preserve">Dispozitiv pentru captarea trombilor neurovasculari, compatibil </t>
    </r>
    <r>
      <rPr>
        <sz val="10"/>
        <rFont val="Times New Roman"/>
        <family val="1"/>
        <charset val="204"/>
      </rPr>
      <t>cu microcateter 0.017"    C</t>
    </r>
    <r>
      <rPr>
        <sz val="10"/>
        <color rgb="FFFF0000"/>
        <rFont val="Times New Roman"/>
        <family val="1"/>
        <charset val="204"/>
      </rPr>
      <t xml:space="preserve">onstructie metalica cu mai multe custi intercalate, de tip sferic, </t>
    </r>
    <r>
      <rPr>
        <sz val="10"/>
        <rFont val="Times New Roman"/>
        <family val="1"/>
        <charset val="204"/>
      </rPr>
      <t>in numar de 4 sau 5 bucati    
Atraumatic pentru vasele de sange intracraniene de la 1.5 mm la 4 mm. 
Navigheaza cu precizie in segmentele M1, M2, M2 proximal si carotida interna 
Dimensiuni: 3.0 mm x 20 mm,  4.0 mm x 24 mm, 4.0 mm x 30 mm,  6.0 mm x 36 mm, 6.0 mm x 44 mm 
Varful distal de 5 mm. 
Compatibil cu microcatetere neurovasculare 0.017", catetere intermediare neurovasculare, catetetre ghid pe balon dedicate interventiilor intracraniene</t>
    </r>
  </si>
  <si>
    <r>
      <rPr>
        <sz val="10"/>
        <color rgb="FFFF0000"/>
        <rFont val="Times New Roman"/>
        <family val="1"/>
        <charset val="204"/>
      </rPr>
      <t>Conceput pentru a fi utilizat în restabilirea fluxului la pacienții cu AVC ischemic în urma ocluziei mari a vaselor intracraniene</t>
    </r>
    <r>
      <rPr>
        <sz val="10"/>
        <rFont val="Times New Roman"/>
        <family val="1"/>
        <charset val="204"/>
      </rPr>
      <t xml:space="preserve">.
Indicat pentru restabilirea fluxului sanguin în vascularizația neuro la:
- pacienți care nu sunt eligibili pentru activator de plasminogen tisular intravenos (IV t-PA),
- care eşuează terapia IV t-PA
- sau ca un tratament suplimentar al terapiei IV t-PA
</t>
    </r>
    <r>
      <rPr>
        <sz val="10"/>
        <color rgb="FFFF0000"/>
        <rFont val="Times New Roman"/>
        <family val="1"/>
        <charset val="204"/>
      </rPr>
      <t>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t>
    </r>
    <r>
      <rPr>
        <sz val="10"/>
        <rFont val="Times New Roman"/>
        <family val="1"/>
        <charset val="204"/>
      </rPr>
      <t xml:space="preserve">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6mm
Lungimea totală stent: 19, 24, 29, 33, 45, 48, 56, 67mm
Lungimea de lucru: 10, 15, 20, 30, 35, 40, 50mm
Lungime pusher: 200cm
Compatibilitate microcateter: .017”, .021”</t>
    </r>
  </si>
  <si>
    <r>
      <rPr>
        <sz val="10"/>
        <color rgb="FFFF0000"/>
        <rFont val="Times New Roman"/>
        <family val="1"/>
        <charset val="204"/>
      </rPr>
      <t xml:space="preserve">Micro-balon de ocluzie intracerebrala, construit pentru ocluzie sanguina si livrare de materiale embolice. 
Are un profil foarte ingust
Balonul este moale, conceput pentru a naviga in distalitate. 
Tehnologia sa dublu lumen asigura oprirea instanta a fluxului si permite o injectare controlata cu lichid embolic. 
Balonul este compatibil DMSO compatibil; </t>
    </r>
    <r>
      <rPr>
        <sz val="10"/>
        <color theme="1"/>
        <rFont val="Times New Roman"/>
        <family val="1"/>
        <charset val="204"/>
      </rPr>
      <t xml:space="preserve">
Diametre: 0.008’’ in distalitate si 0.010’’ in proximitate.
Balonul are 2 markeri (distal si proximal), are lungimea varfului de 2.5 mm si lungimea totala de 9 mm. Diametrul sau nominal este 2.2mm (balonul poate fi inflat de la 1.7 mm si pana la 2.7 mm)
Cateterul de livrare are lungimea de 165 cm si este prevazut cu acoperire hidrofilica, ce imbunatateste performanta navigarii in tortuozitate. 
Diametrele exterioare ale cateterului sunt 1.6F distal si 2.8F proximal 
Se foloseste impreuna cu 3 seringi de post inflatie, de rezolutie inalta, capacitate 0.25mL.</t>
    </r>
  </si>
  <si>
    <r>
      <rPr>
        <sz val="10"/>
        <color rgb="FFFF0000"/>
        <rFont val="Times New Roman"/>
        <family val="1"/>
        <charset val="204"/>
      </rPr>
      <t>Cateterele de ocluzie sunt echipate cu un balon la capătul distal.</t>
    </r>
    <r>
      <rPr>
        <sz val="10"/>
        <rFont val="Times New Roman"/>
        <family val="1"/>
        <charset val="204"/>
      </rPr>
      <t xml:space="preserve">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r>
  </si>
  <si>
    <r>
      <rPr>
        <sz val="10"/>
        <color rgb="FFFF0000"/>
        <rFont val="Times New Roman"/>
        <family val="1"/>
        <charset val="204"/>
      </rPr>
      <t xml:space="preserve">Spirale metalice dedicate pentru embolizari cerebrale construite din aliaj de platina, filling (soft). Prevazute cu marker pentru detasare se conformează în exterior la peretele anevrismului, contribuind astfel la ambalare uniformă chiar și în cazul unui anevrism cu formă neregulat. Spirala cu memorie de formă redusă asigură o umplere flexibilă, indiferent de dimensiunea și forma anevrismului. </t>
    </r>
    <r>
      <rPr>
        <sz val="10"/>
        <color theme="1"/>
        <rFont val="Times New Roman"/>
        <family val="1"/>
        <charset val="204"/>
      </rPr>
      <t xml:space="preserve">cu diametru al firului primar - 0.010”, diametru variabil al firului secundar de 16 mm cu lungimi al firului primar de 20 cm si 30 cm. Recul mic al microcateterului în timpul procedurilor de bobinare datorită sistemului monopolar și construcției diferite a firului de livrare, ce conferă  risc redus de rupere și densitate mai mare a împachetarii. Previne înfăşurarea în compartimentele unui anevrism. Permite o densitate mai mare de ambalare datorită conformabilității unice și moliciunii mai mari    </t>
    </r>
    <r>
      <rPr>
        <b/>
        <sz val="10"/>
        <color theme="1"/>
        <rFont val="Times New Roman"/>
        <family val="1"/>
        <charset val="204"/>
      </rPr>
      <t xml:space="preserve">SAU                                                                                                                                                                                                                                                                                                                </t>
    </r>
    <r>
      <rPr>
        <sz val="10"/>
        <color rgb="FFFF0000"/>
        <rFont val="Times New Roman"/>
        <family val="1"/>
        <charset val="204"/>
      </rPr>
      <t>Spirale metalice dedicate pentru embolizari cerebrale construite din aliaj de platina, filling (extra-soft). Prevazute cu marker pentru detasare se conformează în exterior la  peretele anevrismului, contribuind astfel la ambalare uniformă chiar și în cazul unui anevrism cu formă neregulat. Spirala cu memorie de formă redusă asigură o umplere flexibilă, indiferent de dimensiunea și forma anevrismului.</t>
    </r>
    <r>
      <rPr>
        <sz val="10"/>
        <color theme="1"/>
        <rFont val="Times New Roman"/>
        <family val="1"/>
        <charset val="204"/>
      </rPr>
      <t xml:space="preserve">
cu diametru al firului primar - 0.010”, diametru variabil al firului secundar de 16 mm cu lungimi al firului primar de 10 cm si 15 cm. Recul mic al microcateterului în timpul procedurilor de bobinare datorită sistemului monopolar și construcției diferite a firului de livrare, ce conferă  risc redus de rupere și densitate mai mare a împachetarii. 
Previne înfăşurarea în compartimentele unui anevrism. Permite o densitate mai mare de ambalare datorită conformabilității unice și moliciunii mai mari
</t>
    </r>
  </si>
  <si>
    <r>
      <t>S</t>
    </r>
    <r>
      <rPr>
        <sz val="10"/>
        <color rgb="FFFF0000"/>
        <rFont val="Times New Roman"/>
        <family val="1"/>
        <charset val="204"/>
      </rPr>
      <t>pirale metalice dedicate pentru embolizari cerebrale construite din aliaj de platina. Pentru a forma un cadru puternic cu bucle aleatorii. având un raport 1:1 între diametrul și pasul bobin</t>
    </r>
    <r>
      <rPr>
        <sz val="10"/>
        <color theme="1"/>
        <rFont val="Times New Roman"/>
        <family val="1"/>
        <charset val="204"/>
      </rPr>
      <t>ei (≥ 7 mm bobină)
cu diametru al firului primar - 0.014”, diametru variabil al firului secundar de la 2 mm si pana la 12 mm cu lungimi al firului primar de 9,12,15,20,30 cm. Recul mic al microcateterului în timpul procedurilor de bobinare datorită sistemului monopolar și construcției diferite a firului de livrare, ce conferă  risc redus de rupere și densitate mai mare a împachetarii</t>
    </r>
  </si>
  <si>
    <r>
      <rPr>
        <sz val="10"/>
        <color rgb="FFFF0000"/>
        <rFont val="Times New Roman"/>
        <family val="1"/>
        <charset val="204"/>
      </rPr>
      <t>Spirale metalice dedicate pentru embolizari cerebrale construite din aliaj de platina, filling (extra-soft). Prevazute cu marker pentru detasare Flexibilitatea avansată a spiralei realizează funcția de pliere a coilui Loop-in-Loop care permite împachetarea spiralei fără a rămâne spațiu liber.
Sârma ondulată rezistentă la întindere permite o împăturire lină a coilui până la capăt.</t>
    </r>
    <r>
      <rPr>
        <sz val="10"/>
        <color theme="1"/>
        <rFont val="Times New Roman"/>
        <family val="1"/>
        <charset val="204"/>
      </rPr>
      <t xml:space="preserve">
Spirala foarte flexibilă formează un mic bucla în interiorul unei bucle exterioare 
(Loop-in-loop coil) Vârful (prin 30 mm de la capătul distal) este foarte flexibil, 
reducând astfel riscul de recul al microcateterului. din anevrism.
cu diametru al firului primar - 0.010”, diametru variabil al firului secundar de la 1 mm si pana la 4 mm cu lungimi al firului primar de la 1 cm si pana la 8 cm.
Recul mic al microcateterului în timpul procedurilor de bobinare datorită sistemului monopolar și construcției diferite a firului de livrare, ce conferă  risc redus de rupere și densitate mai mare a împachetarii</t>
    </r>
  </si>
  <si>
    <r>
      <rPr>
        <sz val="10"/>
        <color rgb="FFFF0000"/>
        <rFont val="Times New Roman"/>
        <family val="1"/>
        <charset val="204"/>
      </rPr>
      <t xml:space="preserve">Spirale din platina expandabile (cu hidrogel) cu detasare electrica  </t>
    </r>
    <r>
      <rPr>
        <sz val="10"/>
        <color theme="1"/>
        <rFont val="Times New Roman"/>
        <family val="1"/>
        <charset val="204"/>
      </rPr>
      <t xml:space="preserve">Dimensiuni 10 si 18.
Material - aliaj de platina compatibil imagistica RMN
Expandabile - cu hidrogel, substanta biocompatibila, inerta biologic si neresorbabila, care se expansioneaza marind volumul spiralelor
Sistem de detasare electrica fara cabluri de conectare 
Grade variabile de duritate, forme variabile (helical sau cu memoria formei 3D)
Diametre: intre 1mm si 20 mm, lungimi intre 1mm si 68 cm.
Studii clinice randomizate multiple: obligatoriu. </t>
    </r>
  </si>
  <si>
    <r>
      <rPr>
        <sz val="10"/>
        <color rgb="FFFF0000"/>
        <rFont val="Times New Roman"/>
        <family val="1"/>
        <charset val="204"/>
      </rPr>
      <t>Dispozitiv tratarea pentru vazospasmul cerebral, cu vizibilitatea crescută prin acoperirea  Noble Alloy Coating .</t>
    </r>
    <r>
      <rPr>
        <sz val="10"/>
        <color theme="1"/>
        <rFont val="Times New Roman"/>
        <family val="1"/>
        <charset val="204"/>
      </rPr>
      <t xml:space="preserve"> Constructie flexibila, radio-opacitate totală iar proximale ale plasei sunt prevăzute cu 2 markeri radioopac din Plaatinum.
Compatibilitatea cu: 0.021” ID microcatheter
Indicat pentru vase cu diametrul: 2.5 - 4.0 mm.
Cerinte minime obligatorii: (oferta poate conține suplimentare la cerințele minime obligatorii și alte dimensiuni)
Dimesiuni obligatorii 
Lungime stentului disponibel: 29 mm  Lungimea utilizabilă 20 mm. 
Lungimea ghidului 180 cm 
(suplimentar la cele obligatorii se accepta si alte dimensiuni).</t>
    </r>
  </si>
  <si>
    <r>
      <rPr>
        <sz val="10"/>
        <color rgb="FFFF0000"/>
        <rFont val="Times New Roman"/>
        <family val="1"/>
        <charset val="204"/>
      </rPr>
      <t>Microsfere biocompatibile din acrylic polimer. Design sferic, omogen, pentru evitarea agregării în cateterul de livrare.</t>
    </r>
    <r>
      <rPr>
        <sz val="10"/>
        <color theme="1"/>
        <rFont val="Times New Roman"/>
        <family val="1"/>
        <charset val="204"/>
      </rPr>
      <t xml:space="preserve"> Sfere compresibile 20- 33% și calibrate pentru o embolizare selectivă în proporție de 90-100%. Prezentate in seringile preincarcate de 20 ml, unde - 2 ml microsfere si 4 ml solutie salina.
Microsfere codate pe culori:
Portocaliu: microsfere 40-120 micrometri
Galben: microsfere 100-300 micrometri
Albastru: microsfere 300-500 micrometri
Rosu: microsfere 500-700 micrometri
Verde: microsfere 700-900 micrometri
Violet: microsfere 900-1200 micrometri.                                                                                                                                                                        Compatibilitate cu catetere de livrare cu diametrul intern ≤ 0,038" pentru toate mărimile.</t>
    </r>
  </si>
  <si>
    <r>
      <rPr>
        <sz val="10"/>
        <color rgb="FFFF0000"/>
        <rFont val="Times New Roman"/>
        <family val="1"/>
        <charset val="204"/>
      </rPr>
      <t xml:space="preserve">Adeziv sintetic chirurgical, biodegradabil, steril, copolimer steril pe baza de cianoacrilat cu formula </t>
    </r>
    <r>
      <rPr>
        <sz val="10"/>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</si>
  <si>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r>
      <rPr>
        <sz val="10"/>
        <color rgb="FFFF0000"/>
        <rFont val="Times New Roman"/>
        <family val="1"/>
        <charset val="204"/>
      </rPr>
      <t xml:space="preserve">Rezistenta la presiune nu mai putin de 1200 psi, </t>
    </r>
    <r>
      <rPr>
        <sz val="10"/>
        <color theme="1"/>
        <rFont val="Times New Roman"/>
        <family val="1"/>
        <charset val="204"/>
      </rPr>
      <t>din polipropilen de calitate inalta, transparent (pentru identificarea bulelor de aer), lacăt dublu pentru prevenirea aspiratiei si scurgerii, cap de protecție pentru evitarea contaminarii, conectare la toate 
standardele Luer posibile.</t>
    </r>
  </si>
  <si>
    <r>
      <t xml:space="preserve">Cerinte obligatorii fixe: (Oferta va fi respinsă dacă va conține bunuri cu coduri suplimentare diferite decât cerințelor obligatorii fixe) 
</t>
    </r>
    <r>
      <rPr>
        <sz val="10"/>
        <color rgb="FFFF0000"/>
        <rFont val="Times New Roman"/>
        <family val="1"/>
        <charset val="204"/>
      </rPr>
      <t>Stent pentru anevrisme, împletit din fir de nitinol și platină, radio-opacitate totală; suprafața firului cu acoperire sau special prelucrată pentru a asigura hemocompatibilitatea; capetele stentului - cu bucle închise</t>
    </r>
    <r>
      <rPr>
        <sz val="10"/>
        <color theme="1"/>
        <rFont val="Times New Roman"/>
        <family val="1"/>
        <charset val="204"/>
      </rPr>
      <t>, să permită livrarea și ancorarea atraumatică;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0,039". Diametre stent solicitate: 7.0; 8.0; 9.0; 10,0 mm, pentru vase cu diam 5,5-10,0mm; lungimi stent disponibile: 30, 40, 50, 60mm.</t>
    </r>
  </si>
  <si>
    <r>
      <rPr>
        <sz val="10"/>
        <color rgb="FFFF0000"/>
        <rFont val="Times New Roman"/>
        <family val="1"/>
        <charset val="204"/>
      </rPr>
      <t>Stent pentru anevrisme, împletit din fir de nitinol și platină, cu acoperire antitrombotica de heparina covalenta, total vizibil la fluoroscopie, design cilindric sau conic. Cerinte minime obligatorii (oferta poate conține articole suplimentare la cerințele minime obligatorii și alte dimensiuni):</t>
    </r>
    <r>
      <rPr>
        <sz val="10"/>
        <color theme="1"/>
        <rFont val="Times New Roman"/>
        <family val="1"/>
        <charset val="204"/>
      </rPr>
      <t xml:space="preserve"> compatibil cu microcatetere de 0,052". Diametre stent solicitate: 6.0; 8.0; 10,0 mm, pentru vase cu diam 4,0-10,0mm; lungimi stent disponibile: 30, 40, 50, 60mm. In set cu microcateter compatibil de 0.052", 5F cu lungimea minim 105-145cm.</t>
    </r>
  </si>
  <si>
    <r>
      <t xml:space="preserve">Cerințe obligatorii fixe: (Oferta va fi respinsă dacă va conține bunuri cu coduri suplimentare diferite decât cerințelor obligatorii fixe): 
</t>
    </r>
    <r>
      <rPr>
        <sz val="10"/>
        <color rgb="FFFF0000"/>
        <rFont val="Times New Roman"/>
        <family val="1"/>
        <charset val="204"/>
      </rPr>
      <t>Microcateter din polimer cu minim 6 zone diferite de flexibilitate pentru a facilita transportul pentru coils; minim 3 straturi: intern din PTFE, mediu din nitinol împletit și extern hidrofilic; vîrf maleabil. markeri incluși.</t>
    </r>
    <r>
      <rPr>
        <sz val="10"/>
        <color theme="1"/>
        <rFont val="Times New Roman"/>
        <family val="1"/>
        <charset val="204"/>
      </rPr>
      <t xml:space="preserve">
Cerințe minime obligatorii: (oferta poate conține suplimentare la cerințele minime obligatorii și alte dimensiuni): 
Dimensiuni 0,0165"; 0,021"; 0,027"; 0.039", 0.052" cu lungimea de lucru in limitele minim 105 - 167 cm; </t>
    </r>
  </si>
  <si>
    <r>
      <rPr>
        <sz val="10"/>
        <color rgb="FFFF0000"/>
        <rFont val="Times New Roman"/>
        <family val="1"/>
        <charset val="204"/>
      </rPr>
      <t>Set introductor puncție co-axial Ac de punctie metali</t>
    </r>
    <r>
      <rPr>
        <sz val="10"/>
        <rFont val="Times New Roman"/>
        <family val="1"/>
        <charset val="204"/>
      </rPr>
      <t xml:space="preserve">c de  21G, lungime 10-45 cm. </t>
    </r>
    <r>
      <rPr>
        <sz val="10"/>
        <color rgb="FFFF0000"/>
        <rFont val="Times New Roman"/>
        <family val="1"/>
        <charset val="204"/>
      </rPr>
      <t xml:space="preserve">Mini-ghid </t>
    </r>
    <r>
      <rPr>
        <sz val="10"/>
        <rFont val="Times New Roman"/>
        <family val="1"/>
        <charset val="204"/>
      </rPr>
      <t xml:space="preserve">diametrul de 0.018” de 40 cm lungime. </t>
    </r>
    <r>
      <rPr>
        <sz val="10"/>
        <color rgb="FFFF0000"/>
        <rFont val="Times New Roman"/>
        <family val="1"/>
        <charset val="204"/>
      </rPr>
      <t>Teaca dimensiuni disponibil</t>
    </r>
    <r>
      <rPr>
        <sz val="10"/>
        <rFont val="Times New Roman"/>
        <family val="1"/>
        <charset val="204"/>
      </rPr>
      <t xml:space="preserve">e: 5F, lungimi 10 cm. </t>
    </r>
    <r>
      <rPr>
        <sz val="10"/>
        <color rgb="FFFF0000"/>
        <rFont val="Times New Roman"/>
        <family val="1"/>
        <charset val="204"/>
      </rPr>
      <t>Conține un inel radiopac incorporat distal pentru poziţionare precisă și un inel rotativ de sutură pt fixare la piele. Tecile sunt rezistente la kinking. Dilatator din polipropilenă, ascuțit, cu vârf conic pentru reducerea posibilității de traumare a vaselor sanguine.</t>
    </r>
  </si>
  <si>
    <r>
      <rPr>
        <sz val="10"/>
        <color rgb="FFFF0000"/>
        <rFont val="Times New Roman"/>
        <family val="1"/>
        <charset val="204"/>
      </rPr>
      <t>Cateter angiografic hidrofil destinat utilizării în proceduri angiografice în vasculatura periferică și neuro, furnizează substante radioopace și agenți terapeutici în locuri selectate din sistemul vascular, de asemenea, utilizat in calitate de ghidaj sau cateter în locul țintă.</t>
    </r>
    <r>
      <rPr>
        <sz val="10"/>
        <rFont val="Times New Roman"/>
        <family val="1"/>
        <charset val="204"/>
      </rPr>
      <t xml:space="preserve">
Indicat pentru a furniza material embolic, cum ar fi: microsfere, particule de PVA și spire.
Acoperire hidrofilă distală la 15, 25 și 40 cm, în funcție de tipul și lungimea cateterului. Unul din straturile construcției cateterului – jacketa din polyuretan. Suprafața internă – Nylon.
Structură excelentă de împletire (oțel inoxidabil): împletitura simplă pe opțiunea de 5 Fr și împletirea dublă pe 4 Fr oferă o trackabilitate ridicată.
Un lumen mare pentru un profil redus: 4 Fr (1,40 mm) este compatibil cu fire de ghidare de 0,038" (0,97 mm) și poate fi folosit ca cateter de ghidare pentru microcatetere
Rezistent la presiune ridicată: 750 psi (5,171 kPa) pentru cateterul de 4 Fr și 1000 psi (6,895 kPa) pentru cateterul de 5 Fr
Disponibile curbe și lungimi speciale, inclusiv o opțiune dreaptă de 150 cm pentru recanalizarea membrelor inferioare și o formă Yashiro 3D pentru acces facil la trunchiul celiac. 
Diametre interne: 0.041" (1.03 mm) pentru 4 Fr și 0.043" (1.10 mm) pentru 5 Fr
Lungimi (cm): 65, 80, 100, 110, 120, 150.
Compatibilitate ghid: 0.038" (0.97 mm)
Forme Viscerale: Straight, Multipurpose, Cobra Small, Cobra Middle, Cobra Large, J curve Large, Vertebral.
Forme Cerebrale: Bentson-Hanafee-Wilson 1, Bentson-Hanafee-Wilson 2, MANI, Vertebral.</t>
    </r>
  </si>
  <si>
    <r>
      <rPr>
        <sz val="10"/>
        <color rgb="FFFF0000"/>
        <rFont val="Times New Roman"/>
        <family val="1"/>
        <charset val="204"/>
      </rPr>
      <t xml:space="preserve">Cateter Ghid Neurovascular Cu Varf Flexibil </t>
    </r>
    <r>
      <rPr>
        <sz val="10"/>
        <rFont val="Times New Roman"/>
        <family val="1"/>
        <charset val="204"/>
      </rPr>
      <t>Diametre externe disponibile: 5F, 6F, 7F
Disponibil cu lumen intern de: 0.056” (5F), 0.070” (6F), 0.071” 
Cateterul de 6F acces distal prevazut cu o parte distala foarte flexibila de 8cm, varf moale
Cateterul de 6F acces distal disponibil si cu raforsare suplimentara pe portiunea distala, pentru a oferi sustinere cu 27% mai mare la bifurcatia arterei carotide comune
Lungimi de 90, 100 cm 
Disponibil in urmatoarele curburi:
5F: Straight, MPD, MPC, Cerebral Modified (Burke), Headhunter 1
6F: Straight, MPD, MPC, Cerebral Modified (Burke), Headhunter 1, Simmons 2
7F: Straight, MPD, MPC, Cerebral Modified (Burke), Headhunter 1, Simmons 2
Varf rdioopac si moale cu tehnologie BRITE TIP pentru vizibilitate excelenta, compatibil cu ≤0,035"
Acoperire interioară cu PTFE si hidrofilica la exterior</t>
    </r>
  </si>
  <si>
    <r>
      <rPr>
        <sz val="10"/>
        <color rgb="FFFF0000"/>
        <rFont val="Times New Roman"/>
        <family val="1"/>
        <charset val="204"/>
      </rPr>
      <t>Firul de ghidaj hidrofil</t>
    </r>
    <r>
      <rPr>
        <sz val="10"/>
        <rFont val="Times New Roman"/>
        <family val="1"/>
        <charset val="204"/>
      </rPr>
      <t xml:space="preserve"> cu miez din aliaj ASACOR. 
</t>
    </r>
    <r>
      <rPr>
        <sz val="10"/>
        <color rgb="FFFF0000"/>
        <rFont val="Times New Roman"/>
        <family val="1"/>
        <charset val="204"/>
      </rPr>
      <t>Are un marker radioopac de 5 cm ce asigura o vizualizare excelenta a varfului..</t>
    </r>
    <r>
      <rPr>
        <sz val="10"/>
        <rFont val="Times New Roman"/>
        <family val="1"/>
        <charset val="204"/>
      </rPr>
      <t xml:space="preserve">
Firul de ghidaj este acoperit cu un strat hidrofil pe portiunea distala de 36 cm. 
Diametru: .014''. 
Lungime totala: 205 cm.
Cu posibilitatea de conexiune prin andocare, permite schimbul de catetere intra-operational cu firul de extensie” • Dock-extendable” 
lungime extinsa Total Length GW + EXT pina la 318 cm </t>
    </r>
  </si>
  <si>
    <r>
      <rPr>
        <sz val="10"/>
        <color rgb="FFFF0000"/>
        <rFont val="Times New Roman"/>
        <family val="1"/>
        <charset val="204"/>
      </rPr>
      <t>Diametru 0.014” /0.018”</t>
    </r>
    <r>
      <rPr>
        <sz val="10"/>
        <rFont val="Times New Roman"/>
        <family val="1"/>
        <charset val="204"/>
      </rPr>
      <t xml:space="preserve">
lungimi: 135, 165, 190 cm
*</t>
    </r>
    <r>
      <rPr>
        <sz val="10"/>
        <color rgb="FFFF0000"/>
        <rFont val="Times New Roman"/>
        <family val="1"/>
        <charset val="204"/>
      </rPr>
      <t xml:space="preserve"> Vârful de tungsten modelabil permite personalizarea vârfurilor firelor de ghidare ,</t>
    </r>
    <r>
      <rPr>
        <sz val="10"/>
        <rFont val="Times New Roman"/>
        <family val="1"/>
        <charset val="204"/>
      </rPr>
      <t xml:space="preserve"> Modelabil Lungime totală 2 cm
Acoperire hidrofilă pe partea distală
* Proiectat pentru a oferi controlul cuplului și flexibilitate
* Disponibil în ambele 0.014 "și 0.018" platforme</t>
    </r>
  </si>
  <si>
    <r>
      <rPr>
        <sz val="10"/>
        <color rgb="FFFF0000"/>
        <rFont val="Times New Roman"/>
        <family val="1"/>
        <charset val="204"/>
      </rPr>
      <t xml:space="preserve">Dispozitiv recuperabil, autoexpandabil conceput pentru extragerea trombilor si revascularizare intracraniana,  indicat pana la 3 reutilizari. Structura 3D din nitinol dublu-stratificat, ce permite fixarea trombului prin intrepatrundere, cu compresie minima pe tromb si revascularizarea rapida a vasului. </t>
    </r>
    <r>
      <rPr>
        <sz val="10"/>
        <rFont val="Times New Roman"/>
        <family val="1"/>
        <charset val="204"/>
      </rPr>
      <t xml:space="preserve">
Structura dispozitivului:
- zona exterioara formata din coșuri articulate cu celulă deschisă, care servesc la angrenarea trombului si ghidarea lui către structura interioară; asigura apozitia la peretele vasului in timpul recuperarii 
- zona interioară, un canal cu celule inchise in care este securizat si fixat trombul in timpul recuperarii
- zona distala, o plasa cu celule inchisa care mentine controlul asupra trombului in timpul recuperarii și previne re-embolizarea distală, acționând ca un filtru
Marcaje radioopace (intre 13 - 21 markeri in functie de lungima dispozitivului):
- varf flexibil radioopac de 4mm
- portiune proximala de 20 mm, radioopaca, sub forma de coil
- cate 4 markeri pe fiecare coș, pentru pozitionare precisa sub control radioscopic
- 2 markeri proximali
- 3 markeri distali
Dimensiuni disponibile:
- diametru 5mm, lungime utila 22 mm (lungime totala 34 mm)
- diametru 5mm, lungime utila 37 mm (lungime totala 49 mm)
- diametru 6.5 mm, lungime utila 45 mm (lungime totala 57 mm)
Indicat pentru vase cu diametrul de la 1.5 mm la 6.5 mm
Compatibil cu microcateter cu dimetru intern de 0.021"  si maxim 155 cm lungime
Marcaj CE</t>
    </r>
  </si>
  <si>
    <r>
      <rPr>
        <sz val="10"/>
        <color rgb="FFFF0000"/>
        <rFont val="Times New Roman"/>
        <family val="1"/>
        <charset val="204"/>
      </rPr>
      <t xml:space="preserve">Balon de tip RX/OTW rapid-exchange, indicat pentru utilizare acută mai largă
inclusiv carotide și post dilatarea stentului. </t>
    </r>
    <r>
      <rPr>
        <sz val="10"/>
        <color theme="1"/>
        <rFont val="Times New Roman"/>
        <family val="1"/>
        <charset val="204"/>
      </rPr>
      <t>Vârf conic cu profil de intrare în leziune de     0.020” / 0.51 mm compatibil cu ghid  0.018”/0.46 mm, balon cu suprafață hidrofilică, timp de deflație maxim 10 secunde, presiunea nominală: 6 (607.9 KPa) lungimea shaft-ului RX 80, 90, 135, 150 cm / lungimea shaft-ului OTW 40, 80, 90, 135, 150 compatibil cu teacă 4 F( 1.33 mm) și 5F ( 1.7 mm ) diametrele balonului RX 2, 2.5, 3, 3.5, 4, 4.5, 5, 5.5, 6, 6.5, 7, 8  Diametrele balonului OTW 2, 2.5, 3, 3.5, 4, 5, 6, 7, 8, 9, 10. Lungimea balonului RX 1, 1.5, 2, 3, 4, 6, 8, 10, 12, 15, 22 / Lungimea balonului OTW 2, 3, 4, 6, 8, 10, 12, 15, 20, 22 cm.</t>
    </r>
  </si>
  <si>
    <r>
      <rPr>
        <sz val="10"/>
        <color rgb="FFFF0000"/>
        <rFont val="Times New Roman"/>
        <family val="1"/>
        <charset val="204"/>
      </rPr>
      <t>Destinate introducerii cateterelor și electrozilor endocavitari.
Teaca introductorului este prevăzută cu o valvă de hemostază, care previne pierderea de sânge în timpul intervenției și minimizează posibilitatea emboliei.
Componența setului:
- teacă cu valvă
- ac angiografic
- fir ghid
- dilatator</t>
    </r>
    <r>
      <rPr>
        <sz val="10"/>
        <rFont val="Times New Roman"/>
        <family val="1"/>
        <charset val="204"/>
      </rPr>
      <t xml:space="preserve">
Diametre teci: 3, 4, 5, 6, 7Fr
Lungimi teci: 70, 110, 230mm
Identificator culori: 4Fr – roșu, 5Fr – gri, 6Fr – verde, 7Fr – portocaliu. 
Diametre dilatator: 3, 4, 5, 6, 7Fr
Diametre ac angiographic: 21G
Diametre ghid: 0.018”, 0.021”
Lungimi ghid: 40, 60mm
Formă ghid: drept si în formă de “J”
</t>
    </r>
  </si>
  <si>
    <r>
      <rPr>
        <sz val="10"/>
        <color rgb="FFFF0000"/>
        <rFont val="Times New Roman"/>
        <family val="1"/>
        <charset val="204"/>
      </rPr>
      <t>Set introductor femoral
Destinate introducerii cateterelor și electrozilor endocavitari.
Teaca introductorului este prevăzută cu o valvă de hemostază, care previne pierderea de sânge în timpul intervenției și minimizează posibilitatea emboliei.
Conectarea drenului cu capul tecii permite perfuzarea fluidelor în timpul procedurii de introducere a electrodului.
Componența setului:
- teacă cu valvă
- ac angiografic
- fir ghid
- dilatator</t>
    </r>
    <r>
      <rPr>
        <sz val="10"/>
        <rFont val="Times New Roman"/>
        <family val="1"/>
        <charset val="204"/>
      </rPr>
      <t xml:space="preserve">
Diametre teci: 3, 4, 5, 6, 7, 8, 9, 10, 11Fr
Lungimi teci: 60, 70, 110, 230mm
Identificator culori: 3Fr – alb, 4Fr – roșu, 5Fr – gri, 6Fr – verde, 7Fr – portocaliu, 8Fr – albastru, 9Fr – negru, 10Fr – alb, 11Fr – albastru. 
Diametre dilatator: 3, 4, 5, 6, 7, 8, 9, 10, 11Fr
Diametre ac angiographic: 18, 19, 21G
Diametre ghid: 0.018”, 0.022”, 0.035”
Lungimi ghid: 35, 40, 60mm
Formă ghid: drept</t>
    </r>
  </si>
  <si>
    <r>
      <rPr>
        <sz val="10"/>
        <color rgb="FFFF0000"/>
        <rFont val="Times New Roman"/>
        <family val="1"/>
        <charset val="204"/>
      </rPr>
      <t>Set teacă introductor cu valvă de hemostază pentru introducerea și schimbarea cateterelor și electrozilor endocavitari.
Marker de platină pentru vizibilitate ridicată sub fluoroscopie.
Componența setului:
- teacă cu valvă
- dilatator</t>
    </r>
    <r>
      <rPr>
        <sz val="10"/>
        <rFont val="Times New Roman"/>
        <family val="1"/>
        <charset val="204"/>
      </rPr>
      <t xml:space="preserve">
Diametre teci: 12, 14, 16, 18Fr
Lungimi teci: 120, 230, 350, 1000mm
Diametre dilatator: 12, 14, 16, 18Fr
</t>
    </r>
  </si>
  <si>
    <r>
      <rPr>
        <sz val="10"/>
        <color rgb="FFFF0000"/>
        <rFont val="Times New Roman"/>
        <family val="1"/>
        <charset val="204"/>
      </rPr>
      <t>Dimensiunile trebuie sa fie de 0.014’</t>
    </r>
    <r>
      <rPr>
        <sz val="10"/>
        <color theme="1"/>
        <rFont val="Times New Roman"/>
        <family val="1"/>
        <charset val="204"/>
      </rPr>
      <t xml:space="preserve">
Lungimea sa fie de 190 cm,200 cm sau 300 cm
Material otel inoxidabil raanforsat cu 12 cm de spirale
</t>
    </r>
    <r>
      <rPr>
        <sz val="10"/>
        <color rgb="FFFF0000"/>
        <rFont val="Times New Roman"/>
        <family val="1"/>
        <charset val="204"/>
      </rPr>
      <t>Acoperirea ghidului este hibrida polimer si hidrofilic</t>
    </r>
    <r>
      <rPr>
        <sz val="10"/>
        <color theme="1"/>
        <rFont val="Times New Roman"/>
        <family val="1"/>
        <charset val="204"/>
      </rPr>
      <t xml:space="preserve">
Material otel inoxidabil raanforsat cu 8.5 cm sau 11 cm de spirale
Acoperirea ghidului este hibrida polimer si hidrofilic
Acoperire hidrofilica, Slip Coat 41 cm sau 50 cm
Acoperire polimer 41 cm
Incarcatura varfului sa fie de maxim 3.0 gf
Varf poate fi drept , J sau preformat special
Varf radiopac 3 cm distal
Tehnologie „rope coil” pentru responsivitate optima a ghidului, oferind de 10 x mai mult torque
</t>
    </r>
  </si>
  <si>
    <r>
      <rPr>
        <sz val="10"/>
        <color rgb="FFFF0000"/>
        <rFont val="Times New Roman"/>
        <family val="1"/>
        <charset val="204"/>
      </rPr>
      <t>GHID ANGIOPLASTIE PERIFERIC suport intermediar si inalt dedicat pentru leziuni sub genunchi   lungimi</t>
    </r>
    <r>
      <rPr>
        <sz val="10"/>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0"/>
        <color rgb="FFFF0000"/>
        <rFont val="Times New Roman"/>
        <family val="1"/>
        <charset val="204"/>
      </rPr>
      <t xml:space="preserve">-Tehnologie de constructie ‘rope coil- Act One” in partea distala  pentru o tracabiliate si crosabilitate crescuta a leziunilor
</t>
    </r>
  </si>
  <si>
    <r>
      <t xml:space="preserve">        </t>
    </r>
    <r>
      <rPr>
        <sz val="10"/>
        <color rgb="FFFF0000"/>
        <rFont val="Times New Roman"/>
        <family val="1"/>
        <charset val="204"/>
      </rPr>
      <t>Ghid cu varf „tapperd” (subtiat ) pentru posibilitatea selectarii si traversarii        microcanalelor intracoronariene, micro con</t>
    </r>
    <r>
      <rPr>
        <sz val="10"/>
        <color theme="1"/>
        <rFont val="Times New Roman"/>
        <family val="1"/>
        <charset val="204"/>
      </rPr>
      <t xml:space="preserve">
      invelis de polimer care asigura lubrificare si traversare adecvata in vase tortuoase
      Greutate varf  1,7g, 3.5g, 4.5g sau 2, 4 si 6 gf
      Lungime de 190, 300 cm
     Diametru extern la varianta 2.0 gf varf de 0.27”
      Diametru extern la varianta 4.0 gf varf de 0.30”
      Diametru extern la varianta 6.0 gf varf de 0.30”
      Segment radiopac la varf 15 cm
      Lungime invelis hidrofilic de  40 cm Slip Coat
        Material otel inoxidabil raanforsat cu 15 cm de spirale
      Diametru distal subtiat de la 0.014” la 0.010”, 0.011’’si 0.012’’ la varf
      Varf Micro con preformat de 1 mm, unghi de 45 * la toate versiunile 
       Ultima tehnologie Xtrand Spirala
      Tehnologie „rope coil” pentru responsivitate optima a ghidului
</t>
    </r>
  </si>
  <si>
    <r>
      <t xml:space="preserve">    </t>
    </r>
    <r>
      <rPr>
        <sz val="10"/>
        <color rgb="FFFF0000"/>
        <rFont val="Times New Roman"/>
        <family val="1"/>
        <charset val="204"/>
      </rPr>
      <t xml:space="preserve"> Ghid cu varf „tapperd” (subtiat ) pentru posibilitatea selectarii si traversarii        microcanalelor intracoronariene, micro con hidrofob</t>
    </r>
    <r>
      <rPr>
        <sz val="10"/>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</si>
  <si>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r>
      <t xml:space="preserve"> </t>
    </r>
    <r>
      <rPr>
        <sz val="10"/>
        <color rgb="FFFF0000"/>
        <rFont val="Times New Roman"/>
        <family val="1"/>
        <charset val="204"/>
      </rPr>
      <t>GHID ANGIOPLASTIE PERIFERIC suport echilibra</t>
    </r>
    <r>
      <rPr>
        <sz val="10"/>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0"/>
        <color rgb="FFFF0000"/>
        <rFont val="Times New Roman"/>
        <family val="1"/>
        <charset val="204"/>
      </rPr>
      <t xml:space="preserve">- Tehnologie de constructie ‘rope coil- Act One” in partea distala  pentru o tracabiliate si crosabilitate crescuta a leziunilor
</t>
    </r>
    <r>
      <rPr>
        <sz val="10"/>
        <rFont val="Times New Roman"/>
        <family val="1"/>
        <charset val="204"/>
      </rPr>
      <t xml:space="preserve">
</t>
    </r>
  </si>
  <si>
    <r>
      <rPr>
        <sz val="10"/>
        <color rgb="FFFF0000"/>
        <rFont val="Times New Roman"/>
        <family val="1"/>
        <charset val="204"/>
      </rPr>
      <t>Ghid pentru angioplastie cu suport intermedia</t>
    </r>
    <r>
      <rPr>
        <sz val="10"/>
        <rFont val="Times New Roman"/>
        <family val="1"/>
        <charset val="204"/>
      </rPr>
      <t xml:space="preserve">r Acoperit proximală DURAGLIDE™/ distală PTFE Material. Tip flopy.
• Legătura Flex-Joint menține rezistența și flexibilitatea
tranziția distală a firului centralIncarcatura la varf sa fie de la 1,0g pînă la 2,0 g pentru mediu suport. 
Radioopacitate: 3 cm 
Cu 4 sau 6 markeri radioopaci la distanță de 10mm sau 15mm
Prin construc tia sa se asigura o buna manevrare in interventii pe vase de anatomie variata. 
Miezul construit din otel inoxidabil
Dimesiuni obligatorii 
Ghidul de lungime obligatorii 195 cm 
Diametru de 0,014”
</t>
    </r>
  </si>
  <si>
    <r>
      <t>G</t>
    </r>
    <r>
      <rPr>
        <sz val="10"/>
        <color rgb="FFFF0000"/>
        <rFont val="Times New Roman"/>
        <family val="1"/>
        <charset val="204"/>
      </rPr>
      <t>hid pentru angioplastie  tip floppy</t>
    </r>
    <r>
      <rPr>
        <sz val="10"/>
        <rFont val="Times New Roman"/>
        <family val="1"/>
        <charset val="204"/>
      </rPr>
      <t xml:space="preserve"> Acoperit proximală DURAGLIDE™/ distală PTFE Corewire puternic cu virf de nitinol moale si modelabil, acoperire hidrofilica, drept sau in forma de J cu; marker distal nu mai mic de 3 cm; : 
Dimesiuni obligatorii 
Diametru de 0,014 
Lungimi disponibile de 195 cm
</t>
    </r>
  </si>
  <si>
    <r>
      <rPr>
        <sz val="10"/>
        <color rgb="FFFF0000"/>
        <rFont val="Times New Roman"/>
        <family val="1"/>
        <charset val="204"/>
      </rPr>
      <t xml:space="preserve">Ghid tip extrasuport </t>
    </r>
    <r>
      <rPr>
        <sz val="10"/>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</si>
  <si>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r>
      <rPr>
        <sz val="10"/>
        <color rgb="FFFF0000"/>
        <rFont val="Times New Roman"/>
        <family val="1"/>
        <charset val="204"/>
      </rPr>
      <t>Arc ghid hidrofilic pentru proceduri periferice Componente: : nitinol superelastic acoperit cu o "jacheta" hidrofilic;
Constructie dintr-o singura piesa, permitand torque-control 1:1
Varf usor conic, netraumatic;
Radioopacitate crescuta;
Curbura distala : dreapta, angulata, .</t>
    </r>
    <r>
      <rPr>
        <sz val="10"/>
        <rFont val="Times New Roman"/>
        <family val="1"/>
        <charset val="204"/>
      </rPr>
      <t xml:space="preserve">
Dimesiuni obligatorii 
Diametre: 0,035”; 0,038” Lungimi disponibile obligatorii: 150cm(+/-5cm), 180cm(+/-5cm);  260cm(+/-5cm),
Lungimea partii flexibile 10mm (+/-2mm), 30mm (+/-5mm), 50mm (+/-10mm), 80mm (+/-10mm). 
(suplimentar la cele obligatorii se va accepta si alte dimensiuni)
</t>
    </r>
  </si>
  <si>
    <r>
      <rPr>
        <sz val="10"/>
        <color rgb="FFFF0000"/>
        <rFont val="Times New Roman"/>
        <family val="1"/>
        <charset val="204"/>
      </rPr>
      <t>Catetere de aterectomie directionala periferica Dispozitiv alcatuit din cateter, unitatea mecanica si partea taietoare iar pre-atasata distal unitatea de irigare- curatare.</t>
    </r>
    <r>
      <rPr>
        <sz val="10"/>
        <rFont val="Times New Roman"/>
        <family val="1"/>
        <charset val="204"/>
      </rPr>
      <t xml:space="preserve">
Profil de 7 Fr
Compatibilitate cu ghid de maxim 0,014”
Lungimi ale varfului: 6,6 cm (lungimea de taiere max 50 mm) si 9,6 cm (lungimea de taiere max 75 mm)
Design al shaftului in 4 straturi din otel inoxidabil, cu transmiterea eficienta a intensitatii de taiere din spre partea mecanica spre partea taietoare. Diametrul exterior (OD) de 0.05 mm. Capacitate de peste 11.000 RPM
Partea de taiere din 4 lame profilate cu capacitate de angajare si taiere a leziunilor cu morfologii diverse inclusiv a celor sever calcificate.  Grosimea de taiere a tesutului sub 0,5mm.
Sistemul mecanic sa prezinte două intrerupătoare: 1) intrerupătorul de la alimentarea principală a driverului pentru instrumentul de tăiere şi 2) intrerupătorul manual al cateterului. Intrerupătorul de la alimentarea principală a driverului pentru instrumentul de tăiere sa asigure alimentarea dispozitivului atunci cand este pornit. Intrerupătorul manual activează axul de antrenare şi angajează instrumentul de tăiere cand este tras proximal in poziţia de pornire.
Driverul pentru instrumentul de tăiere este protejat impotriva electrocutării (piesă de tip CF,
rezistentă la defibrilare). Alimentare cu baterii.
Cateterul cu dublu lumen, din PTFE acoperit hidrofilic, lungimi efective: 104cm si 107cm
Cateterul si driverul sunt ambalate steril, individual.
Compatibilitate cu dispozitive de protectie embolica adecvate.
</t>
    </r>
  </si>
  <si>
    <r>
      <rPr>
        <sz val="10"/>
        <color rgb="FFFF0000"/>
        <rFont val="Times New Roman"/>
        <family val="1"/>
        <charset val="204"/>
      </rPr>
      <t>BALOANE PENTRU PROCEDURI PERIFERICE DISTALE DE GENUNCHI Sistem RX sau OTW OTW
Compatibilitate cu sirma de ghidaj 0,014 inch</t>
    </r>
    <r>
      <rPr>
        <sz val="10"/>
        <rFont val="Times New Roman"/>
        <family val="1"/>
        <charset val="204"/>
      </rPr>
      <t xml:space="preserve">
 Lungimi  20, 40, 60, 80, 120, 200 mm
 Diametre  1,5; 2,0; 2,5: 3,0; 4,0mm
 Lungimea Shaftului 80sau 150 cm
material  nylon
 Diametrul shaft-ului proximal 1,32 mm
Profil de trecere al balonului pt toate marimile &lt;1,07 mm
Maximum RBP 14 atm
Profilul de intrare al varfului balonului pt diam de 4mm &lt;0,54 mm
</t>
    </r>
  </si>
  <si>
    <r>
      <rPr>
        <sz val="10"/>
        <color rgb="FFFF0000"/>
        <rFont val="Times New Roman"/>
        <family val="1"/>
        <charset val="204"/>
      </rPr>
      <t>BALON PERIFERIE 0,018” PENTRU DILATARI SFA &amp; BTK Design - OTW
Compatibilitate ghid : 0,018”</t>
    </r>
    <r>
      <rPr>
        <sz val="10"/>
        <rFont val="Times New Roman"/>
        <family val="1"/>
        <charset val="204"/>
      </rPr>
      <t xml:space="preserve">
Compatibilitate teaca : 4 Fr, 5 Fr
Complianta : Semicompliant
Diametre Balon : 2mm; 2.5mm; 3mm; 4mm; 5mm; 5.5mm; 6mm
Lungimi Balon : 20mm; 40mm; 60mm; 80mm; 100mm; 120mm; 150mm; 180mm; 200mm
Lungimea Shaft-ului : 90cm; 150cm
Materialul Balonului : Nylon
</t>
    </r>
    <r>
      <rPr>
        <sz val="10"/>
        <color rgb="FFFF0000"/>
        <rFont val="Times New Roman"/>
        <family val="1"/>
        <charset val="204"/>
      </rPr>
      <t>Acoperiarea Balonului : Acoperire hydrofobica pe varf, balon si shaft. Fara acoperire pe lumenul sarmei de ghidaj</t>
    </r>
    <r>
      <rPr>
        <sz val="10"/>
        <rFont val="Times New Roman"/>
        <family val="1"/>
        <charset val="204"/>
      </rPr>
      <t xml:space="preserve">
RBP : 14 atm la toate dimensiunile
NP : 8 atm la toate dimensiunile
Profil de intrare al varfului :     pentru BTK : 0.64mm ( 3.0 x 120mm )
                                                  pentru SFA : 0.64mm ( 6.0 x 200mm )
Diametrul shaft-ului distal : 1.24mm maximum
Diametrul shaft-ului proximal : 1.50mm maximum 
Design Shaft : Co-axial
Markeri : 2 Markeri din Tungsten flexibili
</t>
    </r>
  </si>
  <si>
    <r>
      <rPr>
        <sz val="10"/>
        <color rgb="FFFF0000"/>
        <rFont val="Times New Roman"/>
        <family val="1"/>
        <charset val="204"/>
      </rPr>
      <t>BALON PENTRU DILATARI  PERIFERICA COMPATIBIL CU GHID 0.035'' PENTRU LEZIUNI CALCIFICATE Design - OTW 
Compatibilitate cu sirma de ghidaj : 0,035 inch</t>
    </r>
    <r>
      <rPr>
        <sz val="10"/>
        <rFont val="Times New Roman"/>
        <family val="1"/>
        <charset val="204"/>
      </rPr>
      <t xml:space="preserve">
      Lungimi de 20, 40, 60, 80, 100, 120,150, 200 si 250 mm
      Diametre:  3, 4, 5, 6, 7. 8, 9, 10, 12, 14
      Materialul balonului Crossflex2
      Profil de intrare in leziune de 1,64 mm pt balon de 5mm diametru si 40mm lungime
      Compatibilitate teaca 5 Fr pt diametre pana la 7mm si lungimi scurte
      Compatibilitatea tecii 6F pt diametre până la 12 mm 
</t>
    </r>
  </si>
  <si>
    <r>
      <rPr>
        <sz val="10"/>
        <color rgb="FFFF0000"/>
        <rFont val="Times New Roman"/>
        <family val="1"/>
        <charset val="204"/>
      </rPr>
      <t>Balon periferic din Nylon-12, tip OTW</t>
    </r>
    <r>
      <rPr>
        <sz val="10"/>
        <rFont val="Times New Roman"/>
        <family val="1"/>
        <charset val="204"/>
      </rPr>
      <t xml:space="preserve"> cu compatibilitate cu ghidul  0.035 ". A</t>
    </r>
    <r>
      <rPr>
        <sz val="10"/>
        <color rgb="FFFF0000"/>
        <rFont val="Times New Roman"/>
        <family val="1"/>
        <charset val="204"/>
      </rPr>
      <t>coperire  hidrofilă pe toată suprafața. Markeri radioopace dublu.</t>
    </r>
    <r>
      <rPr>
        <sz val="10"/>
        <rFont val="Times New Roman"/>
        <family val="1"/>
        <charset val="204"/>
      </rPr>
      <t xml:space="preserve"> Presiune RBP  10-20 atm în dependență de dimensiunile balonului.. Lungime shaft 40,80 și 135 cm și 170. Rezistent la răsuciri  și ridare. Vârful moale 360 de grade conic să ofere ultra tranziție lină de la fir la vârf cu  trecere bună prin  stenoze. Compatibil cu introductor 5F pentru balon cu diametru  3-7 mm, 6F pentru balon 8-10 mm, 7F pentru balon 12 mm. 
diametre=3-4-5-6-7-8-9-10-12 mm
lungimi=20-30-40-60-80-100- 120-150-200 mm</t>
    </r>
  </si>
  <si>
    <r>
      <rPr>
        <sz val="10"/>
        <color rgb="FFFF0000"/>
        <rFont val="Times New Roman"/>
        <family val="1"/>
        <charset val="204"/>
      </rPr>
      <t xml:space="preserve">Balloon coating Hydrophobic patchwork coating Balloon markers 2 swaged markers (zero profile) </t>
    </r>
    <r>
      <rPr>
        <sz val="10"/>
        <rFont val="Times New Roman"/>
        <family val="1"/>
        <charset val="204"/>
      </rPr>
      <t xml:space="preserve">
Sizes ø 2.0 - 7.0 mm; L: 20 - 200 mm
Shaft 3.8F, 3.9F (ø 6.0/7.0 mm x 170 - 200 mm); coaxial design Usable length 90, 130 and 150 cm</t>
    </r>
  </si>
  <si>
    <r>
      <rPr>
        <sz val="10"/>
        <color rgb="FFFF0000"/>
        <rFont val="Times New Roman"/>
        <family val="1"/>
        <charset val="204"/>
      </rPr>
      <t xml:space="preserve">Balon de tip RX/OTW Rapid-Exchange, utilizat în dilatarea leziunilor stenotice sau ocluzive ale arterelor iliace, femurale, ilio-femurale, poplitee, infra-poplitee 
Indicat pentru postdilatare a strenturilor utilizate în vasculatura periferică. </t>
    </r>
    <r>
      <rPr>
        <sz val="10"/>
        <rFont val="Times New Roman"/>
        <family val="1"/>
        <charset val="204"/>
      </rPr>
      <t xml:space="preserve">
Compatibilitate ghid: 0,014”  
Lungime utilă: 150 cm . 
Markere cu baloane radioopace: iridiu platină presărată (2)
• Diametrul arborelui proximal: 2.1F
• Material arbore proximal: arbore hipotub din oțel inoxidabil cu lubrifiant strat
• Diametrul arborelui distal: 3.6F (2.0-3.0 mm), 3.9F (3.5-4.0 mm)
• Material diaft distal: Pebax / Nylon. 
Diametre balon: 2; 2.5; 3; 3.5; 4 mm
Lungimi balon:  40; 60; 80; 100; 120; 150; 220 mm
Presiune nominală = minim 8 – 10 atm. RPB: 15-16 atm. 
Diametrul shaftului compatibil cu 4 Fr, 
</t>
    </r>
  </si>
  <si>
    <r>
      <rPr>
        <sz val="10"/>
        <color rgb="FFFF0000"/>
        <rFont val="Times New Roman"/>
        <family val="1"/>
        <charset val="204"/>
      </rPr>
      <t>Cateter cu balon PTCA</t>
    </r>
    <r>
      <rPr>
        <sz val="10"/>
        <rFont val="Times New Roman"/>
        <family val="1"/>
        <charset val="204"/>
      </rPr>
      <t xml:space="preserve"> Cateter 5F sau 6F semi-compliant, din nylon, markeri radio-opaci, virf conic, lumen dublu, rezistent la incolacire. Cerinte obligatorii: shaft 75-80, 120mm; diamtere balon 3.0; 4.0; 5.0; 6.0; 7.0; 8.0; 9.0; 10.0mm; rezistent la minim 6bar; adaptat pentru ghid 0.035"</t>
    </r>
  </si>
  <si>
    <r>
      <t xml:space="preserve"> </t>
    </r>
    <r>
      <rPr>
        <sz val="10"/>
        <color rgb="FFFF0000"/>
        <rFont val="Times New Roman"/>
        <family val="1"/>
        <charset val="204"/>
      </rPr>
      <t>PTA balloon dilatation catheter 
- Over the wire catheter (OTW)</t>
    </r>
    <r>
      <rPr>
        <sz val="10"/>
        <rFont val="Times New Roman"/>
        <family val="1"/>
        <charset val="204"/>
      </rPr>
      <t xml:space="preserve">
Usable Catheter length: 100 cm &amp; 150 cm
Guidewire compatibility: 0.014”
Tip profile: 0.017”
Crossing profile: 0.021” to 0.033”
Nominal pressure: 7 atm
Rated Burst Pressure (RBP): 16 atm
Average Burst Pressure (ABP): 22 atm -</t>
    </r>
  </si>
  <si>
    <r>
      <rPr>
        <sz val="10"/>
        <color rgb="FFFF0000"/>
        <rFont val="Times New Roman"/>
        <family val="1"/>
        <charset val="204"/>
      </rPr>
      <t>Balon de tip OTW.
Acoperire hidrofilica.</t>
    </r>
    <r>
      <rPr>
        <sz val="10"/>
        <rFont val="Times New Roman"/>
        <family val="1"/>
        <charset val="204"/>
      </rPr>
      <t xml:space="preserve">
Profil vârf: 0,019” max.
Profil de trecere: de la 0,029” până la 0,057”
Compatibilitate ghid: 0,018”.
Compatibilitate introducător 4 Fr-5Fr (in dependenta de dimensiuni);
Diametre disponibile balon de la 2 pina la 8 mm.
Lungime utila cateter obligatorii: 100,140 si 150 cm (in dependenta de dimensiuni);
Lungimi disponibile balon: 20,40,60,80,120,150,200 mm (in dependenta de dimensiuni);
Presiune nominală 7 atm. RPB: 14-16 atm.
</t>
    </r>
  </si>
  <si>
    <r>
      <rPr>
        <sz val="10"/>
        <color rgb="FFFF0000"/>
        <rFont val="Times New Roman"/>
        <family val="1"/>
        <charset val="204"/>
      </rPr>
      <t>Cateter coronarian cu dilatare cu balon - Cateter Rapid Exchange (RX) - Compatibil cu cateterul de ghidar</t>
    </r>
    <r>
      <rPr>
        <sz val="10"/>
        <rFont val="Times New Roman"/>
        <family val="1"/>
        <charset val="204"/>
      </rPr>
      <t>e 5F - NP: 6 atm | RBP: 16 atm - Semi-compliant: 10-15% - 2 markeri radioopac metalici Pt/Ir - Lungime utilizabilă a cateterului: 142 cm"</t>
    </r>
  </si>
  <si>
    <r>
      <rPr>
        <sz val="10"/>
        <color rgb="FFFF0000"/>
        <rFont val="Times New Roman"/>
        <family val="1"/>
        <charset val="204"/>
      </rPr>
      <t>Sistem RX sau OTW OTW
Compatibilitate cu sirma de ghidaj 0,35</t>
    </r>
    <r>
      <rPr>
        <sz val="10"/>
        <rFont val="Times New Roman"/>
        <family val="1"/>
        <charset val="204"/>
      </rPr>
      <t xml:space="preserve">
 Lungimi ale stentului 12, 16, 19, 29, 39, 59 mm sau 18,28, 38, 58 și 78.
 Diametre ale stentului 5,6,7,8,9,10
 Lungimea Shaftului 80 sau 135cm ±10 cm;
</t>
    </r>
    <r>
      <rPr>
        <sz val="10"/>
        <color rgb="FFFF0000"/>
        <rFont val="Times New Roman"/>
        <family val="1"/>
        <charset val="204"/>
      </rPr>
      <t>Materialul stentului CO-CR</t>
    </r>
    <r>
      <rPr>
        <sz val="10"/>
        <rFont val="Times New Roman"/>
        <family val="1"/>
        <charset val="204"/>
      </rPr>
      <t xml:space="preserve">
</t>
    </r>
  </si>
  <si>
    <r>
      <rPr>
        <sz val="10"/>
        <color rgb="FFFF0000"/>
        <rFont val="Times New Roman"/>
        <family val="1"/>
        <charset val="204"/>
      </rPr>
      <t>Stent periferic  autoexpandabil cu profil  6 Fr
Stent din nitinol;</t>
    </r>
    <r>
      <rPr>
        <sz val="10"/>
        <rFont val="Times New Roman"/>
        <family val="1"/>
        <charset val="204"/>
      </rPr>
      <t xml:space="preserve">
Compatibilitate pentru ghid de 0,035”
</t>
    </r>
    <r>
      <rPr>
        <sz val="10"/>
        <color rgb="FFFF0000"/>
        <rFont val="Times New Roman"/>
        <family val="1"/>
        <charset val="204"/>
      </rPr>
      <t xml:space="preserve">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
Stabilitatea radiala înalta, constantă pe întreaga lungime a stentului. </t>
    </r>
    <r>
      <rPr>
        <sz val="10"/>
        <rFont val="Times New Roman"/>
        <family val="1"/>
        <charset val="204"/>
      </rPr>
      <t xml:space="preserve">
Markeri radioopaci la fiecare vârf al coroanei  stentului , numarul markerilor variind în functie de marimea stentului.
Sa nu existe scurtarea stentului la deschiderea acestuia .
Sistem de siguranta pentru prevenirea săriturii stentului din sistemul de livrare  la deschiderea partiala sau totala a acestuia. .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Cerințe minime obligatorii: (oferta poate conține suplimentare la cerințele minime obligatorii și alte dimensiuni):
Dimesiuni obligatorii 
Stent cu diametre disponibile de:  6, 7, 8,9,10,12,14 mm. 
Lungimi stent de: 20,30,40,60,80, 100,120,150 mm. 
Cateter cu lungimi disponibile de : 120cm si 150 cm
</t>
    </r>
  </si>
  <si>
    <r>
      <rPr>
        <sz val="10"/>
        <color rgb="FFFF0000"/>
        <rFont val="Times New Roman"/>
        <family val="1"/>
        <charset val="204"/>
      </rPr>
      <t>Stent pentru vase periferice, fabricat din aliaj de cobalt-crom L605
cu ajutorul tehnologiei laser cut de ultimă generație.
- Design de stent de nouă generație</t>
    </r>
    <r>
      <rPr>
        <sz val="10"/>
        <rFont val="Times New Roman"/>
        <family val="1"/>
        <charset val="204"/>
      </rPr>
      <t xml:space="preserve">
- Sistemul de livrare asigură o bună eliberare și precizie de plasare
- Structura din aliaj de cobalt-crom (L605) oferă forță radială și vizibilitate excelente
- Profil redus, flexibilitate ridicată
Radiopacitate foarte bună 
Presiune nominală 6 atm
MRI MR Condiționat
Lungimea sistemului de livrare 110 cm
Forță radială excelentă 
Tip de sistem de implantare Over The Wire (OTW)
Pushability și trackability foarte bune
Diametre stent: 4, 5, 6, 7, 8, 9, 10, 12mm
Lungimi stent: 16, 20, 25, 30, 35, 40, 45, 50, 55, 60, 65, 70, 75, 80, 85, 90, 100mm
Compatibilitate ghid: 0.018”, 0.025”, 0.035”
</t>
    </r>
  </si>
  <si>
    <r>
      <rPr>
        <sz val="10"/>
        <color rgb="FFFF0000"/>
        <rFont val="Times New Roman"/>
        <family val="1"/>
        <charset val="204"/>
      </rPr>
      <t xml:space="preserve">Stent matrice cu celule inchise 
• Stent montat pe balon </t>
    </r>
    <r>
      <rPr>
        <sz val="10"/>
        <rFont val="Times New Roman"/>
        <family val="1"/>
        <charset val="204"/>
      </rPr>
      <t xml:space="preserve">
• Lungimea stentului : 22, 24/25,32, 35/36, 38, 56/57, 59 , 7576, 79 mm
• Diametrele balonului: 5, 6, 7, 8, 9, 10 mm. Lungimea 20,26 30,40,60,80mm
• Balon non-compliant,
• Presiunea nominala a balonului, nu mai mult de 8 atm
• Lungimea sistemului de livrare : 80cm si 135cm
• Markeri proximal si distal pe cateterul de livrare(corespunzatori marginilor stentului) pentru pozitionarea precisa a locului de deschidere a stentului
• Sistemul de livrare a stentului de profil mic
• Virf flexibil de forma conica. Stift flexibil
• Compatibilitatea cu introductor de 6 Fr si 7Fr si cu ghid de 0,035
• Sa existe cel putin un studiu clinic relevant privind eficienta tratamentului leziunilor arterelor iliace externe si commune. 
</t>
    </r>
  </si>
  <si>
    <r>
      <rPr>
        <sz val="10"/>
        <color rgb="FFFF0000"/>
        <rFont val="Times New Roman"/>
        <family val="1"/>
        <charset val="204"/>
      </rPr>
      <t xml:space="preserve">Filtru pentru vena cava, cu opțiunea permanent și temporar, pentru diametru caval </t>
    </r>
    <r>
      <rPr>
        <sz val="10"/>
        <rFont val="Times New Roman"/>
        <family val="1"/>
        <charset val="204"/>
      </rPr>
      <t xml:space="preserve">maxim de 30mm; lungime maximala a  dispozitivului 54 mm; Diametru intern a shaftului carrier de 6F; material-nitinol; design double 
bascket; abord: femural, jugular, antecubital.
</t>
    </r>
  </si>
  <si>
    <r>
      <rPr>
        <sz val="10"/>
        <color rgb="FFFF0000"/>
        <rFont val="Times New Roman"/>
        <family val="1"/>
        <charset val="204"/>
      </rPr>
      <t>Cateterul de aspirație 8</t>
    </r>
    <r>
      <rPr>
        <sz val="10"/>
        <color theme="1"/>
        <rFont val="Times New Roman"/>
        <family val="1"/>
        <charset val="204"/>
      </rPr>
      <t xml:space="preserve"> [CAT8] este un cateter cu rigiditate variabilă de 0,088 ”[2,24 mm] </t>
    </r>
    <r>
      <rPr>
        <sz val="10"/>
        <color rgb="FFFF0000"/>
        <rFont val="Times New Roman"/>
        <family val="1"/>
        <charset val="204"/>
      </rPr>
      <t>cu un singur lumen.</t>
    </r>
    <r>
      <rPr>
        <sz val="10"/>
        <color theme="1"/>
        <rFont val="Times New Roman"/>
        <family val="1"/>
        <charset val="204"/>
      </rPr>
      <t xml:space="preserve"> Cateterul de aspirație 8F utilizează mai multe straturi (2 straturi de-a lungul axului și 3 straturi la vârful distal) de polimeri care sunt laminați deasupra arborelui împletit pentru a realiza o tranziție treptată a rigidității de la axul proximal la cel distal și sunt optimizați în ceea ce privește rezistența la îndoire, ovalizarea minimă și flexibilitatea. Segmentul distal al cateterului de aspirație 8 utilizează trei polimeri diferiți cu caracteristici radio-opace și este acoperit hidrofil. Segmentul distal are, de asemenea, o bandămarker care este încapsulată. Cateterul de aspirație 8 este disponibil în oferte cu lungimi multiple. Cateterul de aspirație 8 este disponibil în configurații cu vârf drept șivârf în formă (multifuncțional, TORQ, XTORQ). Cateterul de aspirație 8  este introdus printr-un cateter de ghidare sau teacă. Odată plasat, cateterul de aspirație 8 oferă o conductă pentru îndepărtarea trombului folosind un separator compatibil, dacă este necesar. Odatăplasate, cateterul de aspirație 8 șicateterul de aspirație INHALE oferă o conductăpentruîndepărtareatrombuluifolosind un separator compatibil, dacăestenecesar.</t>
    </r>
  </si>
  <si>
    <r>
      <rPr>
        <sz val="10"/>
        <color rgb="FFFF0000"/>
        <rFont val="Times New Roman"/>
        <family val="1"/>
        <charset val="204"/>
      </rPr>
      <t>Cateterul de aspirație 3</t>
    </r>
    <r>
      <rPr>
        <sz val="10"/>
        <color theme="1"/>
        <rFont val="Times New Roman"/>
        <family val="1"/>
        <charset val="204"/>
      </rPr>
      <t xml:space="preserve"> [CAT3] </t>
    </r>
    <r>
      <rPr>
        <sz val="10"/>
        <color rgb="FFFF0000"/>
        <rFont val="Times New Roman"/>
        <family val="1"/>
        <charset val="204"/>
      </rPr>
      <t xml:space="preserve">este un cateter de rigiditate variabilă. Cateterul de aspirație 3F este disponibil în oferte de lungime multiplă. Forma vârfului este dreaptă sau multifuncțională </t>
    </r>
    <r>
      <rPr>
        <sz val="10"/>
        <color theme="1"/>
        <rFont val="Times New Roman"/>
        <family val="1"/>
        <charset val="204"/>
      </rPr>
      <t xml:space="preserve">[MP]. Cateterul de aspirație 3 este introdus printr-un cateter de ghidare sau teacă.  Odată amplasat, cateterul de aspirație 3 oferă o conductă pentru îndepărtarea trombului folosind un separator compatibil, dacă este necesar. Dispozitivele sunt furnizate steril și includ o supapă de hemostază rotativă (RHV) și o teacă detașabilă (peelable sheath). </t>
    </r>
  </si>
  <si>
    <r>
      <rPr>
        <sz val="10"/>
        <color rgb="FFFF0000"/>
        <rFont val="Times New Roman"/>
        <family val="1"/>
        <charset val="204"/>
      </rPr>
      <t xml:space="preserve">Balon farmacologic active OTW impregnat cu sirolimus </t>
    </r>
    <r>
      <rPr>
        <sz val="10"/>
        <rFont val="Times New Roman"/>
        <family val="1"/>
        <charset val="204"/>
      </rPr>
      <t>(1  μg/mm2) c</t>
    </r>
    <r>
      <rPr>
        <sz val="10"/>
        <color rgb="FFFF0000"/>
        <rFont val="Times New Roman"/>
        <family val="1"/>
        <charset val="204"/>
      </rPr>
      <t>u lipide amfipatice. 
Compatibil cu ghid : 0.018 inch.</t>
    </r>
    <r>
      <rPr>
        <sz val="10"/>
        <rFont val="Times New Roman"/>
        <family val="1"/>
        <charset val="204"/>
      </rPr>
      <t xml:space="preserve">
Lungimea shaft-ului : 135 cm .
Teacă introductoare; 
5 F pentru diametrele baloanelor 2–3 mm,
6 F pentru diametrele baloanelor 3,5–5 mm, 
7 F pentru diametrele baloanelor 6–7 mm
Diametrul balonului (mm) : 2, 2.5, 3, 3.5, 4, 5, 6, 7.
Lungimea balonului (cm) :  2, 4, 6, 8, 10, 12, 15.
MicroReservoirs încorporate.
tehnologie proprie de lipide amfipatice.
</t>
    </r>
  </si>
  <si>
    <r>
      <rPr>
        <sz val="10"/>
        <color rgb="FFFF0000"/>
        <rFont val="Times New Roman"/>
        <family val="1"/>
        <charset val="204"/>
      </rPr>
      <t>Balon Farmacologic activ tip OTW pentru periferie cu paclitaxel ,</t>
    </r>
    <r>
      <rPr>
        <sz val="10"/>
        <rFont val="Times New Roman"/>
        <family val="1"/>
        <charset val="204"/>
      </rPr>
      <t xml:space="preserve">
Concentrație medicamentoasă: ≥2 ( ug/mm2).
Compatibil cu ghid de 0.018 inch.
Lungime shaft (cm)  90 , 130, 150 (± 10 cm).
Compatibil cu teacă (F) : 4 -6. 
Diametre balon (mm) : 2.0 2.5 3.0 4.0 5.0 6.0 7.0.
Lungime balon (cm) :  3, 4, 6, 8, 10, 12, 15, 20 (± 2 cm). 
</t>
    </r>
  </si>
  <si>
    <r>
      <rPr>
        <sz val="10"/>
        <color rgb="FFFF0000"/>
        <rFont val="Times New Roman"/>
        <family val="1"/>
        <charset val="204"/>
      </rPr>
      <t>Design cateter pe sistem fir OTW si Monorail.</t>
    </r>
    <r>
      <rPr>
        <sz val="10"/>
        <rFont val="Times New Roman"/>
        <family val="1"/>
        <charset val="204"/>
      </rPr>
      <t xml:space="preserve">
* F</t>
    </r>
    <r>
      <rPr>
        <sz val="10"/>
        <color rgb="FFFF0000"/>
        <rFont val="Times New Roman"/>
        <family val="1"/>
        <charset val="204"/>
      </rPr>
      <t>abricat din Pebax cu acoperire hidrofilica tip Bioslide.</t>
    </r>
    <r>
      <rPr>
        <sz val="10"/>
        <rFont val="Times New Roman"/>
        <family val="1"/>
        <charset val="204"/>
      </rPr>
      <t xml:space="preserve">
*2 markeri radio-opaci de platina-iridiu.
*Diametru Shaft 4 Fr.
* Compatibil cu ghid de 0,018”.
* Prezinta 2 markeri radioopaci.
* Compatibil cu introducator de 4Fr si 5Fr.
* Lungimi de lucru 40, 80, 90, 135, 150cm.
* Diametre balon 2; 2,5; 3; 3,5; 4; 5; 6; 7; 8; 10 mm.
lungimi ale balonului cuprinse intre 10-220 mm
RPB: 10, 12, 14 atm
indicate pentru utilizare mai larga la cazurile acute, inclusiv dilatarea carotidei si dilatarea   post stent
</t>
    </r>
  </si>
  <si>
    <r>
      <rPr>
        <sz val="10"/>
        <color rgb="FFFF0000"/>
        <rFont val="Times New Roman"/>
        <family val="1"/>
        <charset val="204"/>
      </rPr>
      <t xml:space="preserve">Balon periferic recomandat pentru pre si post dilatare a leziunilor stenotice sau ocluzive ale arterelor iliace, femorale, ilio-femorale, poplitee, infra-poplitee si renale, in vasculatura nativa sau in fistule arteriovenoase sintetice dedicate procedurilor de dializa. Este indicat si pentru post-dilatarea stenturilor in vasculatura periferica. </t>
    </r>
    <r>
      <rPr>
        <sz val="10"/>
        <rFont val="Times New Roman"/>
        <family val="1"/>
        <charset val="204"/>
      </rPr>
      <t xml:space="preserve">
Lungime utila: 90 cm si 150 cm.
Marcheri de adancime: 2 marcheri situate la 90 cm si 100 cm de la capatul distal.
Lungimi disponibile: 20 mm, 40mm, 60 mm, 80 mm, 100 mm, 120 mm, 150 mm, 200 mm.
Diametre disponibile: 2.00 mm, 2.50 mm, 3.00 mm, 4.00 mm, 5.00 mm, 6.00 mm.
Plierea balonului: 2 sau 3 pliuri, in functie de diametru.
Compatibilitate introductor: 4 Fr sau 5 Fr, in functie de diametru.
Compatibilitate ghid: 0.018”.
Acoperire hidrofilica: 31 cm.
Presiune nominala: 8 ATM.
Presiune RPB: 14 ATM.
</t>
    </r>
  </si>
  <si>
    <r>
      <rPr>
        <sz val="10"/>
        <color rgb="FFFF0000"/>
        <rFont val="Times New Roman"/>
        <family val="1"/>
        <charset val="204"/>
      </rPr>
      <t xml:space="preserve">Balon periferic RX recomandat pentru pre si post dilatare a leziunilor stenotice sau ocluzive ale arterelor iliace, femorale, ilio-femorale, poplitee, infra-poplitee si renale, in vasculatura nativa sau in fistule arteriovenoase sintetice dedicate procedurilor de dializa. Este indicat si pentru post-dilatarea stenturilor in vasculatura periferica. </t>
    </r>
    <r>
      <rPr>
        <sz val="10"/>
        <rFont val="Times New Roman"/>
        <family val="1"/>
        <charset val="204"/>
      </rPr>
      <t xml:space="preserve">
Lungime utila: 150 cm.
Marcheri de adancime: 2 marcheri situate la 90 cm si 100 cm de la capatul distal.
Lungimi disponibile: 20 mm, 40mm, 80 mm, 120 mm, 150 mm, 200 mm.
Diametre disponibile: 1.50 mm, 2.00 mm, 2.50 mm, 3.00 mm, 3.50 mm, 4.00 mm.
Plierea balonului: 2 sau 3 pliuri, in functie de diametru.
Compatibilitate introductor: 4 Fr.
Compatibilitate ghid: 0.014”.
Acoperire hidrofilica: 28 cm.
Profil mic: 3,5 Fr.
Presiune nominala: 8 ATM.
Presiune RPB: 14 ATM.
</t>
    </r>
  </si>
  <si>
    <r>
      <rPr>
        <sz val="10"/>
        <color rgb="FFFF0000"/>
        <rFont val="Times New Roman"/>
        <family val="1"/>
        <charset val="204"/>
      </rPr>
      <t>Cateter suport compatibil cu ghid de 0,014”, 0,018” si 0,035”
Profil de intrare in leziune foarte ingust, de 0.018”</t>
    </r>
    <r>
      <rPr>
        <sz val="10"/>
        <rFont val="Times New Roman"/>
        <family val="1"/>
        <charset val="204"/>
      </rPr>
      <t xml:space="preserve">
Diametru profil de intrare: 1.4, 1.7, 2.84F
Compatibil cu teaca de 4Fr si 5Fr
Lungimi de lucru disponibile: 65, 90, 135 si 150cm
</t>
    </r>
    <r>
      <rPr>
        <sz val="10"/>
        <color rgb="FFFF0000"/>
        <rFont val="Times New Roman"/>
        <family val="1"/>
        <charset val="204"/>
      </rPr>
      <t>Varf conic</t>
    </r>
    <r>
      <rPr>
        <sz val="10"/>
        <rFont val="Times New Roman"/>
        <family val="1"/>
        <charset val="204"/>
      </rPr>
      <t xml:space="preserve">
Dimetru proximal Shaft: 3.4, 4.0, 5.1F
Prezinta 3 markeri radioopaci: distantati la 15mm pentru cateterul cu progil de 0,018” si 0,014” si distantati la 50mm pentru cateterul cu profil de 0,035”
- cea mai buna patrundere din categoria sa, designul varfului robust al cateterului maximizeaza forta de impingere
Cateterul este acoprit hidrofilic tip Bioslide
Are shaft transparent
faciliteaza traversarea ocluziilor stranse si vascularizarii dificile
Prezinta 3 markeri radioopaci: distantati la 15mm pentru cateterul cu progil de 0,018” si 0,014” si distantati la 50mm pentru cateterul cu profil de 0,035”
</t>
    </r>
  </si>
  <si>
    <r>
      <rPr>
        <sz val="10"/>
        <color rgb="FFFF0000"/>
        <rFont val="Times New Roman"/>
        <family val="1"/>
        <charset val="204"/>
      </rPr>
      <t>Hipotubul de nitinol cu straturi spiralate și împletite. Tăieturile distale de nitinol sunt mai apropiate pentru flexibilitate. Tăieturile proximale de nitinol sunt mai îndepărtate pentru împingere.</t>
    </r>
    <r>
      <rPr>
        <sz val="10"/>
        <rFont val="Times New Roman"/>
        <family val="1"/>
        <charset val="204"/>
      </rPr>
      <t xml:space="preserve">
Este disponibil în configurații de vârfuri:  Straight Shape, Bern Shape, J Shape, Swan Shape.
 Microcateterele sunt, de asemenea, disponibile cu doi markeri radioopaci, 2RO: 2RO Bern Shape, 2RO Straight Shape care este conceput pentru a ajuta la livrarea coilurilor detașabile în timpul procedurilor de embolizare.
Presiunea de 1200 psi
Diametru extern proximal 2.7F distal 2.4F cu diametru intern uniform 0.021 - compatibil cu fir ghid cu diametru extern  ≤ 0,018 inch
- Lungime utilizabilă  105, 130, 155 cm
Sau 
Diametru extern proximal 3.0F distal 2.8F cu diametru intern uniform 0.027 - compatibil cu fir ghid cu diametru extern  ≤ 0,021 inch
- Lungime utilizabilă  105, 130, 155 cm
</t>
    </r>
  </si>
  <si>
    <r>
      <rPr>
        <sz val="10"/>
        <color rgb="FFFF0000"/>
        <rFont val="Times New Roman"/>
        <family val="1"/>
        <charset val="204"/>
      </rPr>
      <t>Cateterul cu balon este o opțiune eficientă pentru leziunile arterelor periferice
- Presiune ridicată
- Gamă completă de dimensiuni
- Un profil redus
- Shaft îmbunătățit 5F
Material balon: Nylon
Timp de dezumflare-scurt</t>
    </r>
    <r>
      <rPr>
        <sz val="10"/>
        <color theme="1"/>
        <rFont val="Times New Roman"/>
        <family val="1"/>
        <charset val="204"/>
      </rPr>
      <t xml:space="preserve">
Diametrele disponibile: 1.5, 2, 2.5, 3, 4, 5, 6, 7, 8, 9, 10, 12, 14, 16mm 
Lungimi dipsonibile: 20, 25, 30, 35, 40, 45, 50, 55, 60, 65, 70, 75, 80, 85, 90, 95, 100, 120, 150, 200, 250mm 
Sistem de administrare Over The Wire (OTW)
Presiune nominală (pentru diametrele: 1.5-4.00 mm) - 10 atm 
Presiune nominală (pentru diametrele: 5.00-7.00 mm) - 8 atm 
Presiune nominală (pentru diametrele: 8.00-16.00 mm) - 6 atm
Lungimi ale sistemului de livrare 80 cm, 100 cm, 120 cm, 135 cm, 170 cm
Compatibilitate ghid: 0.018”, 0.025”, 0.035”
Pushabilitate și livrare excelente.
</t>
    </r>
  </si>
  <si>
    <r>
      <rPr>
        <sz val="10"/>
        <color rgb="FFFF0000"/>
        <rFont val="Times New Roman"/>
        <family val="1"/>
        <charset val="204"/>
      </rPr>
      <t>Balon periferic medicamentos OTW
PACLITAXEL COATED PERIPHERAL ANGIOPLASTY BALLOON CATHETER PAK otw
- Tehnologie specială de acoperire POLIGRADE pentru o aderență superioară a medicamentului
aderență superioară și un transfer îmbunătățit către țesut.
- Particule microcristaline de medicament cu risc redus de embolizare.</t>
    </r>
    <r>
      <rPr>
        <sz val="10"/>
        <color theme="1"/>
        <rFont val="Times New Roman"/>
        <family val="1"/>
        <charset val="204"/>
      </rPr>
      <t xml:space="preserve">
- Doza de paclitaxel POLIGRADE 2,5 μg/mm2.
- Dispozitiv special de inserție pentru protejarea învelișului de medicament în timpul administrării prin intermediul introductorului.
- Pushabilitate și livrare excelente ale cateterului cu balon.
Material balon nylon 
Presiune nominală (pentru diametrul balonului 4.00-8.00 mm) 6 atm
Acoperirea balonului POLIGRADE cu paclitaxel (2,5 μg/mm2) 
Timp de dezumflare scurt
Diametre disponibile 3,00-8,00 mm 
Lungimi ale balonului 20-250 mm 
Sistem de administrare Over The Wire (OTW)
Presiune nominală (pentru baloane cu diametrul de 3,00 mm) 10 atm 
Presiune nominală (pentru baloane cu diametrul de 4,00 mm-8.00mm) 6 atm 
Lungimi ale sistemului de livrare 80, 100, 110, 120, 135 cm
Compatibilitate ghid: 0.018”, 0.025”, 0.035”
</t>
    </r>
  </si>
  <si>
    <r>
      <rPr>
        <sz val="10"/>
        <color rgb="FFFF0000"/>
        <rFont val="Times New Roman"/>
        <family val="1"/>
        <charset val="204"/>
      </rPr>
      <t>Balon farmacologic activ pentru interventii periferice femoropopliteale si AV
Balon OTW</t>
    </r>
    <r>
      <rPr>
        <sz val="10"/>
        <rFont val="Times New Roman"/>
        <family val="1"/>
        <charset val="204"/>
      </rPr>
      <t xml:space="preserve">
- diametere; 4,5,6,7,8,9,10,12 mm
- lungimi necesare: 40, 60, 80, 120, 150, 200, 250 mm
- presiune nominala; 8 atm
- RPB: unica pentru toate diametrele si lungimile ale balonului 9-14 atm
- compatibilitate pentru teci introductoare de 5Fr, 6Fr,7 Fr si 9Fr (in functie de diametrele balonului)
- markeri radioopaci (platina-iridiu) pentru vizualizarea si pozitionarea balonului in zona de leziune sub control fluoroscopic
Lungimi necesare pentru cateter: 40cm - 130 cm
Compatibilcu ghid 0,035
Substanta activa pentru inhibitie neointimala:  Paclitaxel in concentratie recomandat de peste 3,5 μg/mm² 
Excipient natural pur in proportie de 100%, hidrofilic si netoxic 
Distributie uniforma a substantei active si a excipientului pe balon care sa confere eliberarea uniforma a dozei terapeutice in peretele vasului 
Doza terapeutica se mentina pe o durata de peste 6 luni si este nedetectabila dupa 11-12 luni
Produsul beneficiaza de studii clinice de nivel 1, care demonstreaza eficacitatea si cost beneficiile terapiei pe o perioda de 2 ani
</t>
    </r>
  </si>
  <si>
    <r>
      <rPr>
        <sz val="10"/>
        <color rgb="FFFF0000"/>
        <rFont val="Times New Roman"/>
        <family val="1"/>
        <charset val="204"/>
      </rPr>
      <t>Stent autoexpandabil periferic cu celulă deschisă, din nitinol, cu acoperire impletita, markeri radio-opaci, capacitate</t>
    </r>
    <r>
      <rPr>
        <sz val="10"/>
        <color theme="1"/>
        <rFont val="Times New Roman"/>
        <family val="1"/>
        <charset val="204"/>
      </rPr>
      <t xml:space="preserve"> anti-jump, virf moale, dispozitiv de aplicare 5F, compatibil cu ghid 0,018’'. Cerinte minime obligatorii: diamtere 6, 7, 8, 9, 10mm. Lungimi stent obligatorii: 40, 60, 80mm.</t>
    </r>
  </si>
  <si>
    <r>
      <rPr>
        <sz val="10"/>
        <color rgb="FFFF0000"/>
        <rFont val="Times New Roman"/>
        <family val="1"/>
        <charset val="204"/>
      </rPr>
      <t>Torquer pentru ghiduri metalice, luminiscent, compatibil cu toate diameterele</t>
    </r>
    <r>
      <rPr>
        <sz val="10"/>
        <rFont val="Times New Roman"/>
        <family val="1"/>
        <charset val="204"/>
      </rPr>
      <t xml:space="preserve"> până la 0,022”.  </t>
    </r>
    <r>
      <rPr>
        <sz val="10"/>
        <color rgb="FFFF0000"/>
        <rFont val="Times New Roman"/>
        <family val="1"/>
        <charset val="204"/>
      </rPr>
      <t xml:space="preserve">Steril, jetabil.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</si>
  <si>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Stent OTW, autoexpandabil, din nitinol, pentru segm ileo-femorale. </t>
    </r>
    <r>
      <rPr>
        <sz val="10"/>
        <rFont val="Times New Roman"/>
        <family val="1"/>
        <charset val="204"/>
      </rPr>
      <t xml:space="preserve">
Compatibil cu ghidul 0.035”. 
</t>
    </r>
    <r>
      <rPr>
        <sz val="10"/>
        <color rgb="FFFF0000"/>
        <rFont val="Times New Roman"/>
        <family val="1"/>
        <charset val="204"/>
      </rPr>
      <t xml:space="preserve">Markeri radioopaci pt pozitionare precisa.  </t>
    </r>
    <r>
      <rPr>
        <sz val="10"/>
        <rFont val="Times New Roman"/>
        <family val="1"/>
        <charset val="204"/>
      </rPr>
      <t xml:space="preserve">
Cerinte minime obligatorii: (oferta poate conține suplimentare la cerințele minime obligatorii și alte dimensiuni) 
Dimesiuni obligatorii 
Lungime utila: 120-135 cm.  
Diametre disponibile: 7, 8, 9, 10 mm. 
Lungimi disponibile: de la 30 la 80 mm.
 (suplimentar la cele obligatorii se va accepta si alte dimensiuni).
</t>
    </r>
  </si>
  <si>
    <r>
      <rPr>
        <sz val="10"/>
        <color rgb="FFFF0000"/>
        <rFont val="Times New Roman"/>
        <family val="1"/>
        <charset val="204"/>
      </rPr>
      <t xml:space="preserve">Acoperit SLX™ si PTFE. Configurația vîrfului : angled, modified J, and straight tip </t>
    </r>
    <r>
      <rPr>
        <sz val="10"/>
        <color theme="1"/>
        <rFont val="Times New Roman"/>
        <family val="1"/>
        <charset val="204"/>
      </rPr>
      <t xml:space="preserve">. Diametrul nu mai mare de 0.035”.  Tip flexibilitate vărfului : soft, super soft, standart, lungimea vărfului flexible 10,13 si 25 cm.
Cerințe minime obligatorii: (oferta poate conține suplimentare la cerințele minime obligatorii și alte dimensiuni): 
Lungimi cuprinse intre obligatorii: 180cm si 300cm 
</t>
    </r>
  </si>
  <si>
    <r>
      <rPr>
        <sz val="10"/>
        <color rgb="FFFF0000"/>
        <rFont val="Times New Roman"/>
        <family val="1"/>
        <charset val="204"/>
      </rPr>
      <t>Balon super compliant care trebuie sa faca ocluzie perfecta a bifurcatiilor si a anevrismelor terminale,Trebuie sa ofere navigare usoara, stabilitate ridicata și grad foarte bun de torsiune, Trebuie sa fie posibila deflatia rapida a balonului</t>
    </r>
    <r>
      <rPr>
        <sz val="10"/>
        <color theme="1"/>
        <rFont val="Times New Roman"/>
        <family val="1"/>
        <charset val="204"/>
      </rPr>
      <t>, Lungimea cateterului trebuie sa fie: minim 150 cm,Lungimea balonului trebuie sa fie: 7-20 mm. Diametrul balonului trebuie sa fie: 3-7 mm. 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Dimensiuni 2.8/2.7, vârf 3.25; Diametre 3,4,7mm; Lungimi-5,7,10mm.</t>
    </r>
  </si>
  <si>
    <r>
      <rPr>
        <sz val="10"/>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0"/>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</si>
  <si>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r>
      <rPr>
        <sz val="10"/>
        <color rgb="FFFF0000"/>
        <rFont val="Times New Roman"/>
        <family val="1"/>
        <charset val="204"/>
      </rPr>
      <t>un stent graft expandabil pe balon, dedicat implantarii in coarctatia aortei native sau recurente, la pacienti adulti sau adolescenti sau in arterele iliace pentru restabilirea sau imbunatatirea fluxului sanguin.</t>
    </r>
    <r>
      <rPr>
        <sz val="10"/>
        <color theme="1"/>
        <rFont val="Times New Roman"/>
        <family val="1"/>
        <charset val="204"/>
      </rPr>
      <t xml:space="preserve">
Construit dintr-o singura bucata, platforma cu dublu-strat de Co-Cr, acoperita cu o micro membrana poroasa din PTFE. Sistem de livrare de tip OTW.
Shaftul de livrare pe cateter de 75 cm sau 120 cm(+/-5cm). 
Balonul este prevazut cu 2 markeri radioopaci din Platina/Iridium.
Compatibilitate cu ghid 0.035’’ si teaca introducatoare de maxim 9F (diametru 12mm), maxim 11F (diametre 14 mm, 16 mm) si respectiv maxim 14F (diametre 18, 20, 22, 24 mm).
Dimensiuni disponibile: 12mm, 14mm, 16mm, 18mm, 20mm, 22mm, 24mm. Posibilitatea de a depăși diametrul nominal cu minim 5 mm la creșterea presiunii peste presiunea nominală. Lungimi: de la 19 pana la 59 mm (+/-2mm) în dependenta de diametru.SAU Stent acoperit, balonexpandabil, din oțel inoxidabil și PTFE, compatibil cu ghid 0,035”; Diametru 12mm, compatibil cu teaca 9F, lungimi disponibile 29,41,61cm. Shaft 80, 120cm. SAU Stent acoperit, balonexpandabil, din oțel inoxidabil și PTFE, compatibil cu ghid 0,035”; Compatibil cu teaca 6,7,8F, în dependenta de dimensiunea stentului; Diametre: 5-10mm și 12 mm; Lungimi - 16,26,37/38,58; Lungime shaft - 80,135cm.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</si>
  <si>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Dispozitiv dedicat tratamentului intrasaccular a anevrismelor cu gat larg, rupte sau nerupte (inclusiv a anevrismelor de bifurcatie), neabordabile prin embolizare simpla. </t>
    </r>
    <r>
      <rPr>
        <sz val="10"/>
        <color theme="1"/>
        <rFont val="Times New Roman"/>
        <family val="1"/>
        <charset val="204"/>
      </rPr>
      <t xml:space="preserve">
Construit dintr-o mesa foarte densa din Nitionol (multe fire extrem de fine cu diverse diametre) - tehnologie microbraid -  ce asigura o suprafata poroasa si confera complianta la sacul anevrismal pentru o serie de dimensiuni diverse.
Dispozitivul este complet retractabil si detasabil. 
Produce staza rapida periprocedurala. 
Permite refacerea endoteliului pe suprafata gatului anevrismal.
Incurajeaza reconstructia vasului. 
Minimizeaza nevoia de tratament antiplachetar medicamentos dupa implantare. Sistem compus din: dispozitiv intrasaccular implantabil intracerebral impreuna cu sistemul sau de livrare. 
Microcateter de livrare ce permite plasarea, retragerea si navigarea unui dispozitiv intrasacular deviant de flux. 
Detasator manual cu controler, asigura detasare electro-termica extrem de facila.
Cerinte minime obligatorii: (oferta poate conține suplimentare la cerințele minime obligatorii și alte dimensiuni)
Dimesiuni obligatorii 
Diametre: de la 3 mm la 11 mm cu Inaltimi de la 2 mm la 9,6 mm
Microcateter de livrare disponibil cu diametrele interne: 0.017’’, 0.021’’, 0.027’’ si 0.033’’(suplimentar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</si>
  <si>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Dispozitiv recuperabil, autoexpandabil indicat pentru extragerea trombilor duri (fibrinosi) si revascularizare rapida intracraniana
Structura din nitinol cu dublu design
Faciliteaza angrenarea trombului si fixarea lui prin intrepatrundere, pentru revascularizarea rapida a vasului
Structura dispozitivului:</t>
    </r>
    <r>
      <rPr>
        <sz val="10"/>
        <color theme="1"/>
        <rFont val="Times New Roman"/>
        <family val="1"/>
        <charset val="204"/>
      </rPr>
      <t xml:space="preserve">
- zona proximala cu diametru 2.25mm, formata din celule largi, flexibile si articulate, pozitionate in spirala, care faciliteaza angrenarea trombului si fixarea lui pentru extragere in siguranta
- zona distala stent 3D cu celule largi, ghideaza trombul in interiorul dispozitivului si fixeaza atraumatic a dispozitivului in vas, ofera stabilitate in timpul extractiei trombului
Dimensiune unica 4.5mm diametru cu lungime utila 28mm
Indicat pentru vase cu diametrul de la 1.5 mm la 5.0 mm
Compatibil cu microcateter cu dimetru intern de 0.021; 
Cerinte minime obligatorii: (oferta poate conține suplimentare la cerințele minime obligatorii și alte dimensiuni)
Dimesiuni obligatorii  Lungime maxim 193 cm 
(suplimentar la cele obligatorii se accepta si alte dimensiuni)</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</si>
  <si>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 stent: CoCr L605 Graftul este din PTFE, premontat. </t>
    </r>
    <r>
      <rPr>
        <sz val="10"/>
        <color theme="1"/>
        <rFont val="Times New Roman"/>
        <family val="1"/>
        <charset val="204"/>
      </rPr>
      <t xml:space="preserve">
Vizibilitate redicata ce permit o fixare exacta datorita celor 2 markeri radioopaci din platinum-iridium. 
Shaft flexibil care permite patrunderea cu usurinta in vase torturase, forta radiala mare. 
Compatibil cu ghid de 0,014”. 
Cerinte minime obligatorii: (oferta poate conține suplimentare la cerințele minime obligatorii și alte dimensiuni)
Dimesiuni obligatorii 
Lunghimea sistem de livrare de 140-150 cm  
Diametru: până la 2,5-5 mm 
Lungime 8-24 mm sau Lungime 15-26 mm
(suplimentar la cele obligatorii se accepta si alte dimensiuni). 
</t>
    </r>
  </si>
  <si>
    <r>
      <rPr>
        <sz val="10"/>
        <color rgb="FFFF0000"/>
        <rFont val="Times New Roman"/>
        <family val="1"/>
        <charset val="204"/>
      </rPr>
      <t>Structura din Nitinol, impletita de tip “cos”. Prevazut cu 2 sau 3zone de colectare a trombilor de diferite forme. Varful distal maleabil, forma conica, realizat dintr o spirala platina pozitionata pe un miez de Nitinol.</t>
    </r>
    <r>
      <rPr>
        <sz val="10"/>
        <color theme="1"/>
        <rFont val="Times New Roman"/>
        <family val="1"/>
        <charset val="204"/>
      </rPr>
      <t xml:space="preserve"> Varful distal sa fie inchis pentru a nu permite iesirea trombului din interiorul stentului in timpul retragerii dispozitivului .Sa existe cel putin 3 modele de dispozitiv care sa acopere diametrul vaselor in intervalul 2.0- 5.5 mm si lungimi cuprinse intre 22 si 37mm. Sa fie compatibil cu fir de ghidare de minim 180 cm, confectionat din Nitinol, care sa fie prevazut cu cel putin 10 benzi fluorescente, pozitionate la un centimetru distanta una de cealalta. Compatibil cu microcatheter 0,021 pentru diametrele 4-4.5 mm si 0.027 pentru diamtreul 5.5mm</t>
    </r>
  </si>
  <si>
    <r>
      <rPr>
        <sz val="10"/>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0"/>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</si>
  <si>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r>
      <rPr>
        <sz val="10"/>
        <color rgb="FFFF0000"/>
        <rFont val="Times New Roman"/>
        <family val="1"/>
        <charset val="204"/>
      </rPr>
      <t>Stent Venos Autoexpandabil pentru tratamentul simptomatical al disfunctionalitatilor de curgere prin venele iliofemurale
Stent autoexpandabil din nitinoil ce confera o buna apozitie la nivelul vaselor fara a sacrifice rezisenta radial. Cu cellule deschise si închise.</t>
    </r>
    <r>
      <rPr>
        <sz val="10"/>
        <color theme="1"/>
        <rFont val="Times New Roman"/>
        <family val="1"/>
        <charset val="204"/>
      </rPr>
      <t xml:space="preserve">
Forta radiala este uniforma si ofera o rezistenta constanta la compresiune dealungul stentului
Sistemul de livrare prin cateter de 10Fr, este disponibil in diverse dimensiuni ce se potrivesc anatomiei venelor Iliofemurare
Lungimea cateterului este de 100cm
Compatibilitate ghid: 0,035”
Dimensiuni disponibile:
Lungimea  460, 80, 100, 120, 150 mm, Diametru 10, 12, 14, 16, 18 mm
</t>
    </r>
  </si>
  <si>
    <r>
      <rPr>
        <sz val="10"/>
        <color rgb="FFFF0000"/>
        <rFont val="Times New Roman"/>
        <family val="1"/>
        <charset val="204"/>
      </rPr>
      <t xml:space="preserve">Catater pentru ocluzii totale cronice (CTO) Cateterul de traversare este dispozitiv manevrabil pentru  leziunile (re)stenotice intra-luminal, precum și sub-intimal. Din Nitinol cu rotație acului de 360°, </t>
    </r>
    <r>
      <rPr>
        <sz val="10"/>
        <color theme="1"/>
        <rFont val="Times New Roman"/>
        <family val="1"/>
        <charset val="204"/>
      </rPr>
      <t xml:space="preserve">complet control orientabil și direcționare
capacitate de reintrare. Lungimi shaftului de 80 cm și 120 cm. 
Compotabil cu ghid 0,014in
</t>
    </r>
  </si>
  <si>
    <r>
      <rPr>
        <sz val="10"/>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0"/>
        <color theme="1"/>
        <rFont val="Times New Roman"/>
        <family val="1"/>
        <charset val="204"/>
      </rPr>
      <t xml:space="preserve">
capacitate de reintrare. Lungimi shaftului de 80 cm și 120 cm. 
Diametru 2.9F si 4 F.
</t>
    </r>
  </si>
  <si>
    <r>
      <rPr>
        <sz val="10"/>
        <color rgb="FFFF0000"/>
        <rFont val="Times New Roman"/>
        <family val="1"/>
        <charset val="204"/>
      </rPr>
      <t>Stent periferic cu flexibilitate crescută , material Co-Cr expandabil cu balon. Este indicat pentru tratamentul de novo sau leziuni aterosclerotice restenotice în arterele periferice protejate. Sistem de livrare de tip OTW cu balon semi-compliant,</t>
    </r>
    <r>
      <rPr>
        <sz val="10"/>
        <color theme="1"/>
        <rFont val="Times New Roman"/>
        <family val="1"/>
        <charset val="204"/>
      </rPr>
      <t xml:space="preserve"> pe cateter de 75 cm sau 120 cm. Compatibilitate shaft 5F.
Markerii balonului sunt Platina/Iridium. 
Presiunea nominala a balonului: 
10 bar pentru diametre 5.0 -6.0 mm; 8 bar pentru diametre 7.0 – 10.00 mm. RBP: 13 bar pentru diametre intre 5.0 – 6.0 mm si 12 bar pentru diametre intre 7.0 – 10.0 mm.
DIMENSIUNI: Lungimi: 18,23, 27/28 mm, 38 mm si 57/ 58 mm. Diametre vase mici (SV): 5.0 mm, 6.0 mm; Diametre vase medii (MV): 7.0 mm, 8.0 mm; Diametre vase mari (LV): 9.0 mm, 10.0 mm. Compatibilitate cu teaca introducatoare: 6F; 7F. Compatibil RMN, 1.5 Tesla sau 3.0 Tesla.
</t>
    </r>
  </si>
  <si>
    <r>
      <rPr>
        <sz val="10"/>
        <color rgb="FFFF0000"/>
        <rFont val="Times New Roman"/>
        <family val="1"/>
        <charset val="204"/>
      </rPr>
      <t>Stent autoexpandabil periferic cu celulă închisă, din nitinol, cu acoperire impletita, cu forta radiala înaltă, markeri de tantal, capacitate anti-jump, virf moal</t>
    </r>
    <r>
      <rPr>
        <sz val="10"/>
        <color theme="1"/>
        <rFont val="Times New Roman"/>
        <family val="1"/>
        <charset val="204"/>
      </rPr>
      <t>e, dispozitiv de aplicare 10F cu lungimea 100cm, compatibil cu ghid 0,035’’. Cerinte minime obligatorii: diametre 16-34mm cu pasul 2mm;. Lungimi stent obligatorii: 30, 40, 50, 60, 80, 100mm.</t>
    </r>
  </si>
  <si>
    <r>
      <t xml:space="preserve">Cerinte obligatorii fixe: (Oferta va fi respinsă dacă va conține bunuri cu coduri suplimentare diferite decât cerințelor obligatorii fixe)
</t>
    </r>
    <r>
      <rPr>
        <sz val="10"/>
        <color rgb="FFFF0000"/>
        <rFont val="Times New Roman"/>
        <family val="1"/>
        <charset val="204"/>
      </rPr>
      <t>Dispozitiv pentru recanalizarea lumenului arterial.Sistem format din cateter si ghid.</t>
    </r>
    <r>
      <rPr>
        <sz val="10"/>
        <color theme="1"/>
        <rFont val="Times New Roman"/>
        <family val="1"/>
        <charset val="204"/>
      </rPr>
      <t xml:space="preserve">
Compatibilitate OTW 0.014" si 0.018".
</t>
    </r>
    <r>
      <rPr>
        <sz val="10"/>
        <color rgb="FFFF0000"/>
        <rFont val="Times New Roman"/>
        <family val="1"/>
        <charset val="204"/>
      </rPr>
      <t xml:space="preserve">Nu necesita aparatura aditionala pentru functionare </t>
    </r>
    <r>
      <rPr>
        <sz val="10"/>
        <color theme="1"/>
        <rFont val="Times New Roman"/>
        <family val="1"/>
        <charset val="204"/>
      </rPr>
      <t xml:space="preserve">
Varf atraumatic, angulat la 28°. 
Indicat si in leziunilor de sub genunchi.
Balon de forma plata, automodelant la umflare astfel ca sa patrunda in lumenul adevarat al vasului, cu doua porturi de iesire pentru ghid.
Compatibilitate 5 Fr. 
Cerinte minime obligatorii: (oferta poate conține suplimentare la cerințele minime obligatorii și alte dimensiuni)
Dimesiuni obligatorii: 
Dimensiuni balon in mm: 3.75 x 1.5 x 20 pentru cateter de 135 cm si 75 x 1.0 x 20 pentru cateter de 150cm
Dimensiuni cateter: 135 cm si 150cm 
 Lungime ghid:  300cm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</si>
  <si>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Material stent: CoCr L605 
Graftul este din PTFE, premontat.</t>
    </r>
    <r>
      <rPr>
        <sz val="10"/>
        <color theme="1"/>
        <rFont val="Times New Roman"/>
        <family val="1"/>
        <charset val="204"/>
      </rPr>
      <t xml:space="preserve"> 
Vizibilitate redicata ce permit o fixare exacta datorita celor min. 2 markeri radioopaci din platinum-iridium. 
Shaft flexibil care permite patrunderea cu usurinta in vase torturase, forta radiala mare. 
Compatibil cu ghid de 0,035”. 
Cerinte minime obligatorii: (oferta poate conține suplimentare la cerințele minime obligatorii și alte dimensiuni)
Dimesiuni obligatorii 
Lunghimea sistem de livrare: 80-130 cm ±10 cm. 
Diametru până la 5-10 mm, 
Lungime până la 58 mm ± 1 mm. 
(suplimentar la cele obligatorii se  accepta si alte dimensiuni).
</t>
    </r>
  </si>
  <si>
    <r>
      <rPr>
        <sz val="10"/>
        <color rgb="FFFF0000"/>
        <rFont val="Times New Roman"/>
        <family val="1"/>
        <charset val="204"/>
      </rPr>
      <t>Material:cobalt crom L605, substanța activă – Sirolimus, materialul balonului – nailon 12. Design:  celule deschise. Grosime strat: 80 µm.  Substanța activă: Sirolimus:</t>
    </r>
    <r>
      <rPr>
        <sz val="10"/>
        <color theme="1"/>
        <rFont val="Times New Roman"/>
        <family val="1"/>
        <charset val="204"/>
      </rPr>
      <t xml:space="preserve">  Doza: 3,0-4,0 µg/mm pe lungimea stentului. Polimer: Poly (DL-lactide-co-caprolactone), bioresorbabil. Acoperire: abluminală si gradabilă. Lungime utilă: 144 cm. Compatibilitate cateter de ghidare: 5 Fr. Acoperire: hidrofilică. Compatibilitate ghid: 0,014”. Diametre: 2.00 mm- 4.5 mm. Lungime: 9 mm-50 mm. Posibilitate de supraexpandare pana la 6,25 pentru marimile 3,5 - 4,5mm. Timpul de degradare a polimerului si eliberare de medicament 3-4 luni. Lipsa de deformare la trecere prin leziuni calcificate cu tracabilitate si impingere sporita.</t>
    </r>
  </si>
  <si>
    <r>
      <rPr>
        <sz val="10"/>
        <color rgb="FFFF0000"/>
        <rFont val="Times New Roman"/>
        <family val="1"/>
        <charset val="204"/>
      </rPr>
      <t xml:space="preserve">Material Aliaj Cobalt Crom L-605.  Compatibil RMN . Substanta active-EVEROLIMUS </t>
    </r>
    <r>
      <rPr>
        <sz val="10"/>
        <color theme="1"/>
        <rFont val="Times New Roman"/>
        <family val="1"/>
        <charset val="204"/>
      </rPr>
      <t>&gt;1 μg/mm2. Dovada clinica a ratei de tromboza tardiva foarte mica. Restenoza mica prin vindecarea neointimei. Profil ultrasubtire. Lipsa de scurtare la etapa dilatarii maximale, fara deplasare a marginii stentului de la marcher in dimpul expandarii. Material balon: Pebax. Lungimi 8-38mm pentru toate diametrele existente. Diametre de la 2,0-4,0 mm cu posibilitate de postdilatare cu pina la 1,75 mm de la diametrul initial. Lungime shaft 140-145 cm.</t>
    </r>
  </si>
  <si>
    <r>
      <rPr>
        <sz val="10"/>
        <color rgb="FFFF0000"/>
        <rFont val="Times New Roman"/>
        <family val="1"/>
        <charset val="204"/>
      </rPr>
      <t>Ghid periferic din oțel inoxidabil, pentru stenozate încrucișate/ideal pentru strategia step-up combinată cu sârme cu încărcătură gramaticală mai mare
Acoperire hidrofilică.</t>
    </r>
    <r>
      <rPr>
        <sz val="10"/>
        <color theme="1"/>
        <rFont val="Times New Roman"/>
        <family val="1"/>
        <charset val="204"/>
      </rPr>
      <t xml:space="preserve"> 
Designul vârfului: manșon polimer de 35 cm. Încărcături variate ale varfului 3,6 și 6,5 gf. 
Control de torsiune 1:1, datorită construcției dintr-o singură piesă.
Cerinte minime obligatorii: (oferta poate conține suplimentare la cerințele minime obligatorii și 
alte dimensiuni) 
Dimesiuni obligatorii 
Diametre disponibile : de 0.014” cu lungimi 182, 300 cm si 0.018" cu lungimi  110, 150, 200, 300 cm. </t>
    </r>
  </si>
  <si>
    <r>
      <rPr>
        <sz val="10"/>
        <color rgb="FFFF0000"/>
        <rFont val="Times New Roman"/>
        <family val="1"/>
        <charset val="204"/>
      </rPr>
      <t>Microsfere pentru embolizare, care pot fi incarcate cu agenti chimioterapeutici precum Doxirubicin, Irinotecan, Idarubicin si Epirubicin. Materialul microsferelor – PEG (polietilen glycol).</t>
    </r>
    <r>
      <rPr>
        <sz val="10"/>
        <color theme="1"/>
        <rFont val="Times New Roman"/>
        <family val="1"/>
        <charset val="204"/>
      </rPr>
      <t xml:space="preserve">
Microsfere calibrate cu inalta precizie: ± 25 - 50 µm.
Codate pe culori, disponibile in 3 marimi:
100 ± 25 µm – negru,
200 ± 50 µm – galben,
400 ± 50 µm – albastru.
Se prezinta: volumul microsferelor – 2 ml, volumul solutiei saline tamponate cu fosfat – 4 ml.
Obligatoriu sa fie prezentate studii clinice.
Caracteristice de absorbtie a agentilor chimioterapeutici:
•	37.5 mg de Doxorubicin per 1 ml de microsphere;
•	5 mg de Idarubicin per 1 ml de microsphere;
•	25 mg de Epirubicin per 1 ml de microsphere.
•	50 mg de Irinotecan per 1 ml de microsphere.</t>
    </r>
  </si>
  <si>
    <r>
      <rPr>
        <sz val="10"/>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0"/>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</si>
  <si>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r>
      <rPr>
        <sz val="10"/>
        <color rgb="FFFF0000"/>
        <rFont val="Times New Roman"/>
        <family val="1"/>
        <charset val="204"/>
      </rPr>
      <t>Cateter ghid intracranian este construit avand rigiditate variabilă</t>
    </r>
    <r>
      <rPr>
        <sz val="10"/>
        <color theme="1"/>
        <rFont val="Times New Roman"/>
        <family val="1"/>
        <charset val="204"/>
      </rPr>
      <t xml:space="preserve">, diametru intern 0.088’ (0.224 cm), reinforsat cu strat de oțel inoxidabil împletit, acoperire internă din PTFE și construcție polimerică multi-stratificată. 
</t>
    </r>
    <r>
      <rPr>
        <sz val="10"/>
        <color rgb="FFFF0000"/>
        <rFont val="Times New Roman"/>
        <family val="1"/>
        <charset val="204"/>
      </rPr>
      <t xml:space="preserve">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t>
    </r>
    <r>
      <rPr>
        <sz val="10"/>
        <color theme="1"/>
        <rFont val="Times New Roman"/>
        <family val="1"/>
        <charset val="204"/>
      </rPr>
      <t xml:space="preserve">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r>
  </si>
  <si>
    <r>
      <rPr>
        <sz val="10"/>
        <color rgb="FFFF0000"/>
        <rFont val="Times New Roman"/>
        <family val="1"/>
        <charset val="204"/>
      </rPr>
      <t xml:space="preserve">Dispozitiv de aterectomie și trombectomie rotațională </t>
    </r>
    <r>
      <rPr>
        <sz val="10"/>
        <color theme="1"/>
        <rFont val="Times New Roman"/>
        <family val="1"/>
        <charset val="204"/>
      </rPr>
      <t xml:space="preserve">
disponibil în 3 lungimi diferite : 50, 70 și 95 cm. 
Compatibil cu ghid: ≤ 0.035”
Compatibil cu teacă: ≥ 6F
Dispozitiv de unică folosință alimentat de baterii fără necesitatea unei console suplimentare, cateterul este coaxial cu arbore rotativ și o aripă de tăiere extensibilă. Dispozitivul poate fi utilizat și fără trecerea ghidului prin ocluzie. Dispozitivul este indicat pentru tratarea vaselor periferice , 
a arterelor native,a ocluziei în stent și a ocluziei grefelor.</t>
    </r>
  </si>
  <si>
    <r>
      <rPr>
        <sz val="9"/>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9"/>
        <color theme="1"/>
        <rFont val="Times New Roman"/>
        <family val="1"/>
        <charset val="204"/>
      </rPr>
      <t xml:space="preserve">
opțiune de shaft impletit pentru o torqabilitate îmbunătățită de 1:1
</t>
    </r>
    <r>
      <rPr>
        <sz val="9"/>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9"/>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</si>
  <si>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r>
      <rPr>
        <sz val="9"/>
        <color rgb="FFFF0000"/>
        <rFont val="Times New Roman"/>
        <family val="1"/>
        <charset val="204"/>
      </rPr>
      <t>Cateter ghid cu doua lumene .
Construcție : Scheletul cu membrană de nitinol in part</t>
    </r>
    <r>
      <rPr>
        <sz val="9"/>
        <rFont val="Times New Roman"/>
        <family val="1"/>
        <charset val="204"/>
      </rPr>
      <t>ea distală15,5 cm cu arbore armat cu carcasă din oțel inoxidabil , pentru o manipulare facila a microcateterelor . Vârf drept conic încărcat static pentru o tranziție cu spațiu zero.
Prezinta la capatul distal o zona flexibila de minim 27cm. Partea distală hydrofilă 30cm.
Prezinta minim 1 marker radioopac distal din platina/irid iu
Dimensiuni cateter bligatorii  7F
Lungime efectiva (de lucru) obligatorie de minim 95si  105cm</t>
    </r>
  </si>
  <si>
    <r>
      <t>Diametre externe disponibile:  6F
Disponibil cu lumen intern de 0.071” (6F)
C</t>
    </r>
    <r>
      <rPr>
        <sz val="9"/>
        <color rgb="FFFF0000"/>
        <rFont val="Times New Roman"/>
        <family val="1"/>
        <charset val="204"/>
      </rPr>
      <t>ateterul de 6F acces distal prevazut cu o parte distala foarte flexibila de 8cm, varf moale
Cateterul de 6F acces distal disponibil si cu raforsare suplimentara pe portiunea distala, pentru a oferi sustinere cu 27% mai mare la bifurcatia arterei carotide comune</t>
    </r>
    <r>
      <rPr>
        <sz val="9"/>
        <rFont val="Times New Roman"/>
        <family val="1"/>
        <charset val="204"/>
      </rPr>
      <t xml:space="preserve">
Lungimi 95 si 105 cm 
Disponibil in urmatoarele curburi:
6F distal acces: Straight, MPD, MPC 
Varf rdioopac si moale cu tehnologie BRITE TIP pentru vizibilitate excelenta, compatibil cu ≤0,035"
Acoperire interioară cu PTFE si hidrofilica la exterior acces distal de 95, 105 cm
Cu posibilitate de acces distal cu back-up support </t>
    </r>
  </si>
  <si>
    <r>
      <rPr>
        <sz val="9"/>
        <color rgb="FFFF0000"/>
        <rFont val="Times New Roman"/>
        <family val="1"/>
        <charset val="204"/>
      </rPr>
      <t>Cateter ghid pentru proceduri neurovasculare</t>
    </r>
    <r>
      <rPr>
        <sz val="9"/>
        <rFont val="Times New Roman"/>
        <family val="1"/>
        <charset val="204"/>
      </rPr>
      <t xml:space="preserve">
Lungime utila 115, 125 si 132 cm
Diametrul intern (ID) la varf 0.071" (1.8 mm)
</t>
    </r>
    <r>
      <rPr>
        <sz val="9"/>
        <color rgb="FFFF0000"/>
        <rFont val="Times New Roman"/>
        <family val="1"/>
        <charset val="204"/>
      </rPr>
      <t>Profil conic: diametrul extern proximal 2.10mm (0.0825") - distal 2.08mm (0.0820")</t>
    </r>
    <r>
      <rPr>
        <sz val="9"/>
        <rFont val="Times New Roman"/>
        <family val="1"/>
        <charset val="204"/>
      </rPr>
      <t xml:space="preserve">
Optimizat atat pentru aspirare directa, cat si pentru utilizare cu dispozitive de revascularizare si tehnica cu 3-incercari
Integritate îmbunătățită a lumenului în timpul utilizării intra-procedurale datorata mantalei tăiată în unghi, concepută pentru tranziții netede
Ranforsare de ultima generatie, sa ofere flexibilitate imbunatatira si trasabilitate, cu raspuns 1:1 la manevrele utilizatorului, rezistent la indoituri
Acoperire hidrofilica distala 
Varf moale si durabil, cu marker radioopac tip banda integrat in perete.</t>
    </r>
  </si>
  <si>
    <r>
      <rPr>
        <sz val="9"/>
        <color rgb="FFFF0000"/>
        <rFont val="Times New Roman"/>
        <family val="1"/>
        <charset val="204"/>
      </rPr>
      <t xml:space="preserve">Cateter de aspirație destinat utilizării în introducerea dispozitivelor intervenționale și infuzia de agenți diagnostici sau terapeutici și îndepărtarea/aspirarea emboliilor și trombilor din anumite vase din vasele arteriale, inclusiv vasculatura periferică și neurologică. 
Cateterul este indicat pentru utilizare în revascularizarea pacienților cu accident vascular cerebral ischemic acut secundar bolii ocluzive a vaselor mari intracraniene </t>
    </r>
    <r>
      <rPr>
        <sz val="9"/>
        <rFont val="Times New Roman"/>
        <family val="1"/>
        <charset val="204"/>
      </rPr>
      <t xml:space="preserve">
(în carotida internă, cerebrală medie - segmentele M1 și M2, arterele bazilare și vertebrale).
Cateter cu lungimi utilizabile (cm) :105, 115, 132, 150.
Cu diametre interioare ;
.044 inch (1.12 mm)
.060 inch (1.52 mm)
.072 inch (1.83 mm)</t>
    </r>
  </si>
  <si>
    <r>
      <rPr>
        <sz val="9"/>
        <color rgb="FFFF0000"/>
        <rFont val="Times New Roman"/>
        <family val="1"/>
        <charset val="204"/>
      </rPr>
      <t>Cerinte obligatorii fixe: (Oferta va fi respinsă dacă va conține bunuri cu coduri suplimentare diferite decât cerințelor obligatorii fixe):   Catetere cu o rigiditate variabila, cu un singur lumen, concepute sa acceseze vasele mici si sinuoase.Microcateter cu varf drept sau angulat 45' sau 90'.</t>
    </r>
    <r>
      <rPr>
        <sz val="9"/>
        <rFont val="Times New Roman"/>
        <family val="1"/>
        <charset val="204"/>
      </rPr>
      <t xml:space="preserve">
S</t>
    </r>
    <r>
      <rPr>
        <sz val="9"/>
        <color rgb="FFFF0000"/>
        <rFont val="Times New Roman"/>
        <family val="1"/>
        <charset val="204"/>
      </rPr>
      <t>uprafata externa a microcateterului sa fie acoperita cu strat hirdrofilic pentru lubricitate sporita, 
Corpul microcateterului este din diferite materiale. Straturile exterioare sunt din Pebax. Stratul intern este din impletitura si coil din otel, PTFE si elastomer polyolefin si  prezinte multiple zone de tranzitie : zona proximala filament impletita din otel, zona mediana bombinata impletita dubla din otel si coil, zona distala bombinata.
Lungimea segmentului distal al microcateterului sa fie de 15mm si sa prezinte 2 marker distal, radioopac din platina/iridi</t>
    </r>
    <r>
      <rPr>
        <sz val="9"/>
        <rFont val="Times New Roman"/>
        <family val="1"/>
        <charset val="204"/>
      </rPr>
      <t xml:space="preserve">u
Cerințe minime obligatorii:
Diametru intern obligatorii 0.017”, 0.021” , 0.027”, 0,0445".
Lungime de lucru 150mm, 160 mm                                                                                                                                                                                                                                        Lungimea spiralei 15mm.   Lungimea segmentului distal 6 mm,                                                                                                                                                                                                                     
Diametrul extern diametru extern proximal: 2.2F, 2.6F,3.1F,4.7F
Diametrul extern distal  1.8F, 2.3F,2.8F,4.2F                                                                                                SAU                                                                                                                                                             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                                                                                        </t>
    </r>
  </si>
  <si>
    <r>
      <rPr>
        <sz val="9"/>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9"/>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</si>
  <si>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r>
      <rPr>
        <sz val="9"/>
        <color rgb="FFFF0000"/>
        <rFont val="Times New Roman"/>
        <family val="1"/>
        <charset val="204"/>
      </rPr>
      <t>Dispozitiv pentru trombectomie mecanică în vasele tortuoase, segmentat și articulat, conceput să rămână deschis sub tensiune la retragere, îmbunătățind astfel retenția cheagurilor.</t>
    </r>
    <r>
      <rPr>
        <sz val="9"/>
        <rFont val="Times New Roman"/>
        <family val="1"/>
        <charset val="204"/>
      </rPr>
      <t xml:space="preserve">
Cu diametre de : 3, 4, 5 mm
Număr de segmente de recuperare de la 1 – 5 segmente în dependență de lungime și diametru.
Cu lungimi de lucru: 10, 15, 20, 25, 30, 35, 40, 45, 55 ( în dependență de diametrul ales)
Utilizarea diametrului de 3 mm – în vase de minim 1.5 mm si maxim până la 3.0 mm 
Utilizarea diametrului de 4 mm – în vase de minim 2.0 mm și maxim până la  4.0 mm
Utilizarea diametrului de 5 mm – în vase de minim 2.5 mm și maxim până la  5.0 mm 
Compatibilitate cu microcateter de 3 mm cu un diametru interior de .0165 inch 
(0,42 mm) sau mai mare.
Compatibilitate cu microcateter de 4 mm și 5 mm compatibil cu microcatetere cu un diametru interior de .021 inch (0,53 mm) sau mai mare.
Toate mărimile sunt cu ghid de extensie pentru înlăturarea microcateterului.v</t>
    </r>
  </si>
  <si>
    <r>
      <rPr>
        <sz val="9"/>
        <color rgb="FFFF0000"/>
        <rFont val="Times New Roman"/>
        <family val="1"/>
        <charset val="204"/>
      </rPr>
      <t>Sistem de protecție embolică , filtru din poliuretan cu pori de 110 microni , vârf spiralizat radiopac , orificiul filtrului este radiopac din nitinol cu brat de suspensie</t>
    </r>
    <r>
      <rPr>
        <sz val="9"/>
        <color theme="1"/>
        <rFont val="Times New Roman"/>
        <family val="1"/>
        <charset val="204"/>
      </rPr>
      <t>. ghid  PTFE de 0.014’’ compatibil cu cateter ghid de 6F, lungime shaft 190 si 300 cm , profil de trecere 3.2 F (1.1 mm, 0.042") , profil de recuperare  F 4.3 / 0.056 inch/ 1.42 mm , diametrul vasului de referință 3.5 mm – 5.5 mm. optional se poate de comandat teacă de recuperare a vârfului îndoit cu profil de trecere 4.0 F (1.3 mm, 0.052")  si  profil de recuperare F 4.0 / 0.053 inch / 1.33 mm</t>
    </r>
  </si>
  <si>
    <r>
      <rPr>
        <sz val="9"/>
        <color rgb="FFFF0000"/>
        <rFont val="Times New Roman"/>
        <family val="1"/>
        <charset val="204"/>
      </rPr>
      <t xml:space="preserve">Balon Semicompliant RX recomandat pentru pre si post dilatare a leziunilor stenotice sau ocluzive Markeri Radioopaci: 2.  </t>
    </r>
    <r>
      <rPr>
        <sz val="9"/>
        <color theme="1"/>
        <rFont val="Times New Roman"/>
        <family val="1"/>
        <charset val="204"/>
      </rPr>
      <t xml:space="preserve"> Lungimi balon obligatorie: 20mm (+/-2mm);
Diametre disponibile balon: 4.0mm; 5.0mm; 6.0mm; 7.0mm. 
Compatibilitate ghid: 0,014” sau 0.018” .
Lungime utila: între 140 si 150 cm.
Compatibilitate introducator: 4Fr, 5 Fr.
Presiune RBP: minim - 12 atm.                                                                                                                           SAU                                                                                                                                                               Balon semicompliant, presiune nominală-10ATM; RBP-14atm; compatibil cu ghid 0.014”; Lungime shaft-142cm; Compatibilitate teci-4F(diametre de 4-6mm) și 5F(diametru 7mm); Diametre-4, 4.5, 5, 5.5, 6, 7mm; Lungimi-1.5, 2,3,4cm; Doi marcheri radioopaci la capetele balonului. Acoperire hidrofilă.</t>
    </r>
  </si>
  <si>
    <r>
      <t xml:space="preserve">Cerinte obligatorii fixe: (Oferta va fi respinsă dacă va conține bunuri cu coduri suplimentare 
diferite decât cerințelor obligatorii fixe
</t>
    </r>
    <r>
      <rPr>
        <sz val="9"/>
        <color rgb="FFFF0000"/>
        <rFont val="Times New Roman"/>
        <family val="1"/>
        <charset val="204"/>
      </rPr>
      <t>Balon farmacologic activ pt aa. coronare, impregnat cu Paclitaxel acoperire TransPax™ în doză de 2 μg/mm². Marceri balonului 2 platinum/Iridium.</t>
    </r>
    <r>
      <rPr>
        <sz val="9"/>
        <color theme="1"/>
        <rFont val="Times New Roman"/>
        <family val="1"/>
        <charset val="204"/>
      </rPr>
      <t xml:space="preserve">
Timp de eliberare a medicamentului de la 30 secunde. 
,compatibil cu ghid cateter 5F. 
Vîrf distal a șaftului –lazer Bonded Tip, pentru îmbunătățirea capacității de traversare. Profil ultra-subtire a vârfului de 0.0167”.
Cerinte minime obligatorii: 
Dimesiuni obligatorii 
Lungime utila cateter de 144 cm 
Dimensiuni disponibile: diametru de la 2.0 pina la 4.00 mm;
Lungime de la 12 mm, 15 mm, 2 0mm, 30 mm. </t>
    </r>
  </si>
  <si>
    <r>
      <rPr>
        <sz val="9"/>
        <color rgb="FFFF0000"/>
        <rFont val="Times New Roman"/>
        <family val="1"/>
        <charset val="204"/>
      </rPr>
      <t>Cateter ghid cu balon pentru plasarea stenturilor intracerebrale, fara necesitatea unui microcateter suplimentar.  Profil slim,</t>
    </r>
    <r>
      <rPr>
        <sz val="9"/>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</si>
  <si>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r>
      <t xml:space="preserve">Cerinte obligatorii fixe: (Oferta va fi respinsă dacă va conține bunuri cu coduri suplimentare diferite decât cerințelor obligatorii fixe)
</t>
    </r>
    <r>
      <rPr>
        <sz val="9"/>
        <color rgb="FFFF0000"/>
        <rFont val="Times New Roman"/>
        <family val="1"/>
        <charset val="204"/>
      </rPr>
      <t xml:space="preserve">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t>
    </r>
    <r>
      <rPr>
        <sz val="9"/>
        <color theme="1"/>
        <rFont val="Times New Roman"/>
        <family val="1"/>
        <charset val="204"/>
      </rPr>
      <t xml:space="preserve">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Referințe la studii clinice internationale- obligatoriu.</t>
    </r>
  </si>
  <si>
    <r>
      <rPr>
        <sz val="9"/>
        <color rgb="FFFF0000"/>
        <rFont val="Times New Roman"/>
        <family val="1"/>
        <charset val="204"/>
      </rPr>
      <t>Spirala pentru embolizare intracraniana din aiaj 92% platina si 8% wolfram, rezistenta la intindere datorita filamentului dublu de polipropilena cu bucla de conectare la impingatorul lucrat cu laser, astfel incat jonctiunea sa fie extrem de moale.
Cerințe tehnice: Disponibil în versiuni-  10 Complex Framing, 10 Complex Finishing, 10 Helical Filling, 10 Helical Finishing, 18 Complex Framing.</t>
    </r>
    <r>
      <rPr>
        <sz val="9"/>
        <color theme="1"/>
        <rFont val="Times New Roman"/>
        <family val="1"/>
        <charset val="204"/>
      </rPr>
      <t xml:space="preserve">
Disponibil în versiuni 10 și 18, dimensiuni de diametru de la 1 la 25 mm, lungimi de la 2 la 60 cm.
Compatibil cu microcatetere de 0,017”. 
Versiune de încadrare 3D cu diametrul primar de 0,011”, 0,0125”, 0,0135” și 0,0145”, umplutură de 0,011” și finisare de 0,011”. 
Detașare mecanică instantanee fără ajutorul unor dispozitive suplimentare.</t>
    </r>
  </si>
  <si>
    <r>
      <rPr>
        <sz val="10"/>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</si>
  <si>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r>
      <rPr>
        <sz val="10"/>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</si>
  <si>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r>
      <t xml:space="preserve">Cerințe obligatorii fixe: (Oferta va fi respinsă dacă va conține bunuri cu coduri
suplimentare diferite decât cerințelor obligatorii fixe):
</t>
    </r>
    <r>
      <rPr>
        <sz val="10"/>
        <color rgb="FFFF0000"/>
        <rFont val="Times New Roman"/>
        <family val="1"/>
        <charset val="204"/>
      </rPr>
      <t>Dispozitiv confectionat din Nitinol, tip lasou, pentru recuperare fragmente
migrate accidental
Bucla confectionata din aur- tungsten pentru vizibilitate optima</t>
    </r>
    <r>
      <rPr>
        <sz val="10"/>
        <rFont val="Times New Roman"/>
        <family val="1"/>
        <charset val="204"/>
      </rPr>
      <t xml:space="preserve">
</t>
    </r>
    <r>
      <rPr>
        <sz val="10"/>
        <color rgb="FFFF0000"/>
        <rFont val="Times New Roman"/>
        <family val="1"/>
        <charset val="204"/>
      </rPr>
      <t>Marker radioopac din platina</t>
    </r>
    <r>
      <rPr>
        <sz val="10"/>
        <rFont val="Times New Roman"/>
        <family val="1"/>
        <charset val="204"/>
      </rPr>
      <t xml:space="preserve">
Cerințe minime obligatorii: (oferta poate conține suplimentare la cerințele
minime obligatorii și alte dimensiuni):
Dimesiuni obligatorii
Lungime: 60, 125, 150, 175 cm
Diametru 2,4,5,7,10,15,20,25,30,35 mm
(suplimentar la cele obligatorii se va acceptă și alte dimensiuni).
</t>
    </r>
  </si>
  <si>
    <r>
      <rPr>
        <sz val="10"/>
        <color rgb="FFFF0000"/>
        <rFont val="Times New Roman"/>
        <family val="1"/>
        <charset val="204"/>
      </rPr>
      <t xml:space="preserve">Dispozitiv biomecanic de închidere vasculară conceput special pentru închiderea locului de acces arterial femural cu diametru mare de la </t>
    </r>
    <r>
      <rPr>
        <sz val="10"/>
        <color theme="1"/>
        <rFont val="Times New Roman"/>
        <family val="1"/>
        <charset val="204"/>
      </rPr>
      <t xml:space="preserve">12Fr – 25 Fr. 
Disponibil în dimensiuni de 14 Fr. și 18 Fr.
Reduce timpul de hemostază fără pre-închidere, utilizând proprietățile de coagulare ale colagenului pentru o hemostază rapidă ce promovează vindecarea vaselor. 
Blocare radiopacă, indicii vizuale și auditive, ancoră tip ,, sandwich’’ și colagen resorbabil la locul de acces. 
Simpla rotație a pârghiei eliberează ancora, iar retragerea din arteră poziționează colagenul.
Designul over-the-wire facilitează amplasarea dispozitivului pe parcursul implementării.
</t>
    </r>
  </si>
  <si>
    <r>
      <rPr>
        <sz val="10"/>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0"/>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</si>
  <si>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r>
      <rPr>
        <sz val="10"/>
        <color rgb="FFFF0000"/>
        <rFont val="Times New Roman"/>
        <family val="1"/>
        <charset val="204"/>
      </rPr>
      <t>Dispozitiv medical pentru injectorare  CO₂ la o presiune și un volum dat în sistemul vascular. CO2 acționează ca agent de contrast în timpul examinărilor angiografice, oferind o eficiență ridicată și rate scăzute de complicații în comparație cu contrastul iodat. Utilizatorul poate seta volumul și presiunea de injecție pentru a obține imagini radiologice cu o bună valoare diagnostică.Este un injector digital automat, care garantează un nivel stabil al presiunii de injectare a CO2 și o setare extrem de precisă a volumului dozei, evită contaminarea aerului și conectat direct la cateter pentru a iniția injecția.
CARACTERISTICI PRINCIPALE
- Setare digitală a dozelor de volum
- Setare digitală a presiunii de injecție
- Reîncărcare automată rapidă pentru injecții repetabile
- Precizie ridicată a presiunii de injecție setate
- Precizie ridicată a dozelor de volum setate
- Microcontroler dublu pentru a asigura performanțe ridicate și siguranță ridicată
- Controler de la distanță pentru a începe injecția
- Posibilitatea de a salva setările de injecție pentru diferite corpuri 
- Consolă cu ecran tactil</t>
    </r>
    <r>
      <rPr>
        <sz val="10"/>
        <color theme="1"/>
        <rFont val="Times New Roman"/>
        <family val="1"/>
        <charset val="204"/>
      </rPr>
      <t xml:space="preserve">
- Gama de presiune - 50 - 750 mm Hg(6-100 Kpa) . 
- Gama de frecvență 50 - 60 Hz 
- Volum Gama de doze 10-100 ml
În sistem este înclus un balon cilindric cu CO2 de 2 litre, pentru cel puțin 400 proceduri (Furnizorul sa asigure schimbarea balomului gratis după utilizarea întregului gaz, la cerere ) conectat la un circuit pneumatic intern închis în care CO2 se poate elimină prin conectarea ușoară cu cateter.
Prezentarea certificatului de producerea obligatoriu : Studii clinice , cel puțin din 2 țări EU.
- EN 60601-1:2006 / A11:2011/ A1:2013 - Medical electrical equipment 
 -ISO 13485. CE Marca
Furnizorul sa asigure instruirea echipei medicale si asistenta tehnica la primele 5 interventii gratis
</t>
    </r>
  </si>
  <si>
    <r>
      <rPr>
        <sz val="10"/>
        <color rgb="FFFF0000"/>
        <rFont val="Times New Roman"/>
        <family val="1"/>
        <charset val="204"/>
      </rPr>
      <t xml:space="preserve">Balon RX si OTW. 
Balon material din Nybax cu suprafata hidrofilica. </t>
    </r>
    <r>
      <rPr>
        <sz val="10"/>
        <color theme="1"/>
        <rFont val="Times New Roman"/>
        <family val="1"/>
        <charset val="204"/>
      </rPr>
      <t xml:space="preserve">
Diametre necesare pentru balon :1.5, 2.0, 2.5, 3.0, 3.5, 4.0 mm. 
Lungimi balon :40, 60, 80, 100, 120, 150, 220.
Lungimi utilizabile : 90, 150 cm.
Profil de intrare in leziune : 0.017"
Compatibil cu teaca de 4F
RBP 14 (atm), timp de deflatie pana la 10 secunde.
</t>
    </r>
  </si>
  <si>
    <r>
      <rPr>
        <sz val="10"/>
        <color rgb="FFFF0000"/>
        <rFont val="Times New Roman"/>
        <family val="1"/>
        <charset val="204"/>
      </rPr>
      <t xml:space="preserve">Baloane Non-compliante de tip OTW și RX </t>
    </r>
    <r>
      <rPr>
        <sz val="10"/>
        <color theme="1"/>
        <rFont val="Times New Roman"/>
        <family val="1"/>
        <charset val="204"/>
      </rPr>
      <t xml:space="preserve">
</t>
    </r>
    <r>
      <rPr>
        <sz val="10"/>
        <color rgb="FFFF0000"/>
        <rFont val="Times New Roman"/>
        <family val="1"/>
        <charset val="204"/>
      </rPr>
      <t>compatibil cu ghid: 0.014, 0.018, 0.035″ in dependenta de tipul baloanelor ( OTW sau RX).</t>
    </r>
    <r>
      <rPr>
        <sz val="10"/>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</si>
  <si>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r>
      <rPr>
        <sz val="10"/>
        <color rgb="FFFF0000"/>
        <rFont val="Times New Roman"/>
        <family val="1"/>
        <charset val="204"/>
      </rPr>
      <t>Spirale utilizate pentru embolizarea endovasculara periferica. Spirale din platina acoperite cu polimer expandabil si cu naylon, cu posibilitatea de detasare si impingere pe ghid.</t>
    </r>
    <r>
      <rPr>
        <sz val="10"/>
        <rFont val="Times New Roman"/>
        <family val="1"/>
        <charset val="204"/>
      </rPr>
      <t xml:space="preserve"> Compatibil cu microcateter de0,0165 si 0,021mm.  Diametre spirale 2,3,4,5,6,7,8,9,10,12,14,16,18,20mm si lungimea spiralelor de 2,4,6,8,10,12,15,20,30,40,50cm;</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</si>
  <si>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Miezului de susţinere din oţel inoxidabil. 
Acoperire hidrofilica. 
Ghidul sa fie drept sau in forma de J. </t>
    </r>
    <r>
      <rPr>
        <sz val="10"/>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</si>
  <si>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Varf de tip "coil design" cu spire matisate pe un centru de elastinita cu o manevrare sporită în cazurile complicate, drept sau in J.</t>
    </r>
    <r>
      <rPr>
        <sz val="10"/>
        <rFont val="Times New Roman"/>
        <family val="1"/>
        <charset val="204"/>
      </rPr>
      <t xml:space="preserve"> Diametrul nu mai mare de 0.014”.  Radioopacitate: 3 cm distalitatea ghidului cu manevrabilitate sporită.
Cerințe minime obligatorii: (oferta poate conține suplimentare la cerințele minime obligatorii și alte dimensiuni): 
Dimensiuni obligatorii: 
Lungimi cuprinse intre obligatorii: 180 cm şi 300 cm (suplimentar la cele obligatorii se accepta si alte dimensiuni).
</t>
    </r>
  </si>
  <si>
    <r>
      <rPr>
        <sz val="10"/>
        <color rgb="FFFF0000"/>
        <rFont val="Times New Roman"/>
        <family val="1"/>
        <charset val="204"/>
      </rPr>
      <t>Balon angioplastie periferica 0,018", tip OTW cu shaft coaxial, destinat angioplastiei transluminale percutanate (ATP) în segmente de vase sanguine stenozate.
Balonul este cu acoperire hidrofila cu 2 sau 4 markeri radioopaci din platina - iridiu.</t>
    </r>
    <r>
      <rPr>
        <sz val="10"/>
        <rFont val="Times New Roman"/>
        <family val="1"/>
        <charset val="204"/>
      </rPr>
      <t xml:space="preserve">
Compatibil cu introductor 4 si 5Fr.
Compatibil cu ghid de 0,018”.
Lungime shaft 90, 130, 150 si 180 cm in dependenta de lungimea si diametrul balonului.
Diametre balon 2; 2,5; 3; 3,5; 4; 5; 6; 7mm.
Lungimi balon 20; 40; 60; 80; 100; 120; 150; 200; 250 si 300mm.
Presiune nominala - 8 ATM; Presiunea RBP - 12; 14; 16 si 22ATM in dependenta de in dependenta de lungimea si diametrul balonului.
</t>
    </r>
  </si>
  <si>
    <r>
      <t>B</t>
    </r>
    <r>
      <rPr>
        <sz val="10"/>
        <color rgb="FFFF0000"/>
        <rFont val="Times New Roman"/>
        <family val="1"/>
        <charset val="204"/>
      </rPr>
      <t>alon cateter pentru angioplastie periferica cu presiune ultra inalta utilizat in segmente de vase ingustate. Tip OTW 0,035"   Designul shaftului flexibil si robust faciliteaze navigarea in vasele turtuoase. Materialul si designul permit pastrarea formei balonului si la presiuni ultra inalte. Balonul are 2 markeri radioopaci ce permite pozitionarea</t>
    </r>
    <r>
      <rPr>
        <sz val="10"/>
        <rFont val="Times New Roman"/>
        <family val="1"/>
        <charset val="204"/>
      </rPr>
      <t xml:space="preserve"> balonului in functie de stenoza.                                                                                                                                                  Presiunea nominala al balonului - 7-12 ATM; Presiunea RBP al balonului - 12-24 ATM in functie de diametru si lungimea balonului. Compatibil cu introductor de 6FR. Lungimi cateter 40cm; 80cm si 135cm.                       Diametru balon: 4,0; 5,0; 6,0; 7,0; 8,0; 9,0; 10; 12mm                                                                                                 Lungime balon: 20, 40, 80; 100mm</t>
    </r>
  </si>
  <si>
    <r>
      <rPr>
        <sz val="10"/>
        <color rgb="FFFF0000"/>
        <rFont val="Times New Roman"/>
        <family val="1"/>
        <charset val="204"/>
      </rPr>
      <t xml:space="preserve">Balon pentru dilatare periferica tip OTW, compatibil cu ghid  0,014" si 0,035", indicat pentru angioplastia transluminala percutanata PTA, utilizat in cazuri obstructive al arterelor carotide, iliace femurale si renale, cu un diametru de referinta egal sau mai mare decit dimensiunile balonului selectat. De asemenea, este indicat pentru post-dilatarea stenturilor expandabile și autoexpandabile în sistemul vascular periferic. Shaft distal biocompatibil, hidrofilic si lubrifiant asigurind o mai buna navigare.     </t>
    </r>
    <r>
      <rPr>
        <sz val="10"/>
        <rFont val="Times New Roman"/>
        <family val="1"/>
        <charset val="204"/>
      </rPr>
      <t xml:space="preserve">      Materialul balonului PEBA. Markeri radioopaci 2 platinum iridium. Presiunea nominala 6-7ATM; Presiunea RBP  pentru balon OTW 0,014" - 12-16 ATM; pentru balon OTW 0,035" - 11-14 ATM.         Dimensiuni obligatorii pentru balon OTW 0,014":                                                                                            Lungime Shaft - 120cm  si 150cm, shaft distal  2,9FR (0,95mm); si shaft proximal 4FR (1,32mm) .       Diametre Balon  - 1,5mm; 2,0mm; 2,5mm; 3,0mm; 3,5mm; 4,0mm; 5mm.                                                   Lungimi Balon  - 30mm; 40mm; 50mm; 60mm; 80mm; 120mm; 150mm; 200mm; 250mm                       Dimensiuni obligatorii pentru balon OTW 0,035":                                                                                            Lungime Shaft - 80cm  si 135cm, shaft distal  pentru diametre baloane de la 3-10mm de 5FR si shaft proximal pentru diametre baloane de la 12 - 14mm de 6FR.                                                             Diametre Balon  - 3,0mm; 4,0mm; 5,0mm; 6,0mm; 7,0mm; 8,0mm; 9,0mm; 10,0mm; 12mm; 14mm.    Lungimi Balon  - 20mm; 30mm; 40mm; 50mm; 60mm; 80mm; 120mm; 150mm; 200mm; 250mm; 300mm                                                                                                                                                                                                                                                                                                                        </t>
    </r>
  </si>
  <si>
    <r>
      <rPr>
        <sz val="10"/>
        <color rgb="FFFF0000"/>
        <rFont val="Times New Roman"/>
        <family val="1"/>
        <charset val="204"/>
      </rPr>
      <t>Stent conceput pentru tratamentul leziunilor SFA (Superficial Femoral Artery)
și proiectat de experți pentru o implementare lină și o plasare precisă.
Arhitectură hibridă a celulelor;</t>
    </r>
    <r>
      <rPr>
        <sz val="10"/>
        <rFont val="Times New Roman"/>
        <family val="1"/>
        <charset val="204"/>
      </rPr>
      <t xml:space="preserve">
• Capete cu celule închise pentru stabilitate la implementare și uniformitate
• Centru cu celule deschise pentru flexibilitate și rezistență la fracturi
Matrice completă de dimensiuni SFA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</si>
  <si>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r>
      <rPr>
        <sz val="10"/>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0"/>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</si>
  <si>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r>
      <rPr>
        <sz val="10"/>
        <color rgb="FFFF0000"/>
        <rFont val="Times New Roman"/>
        <family val="1"/>
        <charset val="204"/>
      </rPr>
      <t>Microsfere pentru embolizare, care pot fi incarcate cu agenti chimioterapeutici precum Doxirubicin, Irinotecan, Idarubicin si Epirubicin. Materialul microsferelor – PEG (polietilen glycol).</t>
    </r>
    <r>
      <rPr>
        <sz val="10"/>
        <rFont val="Times New Roman"/>
        <family val="1"/>
        <charset val="204"/>
      </rPr>
      <t xml:space="preserve">
Microsfere calibrate cu inalta precizie: ± 25 - 50 µm.
Codate pe culori, disponibile in 3 marimi:
100 ± 25 µm – negru,
200 ± 50 µm – galben,
400 ± 50 µm – albastru.
Se prezinta: volumul microsferelor – 2 ml, volumul solutiei saline tamponate cu fosfat – 4 ml.
Obligatoriu sa fie prezentate studii clinice.
Caracteristice de absorbtie a agentilor chimioterapeutici:
• 37.5 mg de Doxorubicin per 1 ml de microsphere;
• 5 mg de Idarubicin per 1 ml de microsphere;
• 25 mg de Epirubicin per 1 ml de microsphere.
• 50 mg de Irinotecan per 1 ml de microsphere.
</t>
    </r>
  </si>
  <si>
    <r>
      <rPr>
        <sz val="10"/>
        <color rgb="FFFF0000"/>
        <rFont val="Times New Roman"/>
        <family val="1"/>
        <charset val="204"/>
      </rPr>
      <t>Contine: seringa cu manometru de presiune pentru umflarea
baloanelor, minim 30 atm. Mecanism cu aripioare. Inflație/deflație rapidă, recipient minim 25 ml, transparent, tub cu lungimea minim 30 cm cu robinet 3-căi. Steril, jetabil.</t>
    </r>
    <r>
      <rPr>
        <sz val="10"/>
        <rFont val="Times New Roman"/>
        <family val="1"/>
        <charset val="204"/>
      </rPr>
      <t xml:space="preserve">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</si>
  <si>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 Stent periferic autoexpandabil din Nitinol produs dintr-un singur tub prin tăiere cu Laser
Toate diametrele sa fie compatibile cu teaca de 6F. 
Compatibilitate pentru ghid de 0,035”. 
Capetele stentului in forma de coroana pentru un grad sporit de apozitie si fixare marginala a lui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t>
    </r>
    <r>
      <rPr>
        <sz val="10"/>
        <color rgb="FF000000"/>
        <rFont val="Times New Roman"/>
        <family val="1"/>
        <charset val="204"/>
      </rPr>
      <t xml:space="preserve">• Arhitectura hibrida a stentului din celule cu geometrie inchisa spre capete pentru implantarea precisa si din celule cu geometrie deschisa spre centru pentru o flexibilitate maxima si rezistenta la rupere
• Stabilitatea radiala înalta, pe întreaga lungime a stentului. 
Scurtarea stentului la deschiderea acestuia : zero sau minimala. 
• Sistemul de livrare a stentului de tip Tri-axial : cu teaca exterioara izolatoare pentru eliminarea frictiunii si precizia manevrei de deschidere si teaca interioara de livrare a stentului
• Varful flexibil atraumatic in forma de conus.
• Markeri radioopaci pe cateter corespunzatori capetelor stentului pentru pozitionarea exacta a lui.
• Marker radioopac pe virful tecii interioare a sistemului  pentru pozitionarea exacta a locului de deschidere a stentului. 
Sistem de siguranta pentru prevenirea desciderii intimplatoare a stentului in timpul manipulatiilor de pozitionare.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pentru lungimile mari (150, 180,-**-0 200 mm) : cu miner de tragere si cu dispozitiv de rotire pentru police
• Sensibilitate tactila a manerului  si control auditiv la deschiderea stentului. 
Valva hemostatica.
• Dimensiunile pina la 120 mm lungime compatibile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Cerinte minime obligatorii: (oferta poate conține suplimentare la cerințele minime obligatorii și alte dimensiuni)
Dimesiuni obligatorii: 
Stent 
Diametre disponibile  obligatorii:  5,6,7,8 (+/- 1mm) mm.
Lungimi disponibile:  20-30,40,60,80,100,120,150,200 mm
Cateter cu lungimi :  80cm , 120cm +/-10 cm
(suplimentar la cele obligatorii se accepta si alte dimensiuni). 
</t>
    </r>
  </si>
  <si>
    <r>
      <rPr>
        <sz val="10"/>
        <color rgb="FFFF0000"/>
        <rFont val="Times New Roman"/>
        <family val="1"/>
        <charset val="204"/>
      </rPr>
      <t>Set teacă introductor cu valvă de hemostază pentru introducerea și schimbarea cateterelor și electrozilor endocavitari cu funcție de cateter de ghidaj și ca teacă introductoare.
Armare spiralată pe toată lungimea cu acoperire hidrofilă
Materialul tecii: PEBA+AISI 304 +PE HD</t>
    </r>
    <r>
      <rPr>
        <sz val="10"/>
        <rFont val="Times New Roman"/>
        <family val="1"/>
        <charset val="204"/>
      </rPr>
      <t xml:space="preserve">
Flexibilitate și trasabilitate ridicate
Rezistent la kinking
Marker distal de platină pentru vizibilitate ridicată în fluoroscopie
Vârf atraumatic special conceput
Componența setului:
- teacă cu valvă
- ac angiografic
- dilatator
Diametre teci: 4, 5, 6, 7, 8, 9Fr
Lungimi teci: 450, 600, 900, 1000mm
Diametre dilatator: 4, 5, 6, 7, 8, 9Fr
Diametre ac angiographic: 18, 19G
Compatibilitate ghid: 0.022”, 0.035”
</t>
    </r>
  </si>
  <si>
    <r>
      <rPr>
        <sz val="10"/>
        <color rgb="FFFF0000"/>
        <rFont val="Times New Roman"/>
        <family val="1"/>
        <charset val="204"/>
      </rPr>
      <t>Cerințe obligatorii fixe: (Oferta va fi respinsă dacă va conține bunuri cu coduri
suplimentare diferite decât cerințelor obligatorii fixe):
Balon dublu-lumen din Nylon, tip OTW compatibil cu gidul de marimea nu
mai mult de 0.014 ".</t>
    </r>
    <r>
      <rPr>
        <sz val="10"/>
        <rFont val="Times New Roman"/>
        <family val="1"/>
        <charset val="204"/>
      </rPr>
      <t xml:space="preserve">
Markeri radioopaci dublu (nu mai putin de patru pentru balonul 210 mm)
Presiune nominală - 7-10 atm., presiune RBP – 14-18 atm,
</t>
    </r>
    <r>
      <rPr>
        <sz val="10"/>
        <color rgb="FFFF0000"/>
        <rFont val="Times New Roman"/>
        <family val="1"/>
        <charset val="204"/>
      </rPr>
      <t>Acoperire hidrofilă pe toată suprafața (si a balonului si a cateterului) obligatoriu.</t>
    </r>
    <r>
      <rPr>
        <sz val="10"/>
        <rFont val="Times New Roman"/>
        <family val="1"/>
        <charset val="204"/>
      </rPr>
      <t xml:space="preserve">
Lungime shaft minim două lungimi: 120 (+/-5cm) și minim 150 cm.
Rezistent la răsuciri și ridare.
V</t>
    </r>
    <r>
      <rPr>
        <sz val="10"/>
        <color rgb="FFFF0000"/>
        <rFont val="Times New Roman"/>
        <family val="1"/>
        <charset val="204"/>
      </rPr>
      <t>ârful conic pe toata circumferinta, forma conica să ofere ultra tranziție lină de la fir la vârf cu trecere bună prin stenoze.
Forma conica a balonului 210 mm obligatoriu, pentru adaptarea anatomiei arterelor tibiale.</t>
    </r>
    <r>
      <rPr>
        <sz val="10"/>
        <rFont val="Times New Roman"/>
        <family val="1"/>
        <charset val="204"/>
      </rPr>
      <t xml:space="preserve">
Compatibil cu introductor nu mai mult de 4F.
Cerințe minime obligatorii: (oferta poate conține suplimentare la cerințele minime obligatorii și alte dimensiuni):
Dimesiuni obligatorii
Diametre=1,5-2,0-2,5-3,0-3,5-4,0 mm.
Lungimi=20-40-80-120-150-210 mm (Lungimea de 20 mm trebuie sa fie disponibila in mod obligatoriu)
 (suplimentar la cele obligatorii se va accepta si alte dimensiuni)</t>
    </r>
  </si>
  <si>
    <r>
      <rPr>
        <sz val="10"/>
        <color rgb="FFFF0000"/>
        <rFont val="Times New Roman"/>
        <family val="1"/>
        <charset val="204"/>
      </rPr>
      <t xml:space="preserve">Balon periferic din Nylon, tip PTA dublu luyer cu compatibilitate cu ghidul 0.035 " dublu luyer. Posibilitatea de re-pliere a balonului și re-coborârea în cateter pentru repoziționare. Capacitatea de a conduce prin zone lungi înguste și leziuni dense
 Acoperire hidrofilă pe toată suprafața. Markeri radioopace dublu. </t>
    </r>
    <r>
      <rPr>
        <sz val="10"/>
        <rFont val="Times New Roman"/>
        <family val="1"/>
        <charset val="204"/>
      </rPr>
      <t xml:space="preserve">
Presiune nomnală: 8  - 10 atm
Presiune RBP 12 -24atm în dependență de dimensiunile balonului.. 
Lungime shaft 80,135 cm. Rezistent la răsuciri și ridare. 
Vârful cateterului are o margine teșită în jurul circumferinței pentru a asigura o secțiune transversală minimă în zona de inserție în zona afectată.Atraumatic. Scara de marcare pe cateterul extern, pornind de la vârful distal, permițând reducerea sarcinii fluoroscopice cu introducerea altor instrumente intervenționale cu o scară similară și proiectată pentru vizualizare în afara introducerului
Compatibil cu introductor,5F,6F,7F 
diametre= 3; 4; 5; 6; 7; 8; 9; 10; 12 mm
lungimi= 20; 40; 60; 80; 100; 150; 200; 250; 300mm.
</t>
    </r>
  </si>
  <si>
    <r>
      <rPr>
        <sz val="10"/>
        <color rgb="FFFF0000"/>
        <rFont val="Times New Roman"/>
        <family val="1"/>
        <charset val="204"/>
      </rPr>
      <t>Material: nitinol
Tehnologie cu strat dublu si design micro-plasa
3 marcaje pe fiecare capat al stentului
2 marcaje cu strat dublu pe fiecare capat al stentului care sa determine inceputul microplasei
Sistem de livrare:</t>
    </r>
    <r>
      <rPr>
        <sz val="10"/>
        <rFont val="Times New Roman"/>
        <family val="1"/>
        <charset val="204"/>
      </rPr>
      <t xml:space="preserve">
Sa fie repozitionabil pentru plasare precisa atunci cand cel putin 20 mm din lungimea stentului ramane in interiorul cateterului
Stentul sa poata fi recapturat si repozitionat de pana la 3 ori
Compatibul cu fir ghid de 0.018”
Compatibil cu teaca de 6Fr (minim ID: 0.087”/2.2 mm)
Lungimea totala 163 cm
Dimetrul de lucru 0.083”
Sa aiba 6 capete atraumatice pentru a proteja vasul
Sa aiba marker pentru cateterul exterior distal, marker de predictie, marker de impingere
Dimensiuni:
Diametru: 5, 6, 7, 8 mm
Lungimi totale stent: 40, 60, 80, 100, 120, 150 mm
Lungime micro-plasa: 25, 55, 75, 90, 110, 140 mm
</t>
    </r>
  </si>
  <si>
    <r>
      <rPr>
        <sz val="10"/>
        <color rgb="FFFF0000"/>
        <rFont val="Times New Roman"/>
        <family val="1"/>
        <charset val="204"/>
      </rPr>
      <t xml:space="preserve">Cateter periferic cu lumen intern mare, dedicat tratamentului trombilor/embolurilor 
prin aspiratie, de asemenea cu indicatie venoasa si Embolism Pulmonar. </t>
    </r>
    <r>
      <rPr>
        <sz val="10"/>
        <rFont val="Times New Roman"/>
        <family val="1"/>
        <charset val="204"/>
      </rPr>
      <t xml:space="preserve">
Dimensiune maximizată (0,131”=3,33 mm ID) și disponibilitatea „curatarii” 
circumferențiale (pentru acoperirea unei suprafețe mari): - Hypotube dintr-o bucată din oțel inoxidabil, cu mai multe pasuri, design tăiat cu laser, - structură formată din 3 zone de tranziție, tranziție lină între capătul distal și cel 
proximal, - Control de torsiune 1:1 și capacitate de livrare avansată, - 12/12 F diametru exterior proximal/distal, 0,131”/9,98F/3,33 mm diametru interior 
distal, - Lungimi de 100 si 115 cm, cu varf HTORQ (dublu indoit) si XTORQ (indoit).</t>
    </r>
  </si>
  <si>
    <r>
      <t xml:space="preserve"> „</t>
    </r>
    <r>
      <rPr>
        <sz val="10"/>
        <color rgb="FFFF0000"/>
        <rFont val="Times New Roman"/>
        <family val="1"/>
        <charset val="204"/>
      </rPr>
      <t xml:space="preserve">Separator” de tromb/embol în formă de picătură de polimer la capătul firului de 
ghidare din oțel, care este compatibil cu cateterul Lightning 12, </t>
    </r>
    <r>
      <rPr>
        <sz val="10"/>
        <color theme="1"/>
        <rFont val="Times New Roman"/>
        <family val="1"/>
        <charset val="204"/>
      </rPr>
      <t xml:space="preserve">- lungimi totale: 150 cm, lungime flexibila 20 cm, - diametre proximale/distale ale firelor de ghidare: 0,025” / 0,021”, - diametrele „bulbilor” separatorului: 0,110”. 
</t>
    </r>
  </si>
  <si>
    <r>
      <rPr>
        <sz val="10"/>
        <color rgb="FFFF0000"/>
        <rFont val="Times New Roman"/>
        <family val="1"/>
        <charset val="204"/>
      </rPr>
      <t xml:space="preserve">Balon cateter pentru angioplastie periferica destinat dilatarii leziunilor din sistemul vascular periferic, inclusiv din arterele iliace, femurale, ilio-femurale, poplitee și infra-poplitee. Balon tip OTW compatibil cu ghiduri de 0,014" si 0,018", compatibil cu teci de 5Fr si 6Fr in dependenta de diametrul balonului. Balonul este unul semi compliant din nylon ce permite formarea zonelor de umflare controlata ale balonului, formind niste pernute controlate care distribuie presiunea uniform pentru a reduce leziunea vaselor de singe.   </t>
    </r>
    <r>
      <rPr>
        <sz val="10"/>
        <rFont val="Times New Roman"/>
        <family val="1"/>
        <charset val="204"/>
      </rPr>
      <t xml:space="preserve">                                                                                                                                                  Presiunea nominala - 6 si 9 ATM; RBP - 12 si 14 ATM                                                                                    Lungimi cateter -120cm, 135cm si 150 cm                                                                                                       Diametre balon - 2,5mm, 3,0mm, 3,5mm, 4,0mm, 5,0mm, 6,0mm                                                                       Lungime balon - 40mm, 80mm, 120mm, </t>
    </r>
  </si>
  <si>
    <r>
      <rPr>
        <sz val="10"/>
        <color rgb="FFFF0000"/>
        <rFont val="Times New Roman"/>
        <family val="1"/>
        <charset val="204"/>
      </rPr>
      <t xml:space="preserve">Kit de aterectomie cu aspiratie mecanica Caracteristici tehnice
Aspirare mecanica activa dinamica si continua ce asigura debridarea lumenului vasului de sange si eliminarea trombilor, prevenind riscul de embolizare distala.
Taiere diferentiala- lamele sunt create pentru a taia tesutul afectat, inelastic si pentru a evita taierea tesutului sanatos, prevenind lezarea vasului de sange.  </t>
    </r>
    <r>
      <rPr>
        <sz val="10"/>
        <color theme="1"/>
        <rFont val="Times New Roman"/>
        <family val="1"/>
        <charset val="204"/>
      </rPr>
      <t xml:space="preserve">
Lame expandabile si tehnologie “Lame sus/Lame jos” care asigura largirea lumenului vasului de sange si posibilitatea de a trata mai multe diametre de vase de sange cu acelasi cateter.
Cateterul este prevazut cu orificii pentru infuzia cu solutie salina si orificiu pentru aspirare
Lungimea cateterului obligator :120, 135, 145 cm
Compatibilitate teaca: 7F
Compatibilitate fir ghid: 0.014”
Diametre disponibile: 2,1mm – 2,4mm – 1,6mm – 1,85mm.
Frecvența rotațiilor – 70000- 73000.
Setul conține și Ghid 0.014 in (0.36 mm) 300 cm
</t>
    </r>
  </si>
  <si>
    <r>
      <t xml:space="preserve">Cerinte obligatorii fixe: (Oferta va fi respinsă dacă va conține bunuri cu coduri suplimentare diferite decât cerințelor obligatorii fixe
</t>
    </r>
    <r>
      <rPr>
        <sz val="10"/>
        <color rgb="FFFF0000"/>
        <rFont val="Times New Roman"/>
        <family val="1"/>
        <charset val="204"/>
      </rPr>
      <t>Balon farmacologic activ pt aa. coronare, impregnat cu Paclitaxel în doză de 3 μg/mm². 
Timp de eliberare a medicamentului de la 30 secunde. 
. Rx, compatibil cu ghid de 0.014”. 
Profil ultra-subtire a vârfului de 0.016”.</t>
    </r>
    <r>
      <rPr>
        <sz val="10"/>
        <rFont val="Times New Roman"/>
        <family val="1"/>
        <charset val="204"/>
      </rPr>
      <t xml:space="preserve">
Cerinte minime obligatorii: (oferta poate conține suplimentare la cerințele minime obligatorii și alte dimensiuni) 
Dimesiuni obligatorii Lungime utila cateter de 140 cm Dimensiuni disponibile: diametru de la 2.0 pina la 4.00 mm;
Lungime de la 15 la 30 mm.   (suplimentar la cele obligatorii se va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</si>
  <si>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Stent din cobalt-crom CoCr (L605). Graftul este din PTFE</t>
    </r>
    <r>
      <rPr>
        <sz val="10"/>
        <rFont val="Times New Roman"/>
        <family val="1"/>
        <charset val="204"/>
      </rPr>
      <t xml:space="preserve">, premontat  (89± 25µm). 
</t>
    </r>
    <r>
      <rPr>
        <sz val="10"/>
        <color rgb="FFFF0000"/>
        <rFont val="Times New Roman"/>
        <family val="1"/>
        <charset val="204"/>
      </rPr>
      <t>Sistem de livrare de tip Rx.</t>
    </r>
    <r>
      <rPr>
        <sz val="10"/>
        <rFont val="Times New Roman"/>
        <family val="1"/>
        <charset val="204"/>
      </rPr>
      <t xml:space="preserve"> Șaftul  2.7 F distal / 1.9 F proximal (Ø 2.5 - 4.0 mm) sau 3.2 F distal / 1.9 F proximal(Ø 4.5 - 5.0 mm).
Compatibilitate cateter-ghid 5Fr. 
Compatibilitate ghid 0.014".
Markerii balonului sunt Platina/Iridium. 
Presiunea nominala a balonului: 
11 bar (Ø 2.5 - 4.0 mm); 10 bar (Ø 4.5 - 5.0 mm). RBP: 13 bar pentru diametre intre 5.0 – 7.0 mm si 12 bar pentru diametre intre 8.0 – 10.0 mm.
Diametre vase mici (SV): 2.5 mm-3.5 mm; 
Diametre vase medii (MV):4.0 mm, ; Diametre vase mari (LV): 4.5mm, 5.0 mm.. Compatibil RMN, 1.5 Tesla sau 3.0 Tesla.
Cerinte minime obligatorii: (oferta poate conține suplimentare la cerințele minime obligatorii și alte dimensiuni)
Dimesiuni obligatorii 
DIMENSIUNI stentului: Lungimi : 8, 12, 16, 18, 21, 24mm,
Shaftul de livrare pe cateter de 143 cm sau 153 cm.
</t>
    </r>
  </si>
  <si>
    <t>Ghid Cerebral cu posibilitate de navigare remodelată</t>
  </si>
  <si>
    <r>
      <rPr>
        <sz val="9"/>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9"/>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</si>
  <si>
    <t>Cateter Intermediar</t>
  </si>
  <si>
    <r>
      <t>C</t>
    </r>
    <r>
      <rPr>
        <sz val="9"/>
        <color rgb="FFFF0000"/>
        <rFont val="Times New Roman"/>
        <family val="1"/>
        <charset val="204"/>
      </rPr>
      <t xml:space="preserve">ateter cu rigiditate variabilă, cu lumen unic, concepute pentru a accesa vasculatura mică și sinuoasă. Sunt disponibile într-o varietate de lungimi, rigidități și diametre interioare și exterioare. Suprafața exterioară a cateterului are un înveliș hidrofil la capătul distal pentru a spori navigabilitatea în vas. 
Cateterul încorporează, de asemenea, o căptușeală pentru a facilita introducerea dispozitivelor intervenționale prin lumenul său. Capătul proximal are un conector Luer pentru atașarea la alte dispozitive, iar vârful distal are marker </t>
    </r>
    <r>
      <rPr>
        <sz val="9"/>
        <rFont val="Times New Roman"/>
        <family val="1"/>
        <charset val="204"/>
      </rPr>
      <t>radioopac pentru a ajuta vizualizarea și poziționarea sub fluoroscopie.
Cateter cu lungimi utilizabile (cm): 90,105, 115,132,150.
Cu diametre interioare ;
.044 inch (1.12 mm)
.060 inch (1.52 mm)
.072 inch (1.83 mm)
Compatibil cu diametrul interior minim al cate-ghidului de .088 inch (2.24 mm)
si cu diametrul maxim de până la .035 inch (0.89 mm).</t>
    </r>
  </si>
  <si>
    <t xml:space="preserve">Cantitatea </t>
  </si>
  <si>
    <t>Specificație Tehnică deplină solicitată de autoritatea contractantă</t>
  </si>
  <si>
    <t>Denumire Lot</t>
  </si>
  <si>
    <t>Unitatea de măsură</t>
  </si>
  <si>
    <t xml:space="preserve">Valoarea estimativă </t>
  </si>
  <si>
    <t>Nr. lot</t>
  </si>
  <si>
    <r>
      <t xml:space="preserve">Cerinte obligatorii fixe: (Oferta va fi respinsă dacă va conține bunuri cu coduri suplimentare diferite decât cerințelor obligatorii fixe
</t>
    </r>
    <r>
      <rPr>
        <sz val="10"/>
        <color rgb="FFFF0000"/>
        <rFont val="Times New Roman"/>
        <family val="1"/>
        <charset val="204"/>
      </rPr>
      <t xml:space="preserve">Material:cobalt crom L605, substanța activă – Sirolimus, materialul balonului – nailon 12. </t>
    </r>
    <r>
      <rPr>
        <sz val="10"/>
        <rFont val="Times New Roman"/>
        <family val="1"/>
        <charset val="204"/>
      </rPr>
      <t xml:space="preserve">
</t>
    </r>
    <r>
      <rPr>
        <sz val="10"/>
        <color rgb="FFFF0000"/>
        <rFont val="Times New Roman"/>
        <family val="1"/>
        <charset val="204"/>
      </rPr>
      <t xml:space="preserve">Design:  celule deschise.
 Grosime strat: 80 µm.  
Substanța activă: Sirolimus:  Doza: 3,0-4,0 µg/mm pe lungimea stentului. 
Polimer: Poly (DL-lactide-co-caprolactone), bioresorbabil. </t>
    </r>
    <r>
      <rPr>
        <sz val="10"/>
        <rFont val="Times New Roman"/>
        <family val="1"/>
        <charset val="204"/>
      </rPr>
      <t xml:space="preserve">
Acoperire: abluminală si gradabilă. 
Compatibilitate cateter de ghidare: 5 Fr. 
Acoperire: hidrofilică. 
Compatibilitate ghid: 0,014”. 
Timpul de degradare a polimerului si eliberare de medicament 3-4 luni. 
Lipsa de deformare la trecere prin leziuni calcificate cu tracabilitate si impingere sporita.
Cerinte minime obligatorii: (oferta poate conține suplimentare la cerințele minime obligatorii și alte dimensiuni)
Dimesiuni obligatorii 
Lungime utilă obligatorie 144 cm;
Diametre obligatorii: 2.25 mm- 4.00 mm;
Lungime obligatorii: 9 mm-38 mm 
(suplimentar la cele obligatorii se accepta si alte dimensiuni).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</si>
</sst>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0.0000"/>
  </numFmts>
  <fonts count="34">
    <font>
      <sz val="11"/>
      <color theme="1"/>
      <name val="Calibri"/>
      <family val="2"/>
      <scheme val="minor"/>
    </font>
    <font>
      <sz val="11"/>
      <color theme="1"/>
      <name val="Calibri"/>
      <family val="2"/>
      <scheme val="minor"/>
    </font>
    <font>
      <b/>
      <sz val="11"/>
      <color theme="1"/>
      <name val="Times New Roman"/>
      <family val="1"/>
      <charset val="204"/>
    </font>
    <font>
      <b/>
      <sz val="11"/>
      <name val="Times New Roman"/>
      <family val="1"/>
      <charset val="204"/>
    </font>
    <font>
      <sz val="11"/>
      <color theme="1"/>
      <name val="Times New Roman"/>
      <family val="1"/>
      <charset val="204"/>
    </font>
    <font>
      <sz val="10"/>
      <color theme="1"/>
      <name val="Times New Roman"/>
      <family val="1"/>
      <charset val="204"/>
    </font>
    <font>
      <sz val="10"/>
      <name val="Arial"/>
      <family val="2"/>
      <charset val="204"/>
    </font>
    <font>
      <sz val="10"/>
      <name val="Times New Roman"/>
      <family val="1"/>
      <charset val="204"/>
    </font>
    <font>
      <sz val="10"/>
      <color rgb="FF000000"/>
      <name val="Times New Roman"/>
      <family val="1"/>
      <charset val="204"/>
    </font>
    <font>
      <sz val="10"/>
      <color rgb="FFFF0000"/>
      <name val="Times New Roman"/>
      <family val="1"/>
      <charset val="204"/>
    </font>
    <font>
      <sz val="10"/>
      <color indexed="8"/>
      <name val="Times New Roman"/>
      <family val="1"/>
      <charset val="204"/>
    </font>
    <font>
      <sz val="10"/>
      <name val="Arial"/>
      <family val="2"/>
    </font>
    <font>
      <sz val="10"/>
      <color indexed="12"/>
      <name val="Times New Roman"/>
      <family val="1"/>
      <charset val="204"/>
    </font>
    <font>
      <b/>
      <sz val="10"/>
      <color theme="1"/>
      <name val="Times New Roman"/>
      <family val="1"/>
      <charset val="204"/>
    </font>
    <font>
      <sz val="11"/>
      <color theme="1"/>
      <name val="Calibri"/>
      <family val="2"/>
      <charset val="204"/>
      <scheme val="minor"/>
    </font>
    <font>
      <sz val="10"/>
      <color indexed="8"/>
      <name val="Arial1"/>
    </font>
    <font>
      <sz val="10"/>
      <name val="Arial Cyr"/>
      <charset val="204"/>
    </font>
    <font>
      <sz val="11"/>
      <color theme="1"/>
      <name val="Calibri"/>
      <family val="2"/>
      <charset val="238"/>
      <scheme val="minor"/>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1"/>
      <color theme="1"/>
      <name val="Calibri"/>
      <family val="2"/>
      <charset val="1"/>
      <scheme val="minor"/>
    </font>
    <font>
      <sz val="11"/>
      <name val="Calibri"/>
      <family val="2"/>
      <charset val="204"/>
    </font>
    <font>
      <sz val="9"/>
      <color indexed="8"/>
      <name val="Times New Roman"/>
      <family val="1"/>
      <charset val="204"/>
    </font>
    <font>
      <sz val="9"/>
      <color theme="1"/>
      <name val="Times New Roman"/>
      <family val="1"/>
      <charset val="204"/>
    </font>
    <font>
      <sz val="9"/>
      <name val="Times New Roman"/>
      <family val="1"/>
      <charset val="204"/>
    </font>
    <font>
      <sz val="8"/>
      <color rgb="FF000000"/>
      <name val="Times New Roman"/>
      <family val="1"/>
      <charset val="204"/>
    </font>
    <font>
      <sz val="9"/>
      <color rgb="FFFF0000"/>
      <name val="Times New Roman"/>
      <family val="1"/>
      <charset val="204"/>
    </font>
    <font>
      <b/>
      <sz val="10"/>
      <color rgb="FFFF0000"/>
      <name val="Times New Roman"/>
      <family val="1"/>
      <charset val="204"/>
    </font>
  </fonts>
  <fills count="9">
    <fill>
      <patternFill patternType="none"/>
    </fill>
    <fill>
      <patternFill patternType="gray125"/>
    </fill>
    <fill>
      <patternFill patternType="solid">
        <fgColor rgb="FFFFEB9C"/>
      </patternFill>
    </fill>
    <fill>
      <patternFill patternType="solid">
        <fgColor rgb="FFA5A5A5"/>
      </patternFill>
    </fill>
    <fill>
      <patternFill patternType="solid">
        <fgColor theme="0"/>
        <bgColor indexed="64"/>
      </patternFill>
    </fill>
    <fill>
      <patternFill patternType="solid">
        <fgColor rgb="FFA5A5A5"/>
        <bgColor rgb="FF9999FF"/>
      </patternFill>
    </fill>
    <fill>
      <patternFill patternType="solid">
        <fgColor theme="5" tint="0.79998168889431442"/>
        <bgColor indexed="64"/>
      </patternFill>
    </fill>
    <fill>
      <patternFill patternType="solid">
        <fgColor theme="2"/>
        <bgColor indexed="64"/>
      </patternFill>
    </fill>
    <fill>
      <patternFill patternType="solid">
        <fgColor rgb="FFFFFF00"/>
        <bgColor indexed="64"/>
      </patternFill>
    </fill>
  </fills>
  <borders count="6">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171">
    <xf numFmtId="0" fontId="0" fillId="0" borderId="0"/>
    <xf numFmtId="0" fontId="6" fillId="0" borderId="0"/>
    <xf numFmtId="0" fontId="6" fillId="0" borderId="0"/>
    <xf numFmtId="0" fontId="6" fillId="0" borderId="0"/>
    <xf numFmtId="0" fontId="11" fillId="0" borderId="0"/>
    <xf numFmtId="0" fontId="1" fillId="0" borderId="0"/>
    <xf numFmtId="0" fontId="6" fillId="0" borderId="0"/>
    <xf numFmtId="0" fontId="14" fillId="0" borderId="0"/>
    <xf numFmtId="0" fontId="6" fillId="0" borderId="0"/>
    <xf numFmtId="0" fontId="14" fillId="0" borderId="0"/>
    <xf numFmtId="0" fontId="6" fillId="0" borderId="0"/>
    <xf numFmtId="0" fontId="6" fillId="0" borderId="0"/>
    <xf numFmtId="0" fontId="1" fillId="0" borderId="0"/>
    <xf numFmtId="0" fontId="15" fillId="0" borderId="0" applyBorder="0" applyProtection="0"/>
    <xf numFmtId="0" fontId="16" fillId="0" borderId="0"/>
    <xf numFmtId="0" fontId="1" fillId="0" borderId="0"/>
    <xf numFmtId="0" fontId="1" fillId="0" borderId="0"/>
    <xf numFmtId="0" fontId="14" fillId="0" borderId="0"/>
    <xf numFmtId="0" fontId="17" fillId="0" borderId="0"/>
    <xf numFmtId="0" fontId="6" fillId="0" borderId="0"/>
    <xf numFmtId="0" fontId="1" fillId="0" borderId="0"/>
    <xf numFmtId="0" fontId="6" fillId="0" borderId="0"/>
    <xf numFmtId="9" fontId="6" fillId="0" borderId="0" applyFont="0" applyFill="0" applyBorder="0" applyAlignment="0" applyProtection="0"/>
    <xf numFmtId="0" fontId="14" fillId="0" borderId="0"/>
    <xf numFmtId="0" fontId="6" fillId="0" borderId="0"/>
    <xf numFmtId="0" fontId="11" fillId="0" borderId="0"/>
    <xf numFmtId="0" fontId="6" fillId="0" borderId="0"/>
    <xf numFmtId="0" fontId="14" fillId="0" borderId="0"/>
    <xf numFmtId="0" fontId="6" fillId="0" borderId="0"/>
    <xf numFmtId="0" fontId="18" fillId="3" borderId="1" applyNumberFormat="0" applyAlignment="0" applyProtection="0"/>
    <xf numFmtId="0" fontId="6" fillId="0" borderId="0"/>
    <xf numFmtId="0" fontId="6" fillId="0" borderId="0"/>
    <xf numFmtId="0" fontId="1" fillId="0" borderId="0"/>
    <xf numFmtId="0" fontId="6" fillId="0" borderId="0"/>
    <xf numFmtId="0" fontId="14" fillId="0" borderId="0"/>
    <xf numFmtId="0" fontId="14" fillId="0" borderId="0"/>
    <xf numFmtId="0" fontId="14" fillId="0" borderId="0"/>
    <xf numFmtId="0" fontId="6" fillId="0" borderId="0"/>
    <xf numFmtId="0" fontId="14" fillId="0" borderId="0"/>
    <xf numFmtId="0" fontId="14" fillId="0" borderId="0"/>
    <xf numFmtId="0" fontId="6" fillId="0" borderId="0"/>
    <xf numFmtId="0" fontId="14" fillId="0" borderId="0"/>
    <xf numFmtId="0" fontId="14" fillId="0" borderId="0"/>
    <xf numFmtId="0" fontId="14" fillId="0" borderId="0"/>
    <xf numFmtId="0" fontId="22" fillId="0" borderId="0"/>
    <xf numFmtId="0" fontId="6" fillId="0" borderId="0"/>
    <xf numFmtId="0" fontId="22" fillId="0" borderId="0"/>
    <xf numFmtId="0" fontId="19" fillId="0" borderId="0"/>
    <xf numFmtId="0" fontId="19" fillId="0" borderId="0"/>
    <xf numFmtId="9" fontId="19" fillId="0" borderId="0" applyBorder="0" applyProtection="0"/>
    <xf numFmtId="0" fontId="19" fillId="0" borderId="0"/>
    <xf numFmtId="0" fontId="22" fillId="0" borderId="0"/>
    <xf numFmtId="0" fontId="22" fillId="0" borderId="0"/>
    <xf numFmtId="0" fontId="21" fillId="0" borderId="0"/>
    <xf numFmtId="0" fontId="22" fillId="0" borderId="0"/>
    <xf numFmtId="0" fontId="23" fillId="0" borderId="0" applyBorder="0" applyProtection="0"/>
    <xf numFmtId="0" fontId="21" fillId="0" borderId="0"/>
    <xf numFmtId="0" fontId="20" fillId="5" borderId="1" applyProtection="0"/>
    <xf numFmtId="0" fontId="24" fillId="2" borderId="0" applyNumberFormat="0" applyBorder="0" applyAlignment="0" applyProtection="0"/>
    <xf numFmtId="0" fontId="1" fillId="0" borderId="0"/>
    <xf numFmtId="0" fontId="1" fillId="0" borderId="0"/>
    <xf numFmtId="0" fontId="6" fillId="0" borderId="0"/>
    <xf numFmtId="43" fontId="1" fillId="0" borderId="0" applyFont="0" applyFill="0" applyBorder="0" applyAlignment="0" applyProtection="0"/>
    <xf numFmtId="0" fontId="1" fillId="0" borderId="0"/>
    <xf numFmtId="0" fontId="2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6" fillId="0" borderId="0"/>
    <xf numFmtId="43" fontId="26" fillId="0" borderId="0" applyFont="0" applyFill="0" applyBorder="0" applyAlignment="0" applyProtection="0"/>
    <xf numFmtId="0" fontId="14" fillId="0" borderId="0"/>
    <xf numFmtId="0" fontId="6" fillId="0" borderId="0"/>
    <xf numFmtId="0" fontId="1" fillId="0" borderId="0"/>
    <xf numFmtId="0" fontId="14" fillId="0" borderId="0"/>
    <xf numFmtId="0" fontId="27" fillId="0" borderId="0"/>
    <xf numFmtId="0" fontId="27" fillId="0" borderId="0"/>
    <xf numFmtId="0" fontId="14" fillId="0" borderId="0"/>
    <xf numFmtId="0" fontId="14" fillId="0" borderId="0"/>
    <xf numFmtId="0" fontId="6" fillId="0" borderId="0"/>
    <xf numFmtId="0" fontId="1" fillId="0" borderId="0"/>
    <xf numFmtId="0" fontId="6" fillId="0" borderId="0"/>
    <xf numFmtId="0" fontId="11" fillId="0" borderId="0"/>
    <xf numFmtId="0" fontId="14" fillId="0" borderId="0"/>
    <xf numFmtId="0" fontId="2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43" fontId="1" fillId="0" borderId="0" applyFont="0" applyFill="0" applyBorder="0" applyAlignment="0" applyProtection="0"/>
    <xf numFmtId="0" fontId="14" fillId="0" borderId="0"/>
    <xf numFmtId="0" fontId="11" fillId="0" borderId="0"/>
    <xf numFmtId="0" fontId="14" fillId="0" borderId="0"/>
    <xf numFmtId="0" fontId="14" fillId="0" borderId="0"/>
    <xf numFmtId="0" fontId="14" fillId="0" borderId="0"/>
    <xf numFmtId="0" fontId="6" fillId="0" borderId="0"/>
    <xf numFmtId="0" fontId="14" fillId="0" borderId="0"/>
    <xf numFmtId="0" fontId="14" fillId="0" borderId="0"/>
    <xf numFmtId="0" fontId="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6" fillId="0" borderId="0"/>
    <xf numFmtId="43" fontId="1"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 fillId="0" borderId="0" applyFont="0" applyFill="0" applyBorder="0" applyAlignment="0" applyProtection="0"/>
    <xf numFmtId="0" fontId="14" fillId="0" borderId="0"/>
    <xf numFmtId="0" fontId="14" fillId="0" borderId="0"/>
    <xf numFmtId="0" fontId="14" fillId="0" borderId="0"/>
    <xf numFmtId="0" fontId="14" fillId="0" borderId="0"/>
    <xf numFmtId="164" fontId="1" fillId="0" borderId="0" applyFont="0" applyFill="0" applyBorder="0" applyAlignment="0" applyProtection="0"/>
  </cellStyleXfs>
  <cellXfs count="126">
    <xf numFmtId="0" fontId="0" fillId="0" borderId="0" xfId="0"/>
    <xf numFmtId="0" fontId="5" fillId="4" borderId="2" xfId="0" applyFont="1" applyFill="1" applyBorder="1" applyAlignment="1">
      <alignment horizontal="left" vertical="center" wrapText="1"/>
    </xf>
    <xf numFmtId="0" fontId="5" fillId="4" borderId="2" xfId="0" applyFont="1" applyFill="1" applyBorder="1" applyAlignment="1">
      <alignment horizontal="center" vertical="center" wrapText="1"/>
    </xf>
    <xf numFmtId="2" fontId="5" fillId="4" borderId="2" xfId="0" applyNumberFormat="1" applyFont="1" applyFill="1" applyBorder="1" applyAlignment="1">
      <alignment horizontal="center" vertical="center" shrinkToFit="1"/>
    </xf>
    <xf numFmtId="49" fontId="10" fillId="4" borderId="2" xfId="1" applyNumberFormat="1" applyFont="1" applyFill="1" applyBorder="1" applyAlignment="1">
      <alignment horizontal="left" vertical="top" wrapText="1"/>
    </xf>
    <xf numFmtId="4" fontId="5" fillId="4" borderId="2" xfId="0" applyNumberFormat="1" applyFont="1" applyFill="1" applyBorder="1" applyAlignment="1">
      <alignment horizontal="center" vertical="center" shrinkToFit="1"/>
    </xf>
    <xf numFmtId="4" fontId="5" fillId="4" borderId="2" xfId="0" applyNumberFormat="1" applyFont="1" applyFill="1" applyBorder="1" applyAlignment="1">
      <alignment horizontal="center" vertical="center"/>
    </xf>
    <xf numFmtId="2" fontId="7" fillId="4" borderId="2" xfId="2" applyNumberFormat="1" applyFont="1" applyFill="1" applyBorder="1" applyAlignment="1" applyProtection="1">
      <alignment horizontal="left" vertical="top" wrapText="1"/>
      <protection locked="0"/>
    </xf>
    <xf numFmtId="1" fontId="5" fillId="4" borderId="2" xfId="1" applyNumberFormat="1" applyFont="1" applyFill="1" applyBorder="1" applyAlignment="1">
      <alignment horizontal="left" vertical="top" wrapText="1"/>
    </xf>
    <xf numFmtId="0" fontId="5" fillId="4" borderId="2" xfId="1" applyFont="1" applyFill="1" applyBorder="1" applyAlignment="1">
      <alignment vertical="top" wrapText="1"/>
    </xf>
    <xf numFmtId="1" fontId="5" fillId="4" borderId="2" xfId="1" applyNumberFormat="1" applyFont="1" applyFill="1" applyBorder="1" applyAlignment="1">
      <alignment vertical="top" wrapText="1"/>
    </xf>
    <xf numFmtId="0" fontId="7" fillId="4" borderId="2" xfId="3" applyFont="1" applyFill="1" applyBorder="1" applyAlignment="1">
      <alignment horizontal="left" vertical="top" wrapText="1"/>
    </xf>
    <xf numFmtId="4" fontId="5" fillId="4" borderId="2" xfId="4" applyNumberFormat="1" applyFont="1" applyFill="1" applyBorder="1" applyAlignment="1" applyProtection="1">
      <alignment horizontal="center" vertical="center"/>
      <protection locked="0"/>
    </xf>
    <xf numFmtId="1" fontId="7" fillId="4" borderId="2" xfId="1" applyNumberFormat="1" applyFont="1" applyFill="1" applyBorder="1" applyAlignment="1">
      <alignment horizontal="left" vertical="top" wrapText="1"/>
    </xf>
    <xf numFmtId="2" fontId="5" fillId="4" borderId="2" xfId="4" applyNumberFormat="1" applyFont="1" applyFill="1" applyBorder="1" applyAlignment="1" applyProtection="1">
      <alignment horizontal="center" vertical="center"/>
      <protection locked="0"/>
    </xf>
    <xf numFmtId="49" fontId="10" fillId="4" borderId="2" xfId="1" applyNumberFormat="1" applyFont="1" applyFill="1" applyBorder="1" applyAlignment="1">
      <alignment vertical="top" wrapText="1"/>
    </xf>
    <xf numFmtId="1" fontId="7" fillId="4" borderId="2" xfId="2" applyNumberFormat="1" applyFont="1" applyFill="1" applyBorder="1" applyAlignment="1">
      <alignment vertical="top" wrapText="1"/>
    </xf>
    <xf numFmtId="0" fontId="7" fillId="4" borderId="2" xfId="1" applyFont="1" applyFill="1" applyBorder="1" applyAlignment="1" applyProtection="1">
      <alignment horizontal="left" vertical="top" wrapText="1"/>
      <protection locked="0"/>
    </xf>
    <xf numFmtId="0" fontId="8" fillId="4" borderId="2" xfId="1" applyFont="1" applyFill="1" applyBorder="1" applyAlignment="1">
      <alignment vertical="top" wrapText="1"/>
    </xf>
    <xf numFmtId="1" fontId="10" fillId="4" borderId="2" xfId="1" applyNumberFormat="1" applyFont="1" applyFill="1" applyBorder="1" applyAlignment="1">
      <alignment vertical="top" wrapText="1"/>
    </xf>
    <xf numFmtId="1" fontId="7" fillId="4" borderId="2" xfId="1" applyNumberFormat="1" applyFont="1" applyFill="1" applyBorder="1" applyAlignment="1">
      <alignment vertical="top" wrapText="1"/>
    </xf>
    <xf numFmtId="0" fontId="5" fillId="4" borderId="2" xfId="1" applyFont="1" applyFill="1" applyBorder="1" applyAlignment="1">
      <alignment horizontal="left" vertical="top" wrapText="1"/>
    </xf>
    <xf numFmtId="2" fontId="5" fillId="4" borderId="2" xfId="2" applyNumberFormat="1" applyFont="1" applyFill="1" applyBorder="1" applyAlignment="1" applyProtection="1">
      <alignment horizontal="left" vertical="top" wrapText="1"/>
      <protection locked="0"/>
    </xf>
    <xf numFmtId="4" fontId="5" fillId="4" borderId="2" xfId="5" applyNumberFormat="1" applyFont="1" applyFill="1" applyBorder="1" applyAlignment="1">
      <alignment horizontal="left" vertical="top" wrapText="1"/>
    </xf>
    <xf numFmtId="0" fontId="5" fillId="4" borderId="2" xfId="0" applyFont="1" applyFill="1" applyBorder="1" applyAlignment="1">
      <alignment wrapText="1"/>
    </xf>
    <xf numFmtId="0" fontId="5" fillId="4" borderId="2" xfId="0" applyFont="1" applyFill="1" applyBorder="1" applyAlignment="1">
      <alignment horizontal="left" wrapText="1"/>
    </xf>
    <xf numFmtId="0" fontId="30" fillId="4" borderId="2" xfId="0" applyFont="1" applyFill="1" applyBorder="1" applyAlignment="1">
      <alignment horizontal="center" vertical="center" wrapText="1"/>
    </xf>
    <xf numFmtId="0" fontId="7" fillId="4" borderId="2" xfId="0" applyFont="1" applyFill="1" applyBorder="1" applyAlignment="1">
      <alignment vertical="top" wrapText="1"/>
    </xf>
    <xf numFmtId="0" fontId="10" fillId="4" borderId="2" xfId="0" applyFont="1" applyFill="1" applyBorder="1" applyAlignment="1">
      <alignment horizontal="left" vertical="top" wrapText="1"/>
    </xf>
    <xf numFmtId="0" fontId="29"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1" fontId="7" fillId="4" borderId="2" xfId="4" applyNumberFormat="1"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 fontId="29" fillId="4" borderId="2" xfId="0" applyNumberFormat="1" applyFont="1" applyFill="1" applyBorder="1" applyAlignment="1">
      <alignment horizontal="left" vertical="top" wrapText="1"/>
    </xf>
    <xf numFmtId="0" fontId="30" fillId="4" borderId="2" xfId="0" applyFont="1" applyFill="1" applyBorder="1" applyAlignment="1">
      <alignment horizontal="center" vertical="center"/>
    </xf>
    <xf numFmtId="0" fontId="7" fillId="4" borderId="2" xfId="3" applyFont="1" applyFill="1" applyBorder="1" applyAlignment="1" applyProtection="1">
      <alignment vertical="top" wrapText="1"/>
      <protection locked="0"/>
    </xf>
    <xf numFmtId="1" fontId="7" fillId="4" borderId="2" xfId="4" applyNumberFormat="1" applyFont="1" applyFill="1" applyBorder="1" applyAlignment="1">
      <alignment horizontal="center" vertical="center"/>
    </xf>
    <xf numFmtId="1" fontId="30" fillId="4" borderId="2" xfId="0" applyNumberFormat="1" applyFont="1" applyFill="1" applyBorder="1" applyAlignment="1">
      <alignment horizontal="center" vertical="center" wrapText="1"/>
    </xf>
    <xf numFmtId="1" fontId="28" fillId="4" borderId="2" xfId="0" applyNumberFormat="1" applyFont="1" applyFill="1" applyBorder="1" applyAlignment="1">
      <alignment horizontal="center" vertical="center" wrapText="1"/>
    </xf>
    <xf numFmtId="1" fontId="30" fillId="4" borderId="2" xfId="0" applyNumberFormat="1" applyFont="1" applyFill="1" applyBorder="1" applyAlignment="1">
      <alignment horizontal="left" vertical="top" wrapText="1"/>
    </xf>
    <xf numFmtId="1" fontId="29" fillId="4" borderId="2" xfId="0" applyNumberFormat="1" applyFont="1" applyFill="1" applyBorder="1" applyAlignment="1">
      <alignment horizontal="center" vertical="center" wrapText="1"/>
    </xf>
    <xf numFmtId="1" fontId="7" fillId="4" borderId="2" xfId="0" applyNumberFormat="1" applyFont="1" applyFill="1" applyBorder="1" applyAlignment="1">
      <alignment horizontal="center" vertical="center"/>
    </xf>
    <xf numFmtId="0" fontId="10" fillId="4" borderId="2" xfId="0" applyFont="1" applyFill="1" applyBorder="1" applyAlignment="1">
      <alignment horizontal="center" vertical="center" wrapText="1"/>
    </xf>
    <xf numFmtId="0" fontId="5" fillId="4" borderId="4" xfId="0" applyFont="1" applyFill="1" applyBorder="1" applyAlignment="1">
      <alignment horizontal="left" vertical="center" wrapText="1"/>
    </xf>
    <xf numFmtId="2" fontId="5" fillId="4" borderId="2" xfId="0" applyNumberFormat="1" applyFont="1" applyFill="1" applyBorder="1" applyAlignment="1">
      <alignment horizontal="center" vertical="center"/>
    </xf>
    <xf numFmtId="0" fontId="5" fillId="4" borderId="2" xfId="0" applyFont="1" applyFill="1" applyBorder="1" applyAlignment="1">
      <alignment horizontal="center" vertical="center"/>
    </xf>
    <xf numFmtId="0" fontId="8" fillId="4" borderId="2" xfId="2" applyFont="1" applyFill="1" applyBorder="1" applyAlignment="1">
      <alignment horizontal="center" vertical="center"/>
    </xf>
    <xf numFmtId="0" fontId="5" fillId="4" borderId="2" xfId="0" applyFont="1" applyFill="1" applyBorder="1" applyAlignment="1">
      <alignment horizontal="left" vertical="top" wrapText="1"/>
    </xf>
    <xf numFmtId="0" fontId="7" fillId="4" borderId="2" xfId="1" applyFont="1" applyFill="1" applyBorder="1" applyAlignment="1">
      <alignment vertical="top" wrapText="1"/>
    </xf>
    <xf numFmtId="0" fontId="7" fillId="4" borderId="2" xfId="1" applyFont="1" applyFill="1" applyBorder="1" applyAlignment="1">
      <alignment horizontal="left" vertical="top" wrapText="1"/>
    </xf>
    <xf numFmtId="0" fontId="7" fillId="4" borderId="2" xfId="4" applyFont="1" applyFill="1" applyBorder="1" applyAlignment="1" applyProtection="1">
      <alignment horizontal="left" vertical="top" wrapText="1"/>
      <protection locked="0"/>
    </xf>
    <xf numFmtId="0" fontId="0" fillId="4" borderId="0" xfId="0" applyFill="1"/>
    <xf numFmtId="0" fontId="2" fillId="4" borderId="2" xfId="0" applyFont="1" applyFill="1" applyBorder="1" applyAlignment="1">
      <alignment horizontal="left" vertical="center" wrapText="1"/>
    </xf>
    <xf numFmtId="4" fontId="0" fillId="4" borderId="0" xfId="0" applyNumberFormat="1" applyFill="1"/>
    <xf numFmtId="0" fontId="4" fillId="4" borderId="2" xfId="0" applyFont="1" applyFill="1" applyBorder="1" applyAlignment="1">
      <alignment horizontal="center" vertical="center"/>
    </xf>
    <xf numFmtId="4" fontId="2" fillId="4" borderId="2" xfId="0" applyNumberFormat="1" applyFont="1" applyFill="1" applyBorder="1" applyAlignment="1">
      <alignment horizontal="center" vertical="center" wrapText="1"/>
    </xf>
    <xf numFmtId="0" fontId="2" fillId="4" borderId="2" xfId="0" applyFont="1" applyFill="1" applyBorder="1" applyAlignment="1" applyProtection="1">
      <alignment horizontal="center" vertical="center" wrapText="1"/>
      <protection locked="0"/>
    </xf>
    <xf numFmtId="0" fontId="5" fillId="4" borderId="2" xfId="0" applyFont="1" applyFill="1" applyBorder="1" applyAlignment="1">
      <alignment vertical="top" wrapText="1"/>
    </xf>
    <xf numFmtId="0" fontId="5" fillId="4" borderId="2" xfId="0" applyFont="1" applyFill="1" applyBorder="1" applyAlignment="1">
      <alignment vertical="center" wrapText="1"/>
    </xf>
    <xf numFmtId="0" fontId="2" fillId="4" borderId="2" xfId="0" applyFont="1" applyFill="1" applyBorder="1" applyAlignment="1">
      <alignment horizontal="left" vertical="top" wrapText="1"/>
    </xf>
    <xf numFmtId="0" fontId="4" fillId="4" borderId="2" xfId="0" applyFont="1" applyFill="1" applyBorder="1"/>
    <xf numFmtId="165" fontId="31" fillId="4" borderId="2" xfId="0" applyNumberFormat="1" applyFont="1" applyFill="1" applyBorder="1" applyAlignment="1">
      <alignment horizontal="center" vertical="center" wrapText="1" shrinkToFit="1"/>
    </xf>
    <xf numFmtId="0" fontId="4" fillId="4" borderId="2" xfId="0" applyFont="1" applyFill="1" applyBorder="1" applyAlignment="1">
      <alignment vertical="center"/>
    </xf>
    <xf numFmtId="0" fontId="2" fillId="4" borderId="2" xfId="0" applyFont="1" applyFill="1" applyBorder="1" applyAlignment="1">
      <alignment horizontal="center" vertical="center" wrapText="1"/>
    </xf>
    <xf numFmtId="0" fontId="5" fillId="4" borderId="2" xfId="0" applyFont="1" applyFill="1" applyBorder="1" applyAlignment="1">
      <alignment horizontal="center" vertical="top" wrapText="1"/>
    </xf>
    <xf numFmtId="1" fontId="29" fillId="4" borderId="2" xfId="0" applyNumberFormat="1" applyFont="1" applyFill="1" applyBorder="1" applyAlignment="1">
      <alignment vertical="top" wrapText="1"/>
    </xf>
    <xf numFmtId="1" fontId="30" fillId="4" borderId="2" xfId="0" applyNumberFormat="1" applyFont="1" applyFill="1" applyBorder="1" applyAlignment="1">
      <alignment vertical="top" wrapText="1"/>
    </xf>
    <xf numFmtId="0" fontId="29" fillId="4" borderId="2" xfId="0" applyFont="1" applyFill="1" applyBorder="1" applyAlignment="1">
      <alignment vertical="top" wrapText="1"/>
    </xf>
    <xf numFmtId="0" fontId="10" fillId="4" borderId="2" xfId="0" applyFont="1" applyFill="1" applyBorder="1" applyAlignment="1">
      <alignment vertical="top" wrapText="1"/>
    </xf>
    <xf numFmtId="1" fontId="10" fillId="4" borderId="2" xfId="0" applyNumberFormat="1" applyFont="1" applyFill="1" applyBorder="1" applyAlignment="1">
      <alignment vertical="top" wrapText="1"/>
    </xf>
    <xf numFmtId="0" fontId="7" fillId="4" borderId="2" xfId="0" applyFont="1" applyFill="1" applyBorder="1" applyAlignment="1" applyProtection="1">
      <alignment vertical="top" wrapText="1"/>
      <protection locked="0"/>
    </xf>
    <xf numFmtId="0" fontId="30" fillId="4" borderId="2" xfId="0" applyFont="1" applyFill="1" applyBorder="1" applyAlignment="1" applyProtection="1">
      <alignment vertical="top" wrapText="1"/>
      <protection locked="0"/>
    </xf>
    <xf numFmtId="49" fontId="10" fillId="4" borderId="2" xfId="0" applyNumberFormat="1" applyFont="1" applyFill="1" applyBorder="1" applyAlignment="1">
      <alignment vertical="top" wrapText="1"/>
    </xf>
    <xf numFmtId="0" fontId="7" fillId="4" borderId="2" xfId="0" applyFont="1" applyFill="1" applyBorder="1" applyAlignment="1">
      <alignment vertical="top"/>
    </xf>
    <xf numFmtId="1" fontId="28" fillId="4" borderId="2" xfId="0" applyNumberFormat="1" applyFont="1" applyFill="1" applyBorder="1" applyAlignment="1">
      <alignment vertical="top" wrapText="1"/>
    </xf>
    <xf numFmtId="0" fontId="0" fillId="4" borderId="0" xfId="0" applyFill="1" applyAlignment="1">
      <alignment vertical="top"/>
    </xf>
    <xf numFmtId="1" fontId="4" fillId="4" borderId="2" xfId="0" applyNumberFormat="1" applyFont="1" applyFill="1" applyBorder="1" applyAlignment="1">
      <alignment vertical="center"/>
    </xf>
    <xf numFmtId="4" fontId="4" fillId="4" borderId="2" xfId="0" applyNumberFormat="1" applyFont="1" applyFill="1" applyBorder="1" applyAlignment="1">
      <alignment vertical="center"/>
    </xf>
    <xf numFmtId="0" fontId="9" fillId="4" borderId="2" xfId="1" applyFont="1" applyFill="1" applyBorder="1" applyAlignment="1">
      <alignment horizontal="left" vertical="top" wrapText="1"/>
    </xf>
    <xf numFmtId="0" fontId="8" fillId="4" borderId="2" xfId="2" applyFont="1" applyFill="1" applyBorder="1" applyAlignment="1">
      <alignment vertical="center"/>
    </xf>
    <xf numFmtId="0" fontId="5" fillId="4" borderId="2" xfId="0" applyFont="1" applyFill="1" applyBorder="1" applyAlignment="1">
      <alignment vertical="center"/>
    </xf>
    <xf numFmtId="2" fontId="5" fillId="4" borderId="2" xfId="0" applyNumberFormat="1" applyFont="1" applyFill="1" applyBorder="1" applyAlignment="1">
      <alignment vertical="center"/>
    </xf>
    <xf numFmtId="0" fontId="7" fillId="4" borderId="2" xfId="1" applyFont="1" applyFill="1" applyBorder="1" applyAlignment="1">
      <alignment vertical="center" wrapText="1"/>
    </xf>
    <xf numFmtId="0" fontId="0" fillId="4" borderId="0" xfId="0" applyFill="1" applyAlignment="1">
      <alignment vertical="center"/>
    </xf>
    <xf numFmtId="4" fontId="0" fillId="4" borderId="0" xfId="0" applyNumberFormat="1" applyFill="1" applyAlignment="1">
      <alignment vertical="center"/>
    </xf>
    <xf numFmtId="0" fontId="9" fillId="4" borderId="2" xfId="0" applyFont="1" applyFill="1" applyBorder="1" applyAlignment="1">
      <alignment horizontal="left" vertical="top" wrapText="1"/>
    </xf>
    <xf numFmtId="0" fontId="7" fillId="4" borderId="2" xfId="0" applyFont="1" applyFill="1" applyBorder="1" applyAlignment="1" applyProtection="1">
      <alignment horizontal="left" vertical="top" wrapText="1"/>
      <protection locked="0"/>
    </xf>
    <xf numFmtId="0" fontId="8" fillId="4" borderId="2" xfId="0" applyFont="1" applyFill="1" applyBorder="1" applyAlignment="1">
      <alignment horizontal="left" vertical="top" wrapText="1"/>
    </xf>
    <xf numFmtId="1" fontId="5" fillId="4" borderId="2" xfId="0" applyNumberFormat="1" applyFont="1" applyFill="1" applyBorder="1" applyAlignment="1">
      <alignment horizontal="left" vertical="top" wrapText="1"/>
    </xf>
    <xf numFmtId="0" fontId="2" fillId="4" borderId="2" xfId="0" applyFont="1" applyFill="1" applyBorder="1" applyAlignment="1">
      <alignment horizontal="center" vertical="center"/>
    </xf>
    <xf numFmtId="0" fontId="3" fillId="4" borderId="2" xfId="0" applyFont="1" applyFill="1" applyBorder="1" applyAlignment="1">
      <alignment horizontal="left" vertical="center"/>
    </xf>
    <xf numFmtId="0" fontId="3" fillId="4" borderId="4" xfId="0" applyFont="1" applyFill="1" applyBorder="1" applyAlignment="1">
      <alignment horizontal="left" vertical="center"/>
    </xf>
    <xf numFmtId="0" fontId="2" fillId="4" borderId="2" xfId="0" applyFont="1" applyFill="1" applyBorder="1" applyAlignment="1">
      <alignment vertical="top" wrapText="1"/>
    </xf>
    <xf numFmtId="49" fontId="4" fillId="4" borderId="2" xfId="0" applyNumberFormat="1" applyFont="1" applyFill="1" applyBorder="1" applyAlignment="1">
      <alignment horizontal="center" vertical="center" wrapText="1"/>
    </xf>
    <xf numFmtId="0" fontId="4" fillId="4" borderId="4" xfId="0" applyFont="1" applyFill="1" applyBorder="1" applyAlignment="1">
      <alignment horizontal="left" vertical="center" wrapText="1"/>
    </xf>
    <xf numFmtId="49" fontId="4" fillId="4" borderId="3" xfId="0" applyNumberFormat="1" applyFont="1" applyFill="1" applyBorder="1" applyAlignment="1">
      <alignment horizontal="center" vertical="center" wrapText="1"/>
    </xf>
    <xf numFmtId="0" fontId="4" fillId="4" borderId="5" xfId="0" applyFont="1" applyFill="1" applyBorder="1" applyAlignment="1">
      <alignment horizontal="left" vertical="center" wrapText="1"/>
    </xf>
    <xf numFmtId="0" fontId="4" fillId="4" borderId="4" xfId="0" applyFont="1" applyFill="1" applyBorder="1"/>
    <xf numFmtId="0" fontId="4" fillId="4" borderId="0" xfId="0" applyFont="1" applyFill="1"/>
    <xf numFmtId="1" fontId="30" fillId="4" borderId="2" xfId="0" applyNumberFormat="1" applyFont="1" applyFill="1" applyBorder="1" applyAlignment="1">
      <alignment horizontal="left" vertical="center" wrapText="1"/>
    </xf>
    <xf numFmtId="1" fontId="30" fillId="6" borderId="2" xfId="0" applyNumberFormat="1" applyFont="1" applyFill="1" applyBorder="1" applyAlignment="1">
      <alignment horizontal="center" vertical="center" wrapText="1"/>
    </xf>
    <xf numFmtId="0" fontId="7" fillId="7" borderId="2" xfId="1" applyFont="1" applyFill="1" applyBorder="1" applyAlignment="1">
      <alignment vertical="top" wrapText="1"/>
    </xf>
    <xf numFmtId="0" fontId="5" fillId="8" borderId="2" xfId="0" applyFont="1" applyFill="1" applyBorder="1" applyAlignment="1">
      <alignment horizontal="center" vertical="center"/>
    </xf>
    <xf numFmtId="0" fontId="7" fillId="4" borderId="4" xfId="1" applyFont="1" applyFill="1" applyBorder="1" applyAlignment="1">
      <alignment vertical="center" wrapText="1"/>
    </xf>
    <xf numFmtId="0" fontId="7" fillId="4" borderId="4" xfId="1" applyFont="1" applyFill="1" applyBorder="1" applyAlignment="1">
      <alignment vertical="top" wrapText="1"/>
    </xf>
    <xf numFmtId="0" fontId="5" fillId="4" borderId="4" xfId="1" applyFont="1" applyFill="1" applyBorder="1" applyAlignment="1">
      <alignment vertical="top" wrapText="1"/>
    </xf>
    <xf numFmtId="1" fontId="5" fillId="4" borderId="4" xfId="1" applyNumberFormat="1" applyFont="1" applyFill="1" applyBorder="1" applyAlignment="1">
      <alignment vertical="top" wrapText="1"/>
    </xf>
    <xf numFmtId="49" fontId="10" fillId="4" borderId="4" xfId="1" applyNumberFormat="1" applyFont="1" applyFill="1" applyBorder="1" applyAlignment="1">
      <alignment vertical="top" wrapText="1"/>
    </xf>
    <xf numFmtId="0" fontId="8" fillId="4" borderId="4" xfId="1" applyFont="1" applyFill="1" applyBorder="1" applyAlignment="1">
      <alignment vertical="center" wrapText="1"/>
    </xf>
    <xf numFmtId="1" fontId="7" fillId="4" borderId="4" xfId="2" applyNumberFormat="1" applyFont="1" applyFill="1" applyBorder="1" applyAlignment="1">
      <alignment vertical="top" wrapText="1"/>
    </xf>
    <xf numFmtId="0" fontId="8" fillId="4" borderId="4" xfId="1" applyFont="1" applyFill="1" applyBorder="1" applyAlignment="1">
      <alignment vertical="top" wrapText="1"/>
    </xf>
    <xf numFmtId="1" fontId="10" fillId="4" borderId="4" xfId="1" applyNumberFormat="1" applyFont="1" applyFill="1" applyBorder="1" applyAlignment="1">
      <alignment vertical="top" wrapText="1"/>
    </xf>
    <xf numFmtId="1" fontId="7" fillId="4" borderId="4" xfId="1" applyNumberFormat="1" applyFont="1" applyFill="1" applyBorder="1" applyAlignment="1">
      <alignment vertical="top" wrapText="1"/>
    </xf>
    <xf numFmtId="0" fontId="7" fillId="4" borderId="4" xfId="1" applyFont="1" applyFill="1" applyBorder="1" applyAlignment="1" applyProtection="1">
      <alignment vertical="top" wrapText="1"/>
      <protection locked="0"/>
    </xf>
    <xf numFmtId="0" fontId="5" fillId="4" borderId="4" xfId="0" applyFont="1" applyFill="1" applyBorder="1" applyAlignment="1">
      <alignment wrapText="1"/>
    </xf>
    <xf numFmtId="0" fontId="5" fillId="4" borderId="4" xfId="0" applyFont="1" applyFill="1" applyBorder="1" applyAlignment="1">
      <alignment vertical="top" wrapText="1"/>
    </xf>
    <xf numFmtId="0" fontId="4" fillId="4" borderId="4" xfId="0" applyFont="1" applyFill="1" applyBorder="1" applyAlignment="1">
      <alignment vertical="center"/>
    </xf>
    <xf numFmtId="0" fontId="8" fillId="4" borderId="4" xfId="0" applyFont="1" applyFill="1" applyBorder="1"/>
    <xf numFmtId="0" fontId="0" fillId="4" borderId="2" xfId="0" applyFill="1" applyBorder="1"/>
    <xf numFmtId="4" fontId="0" fillId="4" borderId="2" xfId="0" applyNumberFormat="1" applyFill="1" applyBorder="1" applyAlignment="1">
      <alignment vertical="center"/>
    </xf>
    <xf numFmtId="0" fontId="0" fillId="4" borderId="2" xfId="0" applyFill="1" applyBorder="1" applyAlignment="1">
      <alignment vertical="center"/>
    </xf>
    <xf numFmtId="0" fontId="0" fillId="4" borderId="2" xfId="0" applyFill="1" applyBorder="1" applyAlignment="1">
      <alignment vertical="top"/>
    </xf>
    <xf numFmtId="4" fontId="0" fillId="4" borderId="2" xfId="0" applyNumberFormat="1" applyFill="1" applyBorder="1"/>
    <xf numFmtId="0" fontId="0" fillId="4" borderId="2" xfId="0" applyFill="1" applyBorder="1" applyAlignment="1">
      <alignment horizontal="center" vertical="center"/>
    </xf>
    <xf numFmtId="0" fontId="0" fillId="4" borderId="0" xfId="0" applyFill="1" applyAlignment="1">
      <alignment horizontal="center" vertical="center"/>
    </xf>
  </cellXfs>
  <cellStyles count="171">
    <cellStyle name="Check Cell 2" xfId="29" xr:uid="{B7B2CE34-58B6-4116-B157-414C652717B6}"/>
    <cellStyle name="Check Cell 2 2" xfId="57" xr:uid="{4501C0CF-12F0-4061-9B19-2C2D4A909CAE}"/>
    <cellStyle name="Excel Built-in Normal" xfId="13" xr:uid="{6A24C11F-D6F1-45B9-B4F6-3C7E2ABB2AD6}"/>
    <cellStyle name="Excel Built-in Normal 2" xfId="55" xr:uid="{EBA9D259-76BE-4DB3-8304-A738FFBB86E6}"/>
    <cellStyle name="Normal" xfId="0" builtinId="0"/>
    <cellStyle name="Normal 10" xfId="50" xr:uid="{C443332E-69F3-4DAC-B34C-1B0E06BBB6C4}"/>
    <cellStyle name="Normal 11" xfId="64" xr:uid="{9D512DBB-1331-4548-AEB0-C214F0797CC5}"/>
    <cellStyle name="Normal 12" xfId="96" xr:uid="{FA55921E-91ED-49C5-8EFF-DA57522F2EF6}"/>
    <cellStyle name="Normal 12 2" xfId="3" xr:uid="{0B7DF8A0-3205-4F54-85FC-24D2013BE539}"/>
    <cellStyle name="Normal 13" xfId="1" xr:uid="{F74AD9A1-E981-47AD-AC86-185D976808B6}"/>
    <cellStyle name="Normal 14" xfId="92" xr:uid="{A5A1983E-C80F-4246-94BB-1A6B7773655B}"/>
    <cellStyle name="Normal 2" xfId="4" xr:uid="{2EE0104E-E2DD-4EB3-81EF-9505584E59EF}"/>
    <cellStyle name="Normal 2 2" xfId="16" xr:uid="{24A0FD9B-6B42-4DB7-A238-FD299ABAEAF6}"/>
    <cellStyle name="Normal 2 2 2" xfId="25" xr:uid="{1C4C56C8-9A61-4804-BFC0-41E2323D8378}"/>
    <cellStyle name="Normal 2 2 2 2" xfId="56" xr:uid="{C7060244-E0BE-4767-99BF-CCD131673B58}"/>
    <cellStyle name="Normal 2 2 2 2 2" xfId="91" xr:uid="{B890A5CE-80DC-441D-81B7-44A04D0CB92D}"/>
    <cellStyle name="Normal 2 2 2 3" xfId="85" xr:uid="{BB126CAB-453F-42A6-AA0F-CBEFB5433D52}"/>
    <cellStyle name="Normal 2 2 3" xfId="2" xr:uid="{5EB793C0-4AD0-4638-B68F-F8E0959A0B64}"/>
    <cellStyle name="Normal 2 2 4" xfId="5" xr:uid="{6AD2739E-6A22-4134-AE8F-D560502464BF}"/>
    <cellStyle name="Normal 2 3" xfId="24" xr:uid="{145C7E3D-F0B3-4E30-B036-A89212852230}"/>
    <cellStyle name="Normal 2 3 2" xfId="30" xr:uid="{CC0AA8EA-A0ED-43F9-9E4B-FE047EF74AA8}"/>
    <cellStyle name="Normal 2 4" xfId="53" xr:uid="{EA6A05FD-C8B6-4CD4-9B16-698C6EEC7321}"/>
    <cellStyle name="Normal 2 4 2" xfId="112" xr:uid="{1B7740E0-0A5D-4944-AE97-CC984B89175C}"/>
    <cellStyle name="Normal 2 4 3" xfId="109" xr:uid="{6B8FD4AC-633D-442C-8B1B-490C10F71E3D}"/>
    <cellStyle name="Normal 2 4 4" xfId="94" xr:uid="{8D307D42-FDF5-475A-96C6-3F9F61E05C2B}"/>
    <cellStyle name="Normal 2 5" xfId="93" xr:uid="{4D73BDD0-8514-4AE3-ACC1-19DDBA947384}"/>
    <cellStyle name="Normal 3" xfId="6" xr:uid="{4C371625-70A6-462B-87D0-9A1EAFDA1E52}"/>
    <cellStyle name="Normal 3 2" xfId="8" xr:uid="{DA863B88-44EC-499C-A095-4D35C16E7295}"/>
    <cellStyle name="Normal 3 2 2" xfId="10" xr:uid="{A3C9357F-AEAF-4CFB-8F9A-8AE0C3A37175}"/>
    <cellStyle name="Normal 3 3" xfId="12" xr:uid="{C7E32AF8-5928-4C2A-9770-EFF257F36C4D}"/>
    <cellStyle name="Normal 3 3 2" xfId="47" xr:uid="{2C9AC63F-4F17-4152-81BD-D0A4178BF56A}"/>
    <cellStyle name="Normal 3 4" xfId="20" xr:uid="{B92558AC-89D5-4BB1-905B-1722055F5B6F}"/>
    <cellStyle name="Normal 4" xfId="7" xr:uid="{F2DD0D4B-120D-41A4-B4E9-BE336C84F667}"/>
    <cellStyle name="Normal 4 2" xfId="26" xr:uid="{70A418A3-7ABB-41EF-816B-E49D7C4CED6D}"/>
    <cellStyle name="Normal 4 3" xfId="15" xr:uid="{E1D01D1A-0655-4A49-A6A4-F7F088054CF5}"/>
    <cellStyle name="Normal 4 4" xfId="9" xr:uid="{C517CCE0-BF04-4E36-A1EA-96BD903532D4}"/>
    <cellStyle name="Normal 5" xfId="11" xr:uid="{5911F6B0-8FDA-4CA9-BC08-5C44A6B59D23}"/>
    <cellStyle name="Normal 5 10" xfId="86" xr:uid="{10AF1474-DAA4-408A-A640-63C95D71ACDD}"/>
    <cellStyle name="Normal 5 2" xfId="28" xr:uid="{B44CF1EF-549C-4C32-837B-797ECB3CA1B5}"/>
    <cellStyle name="Normal 5 2 2" xfId="89" xr:uid="{A5A65956-59E2-48A8-828C-8EB506894DC2}"/>
    <cellStyle name="Normal 5 3" xfId="39" xr:uid="{917C8D48-DDDC-4622-80C2-E057390AB38F}"/>
    <cellStyle name="Normal 5 3 2" xfId="72" xr:uid="{9B93250A-818D-4224-B703-741E2E928095}"/>
    <cellStyle name="Normal 5 3 2 2" xfId="161" xr:uid="{5AA3FDF3-7284-441D-9BA5-73FBE7006487}"/>
    <cellStyle name="Normal 5 3 2 3" xfId="126" xr:uid="{CE2F8DA9-C11C-48E6-B31E-6034213DFC62}"/>
    <cellStyle name="Normal 5 3 3" xfId="144" xr:uid="{79BBF02E-A63E-4DB8-9D2F-70491F4E15F6}"/>
    <cellStyle name="Normal 5 3 4" xfId="105" xr:uid="{3458488E-16E2-4C28-B514-A5494ABD1515}"/>
    <cellStyle name="Normal 5 4" xfId="54" xr:uid="{8F8BC400-8106-48C3-8CF0-832FD4CFC7B5}"/>
    <cellStyle name="Normal 5 5" xfId="27" xr:uid="{36C92A7F-DAD2-4A98-B4F5-FB47841D7D09}"/>
    <cellStyle name="Normal 5 5 2" xfId="121" xr:uid="{BF441876-1FC4-4C8C-99A2-930CAE7EA491}"/>
    <cellStyle name="Normal 5 5 2 2" xfId="156" xr:uid="{43C567F6-6910-4DC8-9642-825CADC3B907}"/>
    <cellStyle name="Normal 5 5 3" xfId="139" xr:uid="{D67346A4-FC92-4680-AE39-00EB40F99C91}"/>
    <cellStyle name="Normal 5 5 4" xfId="100" xr:uid="{D38F34D6-0219-4638-A1FB-8DDD42BFEB84}"/>
    <cellStyle name="Normal 5 6" xfId="63" xr:uid="{E5E0A3D0-B1F4-4E65-8657-BD968F4FF180}"/>
    <cellStyle name="Normal 5 7" xfId="67" xr:uid="{84774EBF-30B1-490F-BF9A-C17E54DA1DA2}"/>
    <cellStyle name="Normal 5 7 2" xfId="118" xr:uid="{B346F944-9C24-45F4-AE3F-08AF096ECA59}"/>
    <cellStyle name="Normal 5 7 2 2" xfId="154" xr:uid="{7CFCCF84-3869-4FE1-9681-0442A53C042B}"/>
    <cellStyle name="Normal 5 7 3" xfId="137" xr:uid="{6FB56A10-55D6-46B1-8E2D-2E7023E90869}"/>
    <cellStyle name="Normal 5 7 4" xfId="98" xr:uid="{C2A878BD-93EE-4921-8B0A-A9E140F7B7F5}"/>
    <cellStyle name="Normal 5 8" xfId="77" xr:uid="{2036651B-701D-49BE-94B8-704BAAE220B1}"/>
    <cellStyle name="Normal 5 8 2" xfId="117" xr:uid="{42FE1422-A207-435E-9CAA-0065AFCC32E8}"/>
    <cellStyle name="Normal 5 8 2 2" xfId="153" xr:uid="{7635F525-04BE-4DF2-989E-557881EB0BBE}"/>
    <cellStyle name="Normal 5 8 3" xfId="136" xr:uid="{6A03AFB1-D459-430E-BBE9-6BBCBBB6616B}"/>
    <cellStyle name="Normal 5 8 4" xfId="97" xr:uid="{9C64C3A6-C412-4EDA-84AC-8A6524EFD333}"/>
    <cellStyle name="Normal 5 9" xfId="17" xr:uid="{92585D0B-271F-43AA-9F48-3F7761D6EC7D}"/>
    <cellStyle name="Normal 6" xfId="18" xr:uid="{61181991-3430-41C9-8F12-790C42ED7BE4}"/>
    <cellStyle name="Normal 6 2" xfId="40" xr:uid="{BDD78B5F-142D-48F3-A216-E16661FF32E3}"/>
    <cellStyle name="Normal 6 3" xfId="33" xr:uid="{C639BE9C-C8BF-4F62-9AA8-4800B63F60CF}"/>
    <cellStyle name="Normal 6 3 2" xfId="84" xr:uid="{741B20AD-DF2C-4259-A600-78EAB2CA31F6}"/>
    <cellStyle name="Normal 7" xfId="34" xr:uid="{FD8BF56E-D97C-4601-B024-212888A567DA}"/>
    <cellStyle name="Normal 7 2" xfId="41" xr:uid="{6F688E76-9469-4C4B-AD76-065CD1EFAB0E}"/>
    <cellStyle name="Normal 7 2 2" xfId="73" xr:uid="{8EA15DF9-F970-4425-BAA6-6340DAEAB955}"/>
    <cellStyle name="Normal 7 2 2 2" xfId="162" xr:uid="{20B4C91C-66D7-42D7-A42F-84BD83DE309C}"/>
    <cellStyle name="Normal 7 2 2 3" xfId="127" xr:uid="{E161ECC8-C6BA-4037-96EF-82B48848AFB5}"/>
    <cellStyle name="Normal 7 2 3" xfId="145" xr:uid="{991E3247-6A17-4DCC-B571-3D1F4E3868A1}"/>
    <cellStyle name="Normal 7 2 4" xfId="106" xr:uid="{2A609405-E5E4-474E-9AC0-C2F4E59A391A}"/>
    <cellStyle name="Normal 7 3" xfId="46" xr:uid="{9CED8B75-41E0-442C-A73F-729DA120AA9F}"/>
    <cellStyle name="Normal 7 4" xfId="65" xr:uid="{3B89EFC4-27E7-4D7A-8713-12E24B66858F}"/>
    <cellStyle name="Normal 7 4 2" xfId="132" xr:uid="{207AD178-AB13-44A3-AB66-E677E6C23D26}"/>
    <cellStyle name="Normal 7 4 2 2" xfId="166" xr:uid="{8EEB841D-9423-4A56-99CD-31426603C5E0}"/>
    <cellStyle name="Normal 7 4 3" xfId="149" xr:uid="{4690949B-A8BD-4AEB-804E-23348F30D164}"/>
    <cellStyle name="Normal 7 4 4" xfId="111" xr:uid="{9D2E8496-5C80-47C1-9154-DCA22EE77699}"/>
    <cellStyle name="Normal 7 5" xfId="19" xr:uid="{0DE8193D-A37B-4C91-A1A6-2AADBB469F6C}"/>
    <cellStyle name="Normal 7 5 2" xfId="119" xr:uid="{62FFE81B-87AF-44FE-AE06-B664020B2D38}"/>
    <cellStyle name="Normal 7 6" xfId="68" xr:uid="{8362EFE5-4D22-401C-8891-C7BC46D548E0}"/>
    <cellStyle name="Normal 7 6 2" xfId="122" xr:uid="{4C779EF7-B5B3-4395-A4D1-C75F0DCD70AE}"/>
    <cellStyle name="Normal 7 6 2 2" xfId="157" xr:uid="{1AF5E3B4-6F40-454B-83BF-757D868DBA0B}"/>
    <cellStyle name="Normal 7 6 3" xfId="140" xr:uid="{6FFFCA75-BC5A-4163-9C72-BD5FE21B0F83}"/>
    <cellStyle name="Normal 7 6 4" xfId="101" xr:uid="{4270C812-B47B-4A5F-A410-75D164477D41}"/>
    <cellStyle name="Normal 7 7" xfId="78" xr:uid="{48D715C1-EACF-4736-945C-DF38636F1910}"/>
    <cellStyle name="Normal 7 7 2" xfId="116" xr:uid="{132A25EB-01AF-46BC-BEDE-A771DCF28811}"/>
    <cellStyle name="Normal 7 8" xfId="87" xr:uid="{0BE6135E-58AA-4B4F-B72B-E78B48E7A1F7}"/>
    <cellStyle name="Normal 8" xfId="37" xr:uid="{4EFEE390-7C58-432F-822F-0CBA10E32813}"/>
    <cellStyle name="Normal 8 2" xfId="88" xr:uid="{AFA6F93D-A16F-42E9-A4FF-41317D256933}"/>
    <cellStyle name="Normal 9" xfId="45" xr:uid="{ACA32814-1370-467B-ADE2-96C418B2B5E8}"/>
    <cellStyle name="Normal 9 2" xfId="90" xr:uid="{4EE4D2F8-E2FD-439C-8CD3-C4816F33267B}"/>
    <cellStyle name="Normal 9 2 2" xfId="130" xr:uid="{FCA8ACF9-6146-4FD6-9BA8-EF4C0A5507C3}"/>
    <cellStyle name="Percent 2" xfId="22" xr:uid="{8695046E-7829-46C3-B01B-AE208187DD1F}"/>
    <cellStyle name="Percent 2 2" xfId="49" xr:uid="{00BFBCC6-0097-42B2-9A7D-BE65F7C77F52}"/>
    <cellStyle name="Virgulă 2" xfId="170" xr:uid="{4346F843-9A43-4635-9A3F-FCB2844656E3}"/>
    <cellStyle name="Нейтральный 2" xfId="58" xr:uid="{B6E8ACD7-BFC1-4A40-BB73-D76E3C34E8AC}"/>
    <cellStyle name="Обычный 2" xfId="14" xr:uid="{C145A979-AFC2-47E6-824B-79F804C3C830}"/>
    <cellStyle name="Обычный 2 2" xfId="21" xr:uid="{4B0828D5-A708-460C-8607-7649FFEEDC4F}"/>
    <cellStyle name="Обычный 2 2 2" xfId="31" xr:uid="{735DF258-239A-4BDE-9D26-3337298866EE}"/>
    <cellStyle name="Обычный 2 3" xfId="61" xr:uid="{29FAE3F9-714E-42DA-A4C3-1716F3B195C5}"/>
    <cellStyle name="Обычный 2 4" xfId="32" xr:uid="{380A1402-BEDD-432B-A457-56180427365B}"/>
    <cellStyle name="Обычный 2 4 2" xfId="48" xr:uid="{56AE3F14-1D40-473A-B066-9854BB975A76}"/>
    <cellStyle name="Обычный 2 5" xfId="81" xr:uid="{35335E8D-C2FB-4CEA-9BFF-83C63A7A182A}"/>
    <cellStyle name="Обычный 3" xfId="23" xr:uid="{47645E23-026C-48C4-B23E-CFA4E0619731}"/>
    <cellStyle name="Обычный 3 10" xfId="115" xr:uid="{FFE57674-0996-4496-9B2F-2224C7660543}"/>
    <cellStyle name="Обычный 3 10 2" xfId="152" xr:uid="{E9C1FC70-537F-4118-8217-B07E8FE0A17C}"/>
    <cellStyle name="Обычный 3 11" xfId="135" xr:uid="{509055D1-3ED7-4603-BFF8-A4EE96FA1FA6}"/>
    <cellStyle name="Обычный 3 12" xfId="95" xr:uid="{5A154AB1-C42C-4829-9508-4991069389A0}"/>
    <cellStyle name="Обычный 3 2" xfId="35" xr:uid="{81CA8021-ABE9-4232-B2CC-A1A323C192D5}"/>
    <cellStyle name="Обычный 3 2 2" xfId="42" xr:uid="{CA7AC8B9-E4F2-4032-9141-2C073D8AE76A}"/>
    <cellStyle name="Обычный 3 2 2 2" xfId="74" xr:uid="{981CC6DC-3E8F-4927-AE38-7D30E2199E2A}"/>
    <cellStyle name="Обычный 3 2 2 2 2" xfId="163" xr:uid="{D0DEB0C8-2875-4947-8F74-F4812093E547}"/>
    <cellStyle name="Обычный 3 2 2 2 3" xfId="128" xr:uid="{D5292952-2E86-4D22-907B-5EE69ED81043}"/>
    <cellStyle name="Обычный 3 2 2 3" xfId="146" xr:uid="{453501BC-6364-4809-9739-E00D7BB1CD9A}"/>
    <cellStyle name="Обычный 3 2 2 4" xfId="107" xr:uid="{51CE9111-83B5-44B3-995D-F4B449CE2A40}"/>
    <cellStyle name="Обычный 3 2 3" xfId="51" xr:uid="{FB891360-BD21-4A77-B7F3-09D54ADDECD8}"/>
    <cellStyle name="Обычный 3 2 4" xfId="69" xr:uid="{E2ACA3A9-7D66-46C0-AADD-518C15156C35}"/>
    <cellStyle name="Обычный 3 2 4 2" xfId="158" xr:uid="{1F510CE2-F3CE-4336-A143-EAEA88783D6A}"/>
    <cellStyle name="Обычный 3 2 4 3" xfId="123" xr:uid="{E9EEA7C0-5A6A-41CD-9283-6BA8465100CF}"/>
    <cellStyle name="Обычный 3 2 5" xfId="79" xr:uid="{67A8D245-E77F-4CDC-838B-33E235995454}"/>
    <cellStyle name="Обычный 3 2 5 2" xfId="141" xr:uid="{D2023972-91F4-46FA-BA97-EFAC615587A9}"/>
    <cellStyle name="Обычный 3 2 6" xfId="102" xr:uid="{627AF8A4-9F7F-4E62-BC31-814E2F71FB76}"/>
    <cellStyle name="Обычный 3 3" xfId="36" xr:uid="{275118EC-C204-4071-B296-74AA5E56FBC2}"/>
    <cellStyle name="Обычный 3 3 2" xfId="43" xr:uid="{9530F15F-FB51-4C35-8311-C815388C6BB7}"/>
    <cellStyle name="Обычный 3 3 2 2" xfId="75" xr:uid="{4DCF1E40-DC13-43B0-9459-45CD5D58D1AB}"/>
    <cellStyle name="Обычный 3 3 2 2 2" xfId="164" xr:uid="{5D2B994C-28CB-4BCE-88F9-4517BD4DB769}"/>
    <cellStyle name="Обычный 3 3 2 2 3" xfId="129" xr:uid="{22865197-A423-4115-9973-9CE922A2E72C}"/>
    <cellStyle name="Обычный 3 3 2 3" xfId="147" xr:uid="{0506DF7F-1D09-40A0-8F08-0D11807B26AF}"/>
    <cellStyle name="Обычный 3 3 2 4" xfId="108" xr:uid="{38789ED9-C5B0-4A2B-9648-96BCE04B9903}"/>
    <cellStyle name="Обычный 3 3 3" xfId="52" xr:uid="{1E92A424-9618-4DC8-A86D-9A1408320A06}"/>
    <cellStyle name="Обычный 3 3 4" xfId="70" xr:uid="{F2BEA709-634E-45A5-9C24-62DE84808473}"/>
    <cellStyle name="Обычный 3 3 4 2" xfId="159" xr:uid="{D37E3DB8-8491-461A-B730-3EB09BD53D41}"/>
    <cellStyle name="Обычный 3 3 4 3" xfId="124" xr:uid="{BC160F29-2F5B-430D-AD57-7F150075BFBD}"/>
    <cellStyle name="Обычный 3 3 5" xfId="80" xr:uid="{EEA1A0DC-FC50-4F77-ACC5-0C7BCDD3EAAE}"/>
    <cellStyle name="Обычный 3 3 5 2" xfId="142" xr:uid="{AC6F5A4A-72AB-4D0B-9643-B201A5CA0E64}"/>
    <cellStyle name="Обычный 3 3 6" xfId="103" xr:uid="{6DC23779-B91D-43EE-A0A2-36E1A0F7F6B5}"/>
    <cellStyle name="Обычный 3 4" xfId="38" xr:uid="{27D04F9B-A447-4F6C-B82E-B3EDC9A1E2C8}"/>
    <cellStyle name="Обычный 3 4 2" xfId="71" xr:uid="{A3A6D5CF-0F12-45DA-BD7F-7FE51A0C5F32}"/>
    <cellStyle name="Обычный 3 4 2 2" xfId="160" xr:uid="{DC25F29C-4FD7-4E66-8248-FC584F80AF0A}"/>
    <cellStyle name="Обычный 3 4 2 3" xfId="125" xr:uid="{C4EEBCE9-3857-466D-9515-8592C5CF443E}"/>
    <cellStyle name="Обычный 3 4 3" xfId="143" xr:uid="{3AF9C533-5112-4ACD-91E5-1F0175B25699}"/>
    <cellStyle name="Обычный 3 4 4" xfId="104" xr:uid="{3C6445AA-3B87-4D00-AC44-4C47A10F073F}"/>
    <cellStyle name="Обычный 3 5" xfId="44" xr:uid="{FF47AB58-EB3B-44A3-9C8D-9B3CF47DD4A0}"/>
    <cellStyle name="Обычный 3 6" xfId="59" xr:uid="{FFB5FF4C-74FB-48FC-9F63-6247EB52A8AA}"/>
    <cellStyle name="Обычный 3 7" xfId="66" xr:uid="{B8C6C8EE-D4FC-4473-A2AA-4131DE2639FD}"/>
    <cellStyle name="Обычный 3 7 2" xfId="133" xr:uid="{5B74DE60-3957-4C91-A953-6DDDAFC729A6}"/>
    <cellStyle name="Обычный 3 7 2 2" xfId="167" xr:uid="{B14F5265-46EF-4680-BAFA-8B00BD07D743}"/>
    <cellStyle name="Обычный 3 7 3" xfId="150" xr:uid="{3B64D36D-7193-4E37-8D67-3CD28FE7A944}"/>
    <cellStyle name="Обычный 3 7 4" xfId="113" xr:uid="{B491824B-4923-47DE-9996-1CE5CFA2DF6E}"/>
    <cellStyle name="Обычный 3 8" xfId="76" xr:uid="{358C24BE-E2DD-4187-9E92-10DF270BB26C}"/>
    <cellStyle name="Обычный 3 8 2" xfId="120" xr:uid="{7DA8F419-AF97-439C-97D5-CE23965237D9}"/>
    <cellStyle name="Обычный 3 8 2 2" xfId="155" xr:uid="{164EE1BE-4D97-495A-B792-549C3377D796}"/>
    <cellStyle name="Обычный 3 8 3" xfId="138" xr:uid="{83C27670-8D46-470A-A241-825E45E43413}"/>
    <cellStyle name="Обычный 3 8 4" xfId="99" xr:uid="{CA49FDB3-D31F-4621-A686-F4D4B21AB14E}"/>
    <cellStyle name="Обычный 3 9" xfId="83" xr:uid="{2D41A4C1-0253-40FF-99B0-D649CCDD2C9A}"/>
    <cellStyle name="Обычный 3 9 2" xfId="134" xr:uid="{0CBD4C56-64C7-4F14-A0D7-54EBB257BE94}"/>
    <cellStyle name="Обычный 3 9 2 2" xfId="169" xr:uid="{3C43BF67-67BB-4B45-BB59-F1CF799464A6}"/>
    <cellStyle name="Обычный 3 9 3" xfId="168" xr:uid="{04DC632F-D687-49DA-8907-FAFD6BEA17C2}"/>
    <cellStyle name="Обычный 3 9 4" xfId="151" xr:uid="{5E32DDC5-F7B4-4D8E-A2B4-618C49346DBF}"/>
    <cellStyle name="Обычный 3 9 5" xfId="114" xr:uid="{B3486AEA-ED63-4D18-9489-8738FF330FF8}"/>
    <cellStyle name="Обычный 4" xfId="60" xr:uid="{8826CD21-069A-42AC-897A-BD8C3F4E9ABA}"/>
    <cellStyle name="Финансовый 2" xfId="82" xr:uid="{FA005855-AA29-4A09-8488-5477F574BB64}"/>
    <cellStyle name="Финансовый 3" xfId="62" xr:uid="{4234E89A-3704-4864-BE8C-F667C0B0AE9E}"/>
    <cellStyle name="Финансовый 3 2" xfId="131" xr:uid="{0D3C9EAE-E481-4A4F-B81B-FC103F753230}"/>
    <cellStyle name="Финансовый 3 2 2" xfId="165" xr:uid="{F2D503E3-12BB-4FB2-9CCA-8326DEF7CEFF}"/>
    <cellStyle name="Финансовый 3 3" xfId="148" xr:uid="{414803D4-ACA7-4B22-918F-D4D2C11681C8}"/>
    <cellStyle name="Финансовый 3 4" xfId="110" xr:uid="{B4A44745-E78B-4A8E-A054-90B1F64487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53C5B-2BAA-439B-85D0-BAB3A2AA7E8F}">
  <sheetPr>
    <pageSetUpPr fitToPage="1"/>
  </sheetPr>
  <dimension ref="A1:V370"/>
  <sheetViews>
    <sheetView tabSelected="1" topLeftCell="H1" zoomScale="80" zoomScaleNormal="80" workbookViewId="0">
      <pane xSplit="1" ySplit="1" topLeftCell="I350" activePane="bottomRight" state="frozen"/>
      <selection activeCell="H1" sqref="H1"/>
      <selection pane="topRight" activeCell="I1" sqref="I1"/>
      <selection pane="bottomLeft" activeCell="H3" sqref="H3"/>
      <selection pane="bottomRight" activeCell="V1" sqref="V1:V1048576"/>
    </sheetView>
  </sheetViews>
  <sheetFormatPr defaultColWidth="8.85546875" defaultRowHeight="19.899999999999999" customHeight="1"/>
  <cols>
    <col min="1" max="1" width="2.85546875" style="52" hidden="1" customWidth="1"/>
    <col min="2" max="2" width="35.28515625" style="52" hidden="1" customWidth="1"/>
    <col min="3" max="3" width="43.140625" style="52" hidden="1" customWidth="1"/>
    <col min="4" max="4" width="23.140625" style="52" hidden="1" customWidth="1"/>
    <col min="5" max="5" width="37.5703125" style="52" hidden="1" customWidth="1"/>
    <col min="6" max="6" width="7.42578125" style="52" hidden="1" customWidth="1"/>
    <col min="7" max="7" width="37.5703125" style="52" hidden="1" customWidth="1"/>
    <col min="8" max="8" width="7" style="52" hidden="1" customWidth="1"/>
    <col min="9" max="9" width="14.140625" style="84" customWidth="1"/>
    <col min="10" max="10" width="34.28515625" style="76" customWidth="1"/>
    <col min="11" max="11" width="99.140625" style="76" hidden="1" customWidth="1"/>
    <col min="12" max="12" width="13.140625" style="52" customWidth="1"/>
    <col min="13" max="13" width="8.85546875" style="52" hidden="1" customWidth="1"/>
    <col min="14" max="14" width="17.5703125" style="85" hidden="1" customWidth="1"/>
    <col min="15" max="15" width="11.140625" style="85" customWidth="1"/>
    <col min="16" max="16" width="16.28515625" style="84" customWidth="1"/>
    <col min="17" max="17" width="15.42578125" style="84" customWidth="1"/>
    <col min="18" max="18" width="14.42578125" style="84" customWidth="1"/>
    <col min="19" max="19" width="18" style="84" customWidth="1"/>
    <col min="20" max="20" width="14.5703125" style="125" customWidth="1"/>
    <col min="21" max="21" width="15.42578125" style="84" customWidth="1"/>
    <col min="22" max="22" width="20.85546875" style="54" hidden="1" customWidth="1"/>
    <col min="23" max="16384" width="8.85546875" style="52"/>
  </cols>
  <sheetData>
    <row r="1" spans="1:22" ht="49.9" customHeight="1">
      <c r="A1" s="90" t="s">
        <v>0</v>
      </c>
      <c r="B1" s="64" t="s">
        <v>1</v>
      </c>
      <c r="C1" s="64" t="s">
        <v>2</v>
      </c>
      <c r="D1" s="64" t="s">
        <v>3</v>
      </c>
      <c r="E1" s="91" t="s">
        <v>4</v>
      </c>
      <c r="F1" s="64" t="s">
        <v>5</v>
      </c>
      <c r="G1" s="92" t="s">
        <v>6</v>
      </c>
      <c r="H1" s="53" t="s">
        <v>7</v>
      </c>
      <c r="I1" s="56" t="s">
        <v>1377</v>
      </c>
      <c r="J1" s="93" t="s">
        <v>1374</v>
      </c>
      <c r="K1" s="60" t="s">
        <v>1373</v>
      </c>
      <c r="L1" s="64" t="s">
        <v>1375</v>
      </c>
      <c r="M1" s="55" t="s">
        <v>10</v>
      </c>
      <c r="N1" s="56" t="s">
        <v>8</v>
      </c>
      <c r="O1" s="56" t="s">
        <v>9</v>
      </c>
      <c r="P1" s="57" t="s">
        <v>1018</v>
      </c>
      <c r="Q1" s="57" t="s">
        <v>1019</v>
      </c>
      <c r="R1" s="57" t="s">
        <v>1020</v>
      </c>
      <c r="S1" s="57" t="s">
        <v>1021</v>
      </c>
      <c r="T1" s="57" t="s">
        <v>1022</v>
      </c>
      <c r="U1" s="57" t="s">
        <v>1372</v>
      </c>
      <c r="V1" s="57" t="s">
        <v>1376</v>
      </c>
    </row>
    <row r="2" spans="1:22" s="84" customFormat="1" ht="19.899999999999999" customHeight="1">
      <c r="A2" s="46" t="s">
        <v>11</v>
      </c>
      <c r="B2" s="2" t="s">
        <v>12</v>
      </c>
      <c r="C2" s="59" t="s">
        <v>13</v>
      </c>
      <c r="D2" s="1" t="s">
        <v>14</v>
      </c>
      <c r="E2" s="1" t="s">
        <v>15</v>
      </c>
      <c r="F2" s="94" t="s">
        <v>16</v>
      </c>
      <c r="G2" s="95" t="s">
        <v>17</v>
      </c>
      <c r="H2" s="104" t="s">
        <v>18</v>
      </c>
      <c r="I2" s="46">
        <v>1</v>
      </c>
      <c r="J2" s="83" t="s">
        <v>18</v>
      </c>
      <c r="K2" s="50" t="s">
        <v>1023</v>
      </c>
      <c r="L2" s="47" t="s">
        <v>19</v>
      </c>
      <c r="M2" s="46">
        <v>1</v>
      </c>
      <c r="N2" s="45">
        <v>278</v>
      </c>
      <c r="O2" s="45">
        <f t="shared" ref="O2:O33" si="0">N2*1.2</f>
        <v>333.59999999999997</v>
      </c>
      <c r="P2" s="46">
        <v>400</v>
      </c>
      <c r="Q2" s="46">
        <v>900</v>
      </c>
      <c r="R2" s="46">
        <v>1200</v>
      </c>
      <c r="S2" s="63">
        <v>500</v>
      </c>
      <c r="T2" s="39">
        <v>900</v>
      </c>
      <c r="U2" s="77">
        <f>P2+Q2+R2+S2+T2</f>
        <v>3900</v>
      </c>
      <c r="V2" s="78">
        <f>N2*U2</f>
        <v>1084200</v>
      </c>
    </row>
    <row r="3" spans="1:22" ht="19.899999999999999" customHeight="1">
      <c r="A3" s="46" t="s">
        <v>11</v>
      </c>
      <c r="B3" s="2" t="s">
        <v>12</v>
      </c>
      <c r="C3" s="24" t="s">
        <v>13</v>
      </c>
      <c r="D3" s="25" t="s">
        <v>14</v>
      </c>
      <c r="E3" s="1" t="s">
        <v>15</v>
      </c>
      <c r="F3" s="94" t="s">
        <v>20</v>
      </c>
      <c r="G3" s="95" t="s">
        <v>21</v>
      </c>
      <c r="H3" s="105" t="s">
        <v>22</v>
      </c>
      <c r="I3" s="46">
        <v>2</v>
      </c>
      <c r="J3" s="49" t="s">
        <v>22</v>
      </c>
      <c r="K3" s="50" t="s">
        <v>1024</v>
      </c>
      <c r="L3" s="47" t="s">
        <v>19</v>
      </c>
      <c r="M3" s="46">
        <v>2</v>
      </c>
      <c r="N3" s="45">
        <v>278</v>
      </c>
      <c r="O3" s="45">
        <f t="shared" si="0"/>
        <v>333.59999999999997</v>
      </c>
      <c r="P3" s="46"/>
      <c r="Q3" s="46">
        <v>700</v>
      </c>
      <c r="R3" s="46">
        <v>200</v>
      </c>
      <c r="S3" s="63">
        <v>0</v>
      </c>
      <c r="T3" s="39">
        <v>100</v>
      </c>
      <c r="U3" s="77">
        <f t="shared" ref="U3:U65" si="1">P3+Q3+R3+S3+T3</f>
        <v>1000</v>
      </c>
      <c r="V3" s="78">
        <f t="shared" ref="V3:V66" si="2">N3*U3</f>
        <v>278000</v>
      </c>
    </row>
    <row r="4" spans="1:22" ht="19.899999999999999" customHeight="1">
      <c r="A4" s="46" t="s">
        <v>11</v>
      </c>
      <c r="B4" s="2" t="s">
        <v>12</v>
      </c>
      <c r="C4" s="24" t="s">
        <v>13</v>
      </c>
      <c r="D4" s="25" t="s">
        <v>14</v>
      </c>
      <c r="E4" s="1" t="s">
        <v>15</v>
      </c>
      <c r="F4" s="94" t="s">
        <v>23</v>
      </c>
      <c r="G4" s="95" t="s">
        <v>24</v>
      </c>
      <c r="H4" s="105" t="s">
        <v>25</v>
      </c>
      <c r="I4" s="46">
        <v>3</v>
      </c>
      <c r="J4" s="49" t="s">
        <v>25</v>
      </c>
      <c r="K4" s="50" t="s">
        <v>1025</v>
      </c>
      <c r="L4" s="47" t="s">
        <v>19</v>
      </c>
      <c r="M4" s="46">
        <v>3</v>
      </c>
      <c r="N4" s="45">
        <v>720</v>
      </c>
      <c r="O4" s="45">
        <f t="shared" si="0"/>
        <v>864</v>
      </c>
      <c r="P4" s="46"/>
      <c r="Q4" s="46">
        <v>20</v>
      </c>
      <c r="R4" s="46">
        <v>1200</v>
      </c>
      <c r="S4" s="63">
        <v>150</v>
      </c>
      <c r="T4" s="41">
        <v>500</v>
      </c>
      <c r="U4" s="77">
        <f t="shared" si="1"/>
        <v>1870</v>
      </c>
      <c r="V4" s="78">
        <f t="shared" si="2"/>
        <v>1346400</v>
      </c>
    </row>
    <row r="5" spans="1:22" ht="19.899999999999999" customHeight="1">
      <c r="A5" s="46" t="s">
        <v>11</v>
      </c>
      <c r="B5" s="2" t="s">
        <v>12</v>
      </c>
      <c r="C5" s="24" t="s">
        <v>13</v>
      </c>
      <c r="D5" s="25" t="s">
        <v>14</v>
      </c>
      <c r="E5" s="1" t="s">
        <v>15</v>
      </c>
      <c r="F5" s="94" t="s">
        <v>26</v>
      </c>
      <c r="G5" s="95" t="s">
        <v>27</v>
      </c>
      <c r="H5" s="105" t="s">
        <v>28</v>
      </c>
      <c r="I5" s="46">
        <v>4</v>
      </c>
      <c r="J5" s="49" t="s">
        <v>28</v>
      </c>
      <c r="K5" s="50" t="s">
        <v>1026</v>
      </c>
      <c r="L5" s="47" t="s">
        <v>19</v>
      </c>
      <c r="M5" s="46">
        <v>4</v>
      </c>
      <c r="N5" s="45">
        <v>2588</v>
      </c>
      <c r="O5" s="45">
        <f t="shared" si="0"/>
        <v>3105.6</v>
      </c>
      <c r="P5" s="46"/>
      <c r="Q5" s="46">
        <v>400</v>
      </c>
      <c r="R5" s="46"/>
      <c r="S5" s="63">
        <v>200</v>
      </c>
      <c r="T5" s="38">
        <v>180</v>
      </c>
      <c r="U5" s="77">
        <f t="shared" si="1"/>
        <v>780</v>
      </c>
      <c r="V5" s="78">
        <f t="shared" si="2"/>
        <v>2018640</v>
      </c>
    </row>
    <row r="6" spans="1:22" ht="19.899999999999999" customHeight="1">
      <c r="A6" s="46" t="s">
        <v>11</v>
      </c>
      <c r="B6" s="2" t="s">
        <v>12</v>
      </c>
      <c r="C6" s="24" t="s">
        <v>13</v>
      </c>
      <c r="D6" s="25" t="s">
        <v>14</v>
      </c>
      <c r="E6" s="1" t="s">
        <v>15</v>
      </c>
      <c r="F6" s="94" t="s">
        <v>29</v>
      </c>
      <c r="G6" s="95" t="s">
        <v>30</v>
      </c>
      <c r="H6" s="105" t="s">
        <v>31</v>
      </c>
      <c r="I6" s="46">
        <v>5</v>
      </c>
      <c r="J6" s="49" t="s">
        <v>31</v>
      </c>
      <c r="K6" s="50" t="s">
        <v>1027</v>
      </c>
      <c r="L6" s="47" t="s">
        <v>19</v>
      </c>
      <c r="M6" s="46">
        <v>5</v>
      </c>
      <c r="N6" s="45">
        <v>214.2</v>
      </c>
      <c r="O6" s="45">
        <f t="shared" si="0"/>
        <v>257.03999999999996</v>
      </c>
      <c r="P6" s="46"/>
      <c r="Q6" s="46">
        <v>300</v>
      </c>
      <c r="R6" s="46">
        <v>650</v>
      </c>
      <c r="S6" s="63">
        <v>0</v>
      </c>
      <c r="T6" s="41">
        <v>500</v>
      </c>
      <c r="U6" s="77">
        <f t="shared" si="1"/>
        <v>1450</v>
      </c>
      <c r="V6" s="78">
        <f t="shared" si="2"/>
        <v>310590</v>
      </c>
    </row>
    <row r="7" spans="1:22" ht="19.899999999999999" customHeight="1">
      <c r="A7" s="46" t="s">
        <v>11</v>
      </c>
      <c r="B7" s="2" t="s">
        <v>12</v>
      </c>
      <c r="C7" s="24" t="s">
        <v>13</v>
      </c>
      <c r="D7" s="25" t="s">
        <v>14</v>
      </c>
      <c r="E7" s="1" t="s">
        <v>15</v>
      </c>
      <c r="F7" s="94" t="s">
        <v>32</v>
      </c>
      <c r="G7" s="95" t="s">
        <v>33</v>
      </c>
      <c r="H7" s="105" t="s">
        <v>34</v>
      </c>
      <c r="I7" s="46">
        <v>6</v>
      </c>
      <c r="J7" s="49" t="s">
        <v>34</v>
      </c>
      <c r="K7" s="50" t="s">
        <v>1028</v>
      </c>
      <c r="L7" s="47" t="s">
        <v>19</v>
      </c>
      <c r="M7" s="46">
        <v>6</v>
      </c>
      <c r="N7" s="45">
        <v>9400</v>
      </c>
      <c r="O7" s="45">
        <f t="shared" si="0"/>
        <v>11280</v>
      </c>
      <c r="P7" s="46">
        <v>5</v>
      </c>
      <c r="Q7" s="46"/>
      <c r="R7" s="46">
        <v>3</v>
      </c>
      <c r="S7" s="63">
        <v>0</v>
      </c>
      <c r="T7" s="42">
        <v>3</v>
      </c>
      <c r="U7" s="77">
        <f t="shared" si="1"/>
        <v>11</v>
      </c>
      <c r="V7" s="78">
        <f t="shared" si="2"/>
        <v>103400</v>
      </c>
    </row>
    <row r="8" spans="1:22" ht="19.899999999999999" customHeight="1">
      <c r="A8" s="46" t="s">
        <v>11</v>
      </c>
      <c r="B8" s="2" t="s">
        <v>12</v>
      </c>
      <c r="C8" s="24" t="s">
        <v>13</v>
      </c>
      <c r="D8" s="25" t="s">
        <v>14</v>
      </c>
      <c r="E8" s="1" t="s">
        <v>15</v>
      </c>
      <c r="F8" s="94" t="s">
        <v>35</v>
      </c>
      <c r="G8" s="95" t="s">
        <v>36</v>
      </c>
      <c r="H8" s="105" t="s">
        <v>37</v>
      </c>
      <c r="I8" s="46">
        <v>7</v>
      </c>
      <c r="J8" s="49" t="s">
        <v>37</v>
      </c>
      <c r="K8" s="50" t="s">
        <v>1029</v>
      </c>
      <c r="L8" s="47" t="s">
        <v>19</v>
      </c>
      <c r="M8" s="46">
        <v>7</v>
      </c>
      <c r="N8" s="45">
        <v>219</v>
      </c>
      <c r="O8" s="45">
        <f t="shared" si="0"/>
        <v>262.8</v>
      </c>
      <c r="P8" s="46">
        <v>200</v>
      </c>
      <c r="Q8" s="46">
        <v>400</v>
      </c>
      <c r="R8" s="46">
        <v>100</v>
      </c>
      <c r="S8" s="63">
        <v>0</v>
      </c>
      <c r="T8" s="41">
        <v>200</v>
      </c>
      <c r="U8" s="77">
        <f t="shared" si="1"/>
        <v>900</v>
      </c>
      <c r="V8" s="78">
        <f t="shared" si="2"/>
        <v>197100</v>
      </c>
    </row>
    <row r="9" spans="1:22" ht="19.899999999999999" customHeight="1">
      <c r="A9" s="46" t="s">
        <v>11</v>
      </c>
      <c r="B9" s="2" t="s">
        <v>12</v>
      </c>
      <c r="C9" s="24" t="s">
        <v>13</v>
      </c>
      <c r="D9" s="25" t="s">
        <v>14</v>
      </c>
      <c r="E9" s="1" t="s">
        <v>15</v>
      </c>
      <c r="F9" s="94" t="s">
        <v>38</v>
      </c>
      <c r="G9" s="95" t="s">
        <v>39</v>
      </c>
      <c r="H9" s="105" t="s">
        <v>40</v>
      </c>
      <c r="I9" s="46">
        <v>8</v>
      </c>
      <c r="J9" s="49" t="s">
        <v>40</v>
      </c>
      <c r="K9" s="50" t="s">
        <v>1030</v>
      </c>
      <c r="L9" s="47" t="s">
        <v>19</v>
      </c>
      <c r="M9" s="46">
        <v>8</v>
      </c>
      <c r="N9" s="45">
        <v>200</v>
      </c>
      <c r="O9" s="45">
        <f t="shared" si="0"/>
        <v>240</v>
      </c>
      <c r="P9" s="46"/>
      <c r="Q9" s="46">
        <v>150</v>
      </c>
      <c r="R9" s="46"/>
      <c r="S9" s="63">
        <v>0</v>
      </c>
      <c r="T9" s="41">
        <v>1800</v>
      </c>
      <c r="U9" s="77">
        <f t="shared" si="1"/>
        <v>1950</v>
      </c>
      <c r="V9" s="78">
        <f t="shared" si="2"/>
        <v>390000</v>
      </c>
    </row>
    <row r="10" spans="1:22" ht="19.899999999999999" customHeight="1">
      <c r="A10" s="46" t="s">
        <v>11</v>
      </c>
      <c r="B10" s="2" t="s">
        <v>12</v>
      </c>
      <c r="C10" s="24" t="s">
        <v>13</v>
      </c>
      <c r="D10" s="25" t="s">
        <v>14</v>
      </c>
      <c r="E10" s="1" t="s">
        <v>15</v>
      </c>
      <c r="F10" s="94" t="s">
        <v>41</v>
      </c>
      <c r="G10" s="95" t="s">
        <v>42</v>
      </c>
      <c r="H10" s="105" t="s">
        <v>43</v>
      </c>
      <c r="I10" s="46">
        <v>9</v>
      </c>
      <c r="J10" s="49" t="s">
        <v>43</v>
      </c>
      <c r="K10" s="50" t="s">
        <v>1031</v>
      </c>
      <c r="L10" s="47" t="s">
        <v>19</v>
      </c>
      <c r="M10" s="46">
        <v>9</v>
      </c>
      <c r="N10" s="45">
        <v>370</v>
      </c>
      <c r="O10" s="45">
        <f>N10*1.3</f>
        <v>481</v>
      </c>
      <c r="P10" s="46">
        <v>1000</v>
      </c>
      <c r="Q10" s="46">
        <v>50</v>
      </c>
      <c r="R10" s="46"/>
      <c r="S10" s="63">
        <v>500</v>
      </c>
      <c r="T10" s="39">
        <v>50</v>
      </c>
      <c r="U10" s="77">
        <f t="shared" si="1"/>
        <v>1600</v>
      </c>
      <c r="V10" s="78">
        <f t="shared" si="2"/>
        <v>592000</v>
      </c>
    </row>
    <row r="11" spans="1:22" ht="19.899999999999999" customHeight="1">
      <c r="A11" s="46" t="s">
        <v>11</v>
      </c>
      <c r="B11" s="2" t="s">
        <v>12</v>
      </c>
      <c r="C11" s="24" t="s">
        <v>13</v>
      </c>
      <c r="D11" s="25" t="s">
        <v>14</v>
      </c>
      <c r="E11" s="1" t="s">
        <v>15</v>
      </c>
      <c r="F11" s="94" t="s">
        <v>44</v>
      </c>
      <c r="G11" s="95" t="s">
        <v>45</v>
      </c>
      <c r="H11" s="105" t="s">
        <v>46</v>
      </c>
      <c r="I11" s="46">
        <v>10</v>
      </c>
      <c r="J11" s="49" t="s">
        <v>46</v>
      </c>
      <c r="K11" s="50" t="s">
        <v>1032</v>
      </c>
      <c r="L11" s="47" t="s">
        <v>19</v>
      </c>
      <c r="M11" s="46">
        <v>10</v>
      </c>
      <c r="N11" s="45">
        <v>980</v>
      </c>
      <c r="O11" s="45">
        <f t="shared" si="0"/>
        <v>1176</v>
      </c>
      <c r="P11" s="46">
        <v>500</v>
      </c>
      <c r="Q11" s="46"/>
      <c r="R11" s="46"/>
      <c r="S11" s="63">
        <v>300</v>
      </c>
      <c r="T11" s="41">
        <v>50</v>
      </c>
      <c r="U11" s="77">
        <f t="shared" si="1"/>
        <v>850</v>
      </c>
      <c r="V11" s="78">
        <f t="shared" si="2"/>
        <v>833000</v>
      </c>
    </row>
    <row r="12" spans="1:22" ht="19.899999999999999" customHeight="1">
      <c r="A12" s="46" t="s">
        <v>11</v>
      </c>
      <c r="B12" s="2" t="s">
        <v>12</v>
      </c>
      <c r="C12" s="24" t="s">
        <v>13</v>
      </c>
      <c r="D12" s="25" t="s">
        <v>14</v>
      </c>
      <c r="E12" s="1" t="s">
        <v>15</v>
      </c>
      <c r="F12" s="94" t="s">
        <v>47</v>
      </c>
      <c r="G12" s="95" t="s">
        <v>48</v>
      </c>
      <c r="H12" s="105" t="s">
        <v>49</v>
      </c>
      <c r="I12" s="46">
        <v>11</v>
      </c>
      <c r="J12" s="49" t="s">
        <v>49</v>
      </c>
      <c r="K12" s="50" t="s">
        <v>1033</v>
      </c>
      <c r="L12" s="47" t="s">
        <v>19</v>
      </c>
      <c r="M12" s="46">
        <v>11</v>
      </c>
      <c r="N12" s="3">
        <v>6620</v>
      </c>
      <c r="O12" s="45">
        <f t="shared" si="0"/>
        <v>7944</v>
      </c>
      <c r="P12" s="46">
        <v>100</v>
      </c>
      <c r="Q12" s="46"/>
      <c r="R12" s="46"/>
      <c r="S12" s="63">
        <v>75</v>
      </c>
      <c r="T12" s="55"/>
      <c r="U12" s="77">
        <f t="shared" si="1"/>
        <v>175</v>
      </c>
      <c r="V12" s="78">
        <f t="shared" si="2"/>
        <v>1158500</v>
      </c>
    </row>
    <row r="13" spans="1:22" ht="19.899999999999999" customHeight="1">
      <c r="A13" s="46" t="s">
        <v>11</v>
      </c>
      <c r="B13" s="2" t="s">
        <v>12</v>
      </c>
      <c r="C13" s="24" t="s">
        <v>13</v>
      </c>
      <c r="D13" s="25" t="s">
        <v>14</v>
      </c>
      <c r="E13" s="1" t="s">
        <v>15</v>
      </c>
      <c r="F13" s="94" t="s">
        <v>50</v>
      </c>
      <c r="G13" s="95" t="s">
        <v>51</v>
      </c>
      <c r="H13" s="105" t="s">
        <v>52</v>
      </c>
      <c r="I13" s="46">
        <v>12</v>
      </c>
      <c r="J13" s="49" t="s">
        <v>52</v>
      </c>
      <c r="K13" s="50" t="s">
        <v>1034</v>
      </c>
      <c r="L13" s="47" t="s">
        <v>19</v>
      </c>
      <c r="M13" s="46">
        <v>12</v>
      </c>
      <c r="N13" s="3">
        <v>287</v>
      </c>
      <c r="O13" s="45">
        <f t="shared" si="0"/>
        <v>344.4</v>
      </c>
      <c r="P13" s="46">
        <v>6000</v>
      </c>
      <c r="Q13" s="46">
        <v>1000</v>
      </c>
      <c r="R13" s="46">
        <v>1400</v>
      </c>
      <c r="S13" s="63">
        <v>250</v>
      </c>
      <c r="T13" s="41">
        <v>1000</v>
      </c>
      <c r="U13" s="77">
        <f t="shared" si="1"/>
        <v>9650</v>
      </c>
      <c r="V13" s="78">
        <f t="shared" si="2"/>
        <v>2769550</v>
      </c>
    </row>
    <row r="14" spans="1:22" ht="19.899999999999999" customHeight="1">
      <c r="A14" s="46" t="s">
        <v>11</v>
      </c>
      <c r="B14" s="2" t="s">
        <v>12</v>
      </c>
      <c r="C14" s="24" t="s">
        <v>13</v>
      </c>
      <c r="D14" s="25" t="s">
        <v>14</v>
      </c>
      <c r="E14" s="1" t="s">
        <v>15</v>
      </c>
      <c r="F14" s="94" t="s">
        <v>53</v>
      </c>
      <c r="G14" s="95" t="s">
        <v>54</v>
      </c>
      <c r="H14" s="105" t="s">
        <v>55</v>
      </c>
      <c r="I14" s="46">
        <v>13</v>
      </c>
      <c r="J14" s="49" t="s">
        <v>55</v>
      </c>
      <c r="K14" s="50" t="s">
        <v>1035</v>
      </c>
      <c r="L14" s="47" t="s">
        <v>19</v>
      </c>
      <c r="M14" s="46">
        <v>13</v>
      </c>
      <c r="N14" s="3">
        <v>1977.78</v>
      </c>
      <c r="O14" s="45">
        <f>N14*1.08</f>
        <v>2136.0024000000003</v>
      </c>
      <c r="P14" s="46"/>
      <c r="Q14" s="46">
        <v>400</v>
      </c>
      <c r="R14" s="46"/>
      <c r="S14" s="46">
        <v>250</v>
      </c>
      <c r="T14" s="42">
        <v>30</v>
      </c>
      <c r="U14" s="77">
        <f t="shared" si="1"/>
        <v>680</v>
      </c>
      <c r="V14" s="78">
        <f t="shared" si="2"/>
        <v>1344890.4</v>
      </c>
    </row>
    <row r="15" spans="1:22" ht="19.899999999999999" customHeight="1">
      <c r="A15" s="46" t="s">
        <v>11</v>
      </c>
      <c r="B15" s="2" t="s">
        <v>12</v>
      </c>
      <c r="C15" s="24" t="s">
        <v>13</v>
      </c>
      <c r="D15" s="25" t="s">
        <v>14</v>
      </c>
      <c r="E15" s="1" t="s">
        <v>15</v>
      </c>
      <c r="F15" s="94" t="s">
        <v>56</v>
      </c>
      <c r="G15" s="95" t="s">
        <v>57</v>
      </c>
      <c r="H15" s="105" t="s">
        <v>58</v>
      </c>
      <c r="I15" s="46">
        <v>14</v>
      </c>
      <c r="J15" s="49" t="s">
        <v>58</v>
      </c>
      <c r="K15" s="50" t="s">
        <v>1036</v>
      </c>
      <c r="L15" s="47" t="s">
        <v>19</v>
      </c>
      <c r="M15" s="46">
        <v>14</v>
      </c>
      <c r="N15" s="3">
        <v>2380</v>
      </c>
      <c r="O15" s="45">
        <f t="shared" si="0"/>
        <v>2856</v>
      </c>
      <c r="P15" s="46"/>
      <c r="Q15" s="46">
        <v>200</v>
      </c>
      <c r="R15" s="46"/>
      <c r="S15" s="63">
        <v>100</v>
      </c>
      <c r="T15" s="55"/>
      <c r="U15" s="77">
        <f t="shared" si="1"/>
        <v>300</v>
      </c>
      <c r="V15" s="78">
        <f t="shared" si="2"/>
        <v>714000</v>
      </c>
    </row>
    <row r="16" spans="1:22" ht="19.899999999999999" customHeight="1">
      <c r="A16" s="46" t="s">
        <v>11</v>
      </c>
      <c r="B16" s="2" t="s">
        <v>12</v>
      </c>
      <c r="C16" s="24" t="s">
        <v>13</v>
      </c>
      <c r="D16" s="25" t="s">
        <v>14</v>
      </c>
      <c r="E16" s="1" t="s">
        <v>15</v>
      </c>
      <c r="F16" s="94" t="s">
        <v>59</v>
      </c>
      <c r="G16" s="95" t="s">
        <v>60</v>
      </c>
      <c r="H16" s="105" t="s">
        <v>61</v>
      </c>
      <c r="I16" s="46">
        <v>15</v>
      </c>
      <c r="J16" s="49" t="s">
        <v>61</v>
      </c>
      <c r="K16" s="50" t="s">
        <v>1037</v>
      </c>
      <c r="L16" s="47" t="s">
        <v>19</v>
      </c>
      <c r="M16" s="46">
        <v>15</v>
      </c>
      <c r="N16" s="3">
        <v>6120</v>
      </c>
      <c r="O16" s="45">
        <f t="shared" si="0"/>
        <v>7344</v>
      </c>
      <c r="P16" s="46"/>
      <c r="Q16" s="46">
        <v>5</v>
      </c>
      <c r="R16" s="46"/>
      <c r="S16" s="63">
        <v>50</v>
      </c>
      <c r="T16" s="55"/>
      <c r="U16" s="77">
        <f t="shared" si="1"/>
        <v>55</v>
      </c>
      <c r="V16" s="78">
        <f t="shared" si="2"/>
        <v>336600</v>
      </c>
    </row>
    <row r="17" spans="1:22" ht="19.899999999999999" customHeight="1">
      <c r="A17" s="46" t="s">
        <v>11</v>
      </c>
      <c r="B17" s="2" t="s">
        <v>12</v>
      </c>
      <c r="C17" s="24" t="s">
        <v>13</v>
      </c>
      <c r="D17" s="25" t="s">
        <v>14</v>
      </c>
      <c r="E17" s="1" t="s">
        <v>15</v>
      </c>
      <c r="F17" s="94" t="s">
        <v>62</v>
      </c>
      <c r="G17" s="95" t="s">
        <v>63</v>
      </c>
      <c r="H17" s="105" t="s">
        <v>64</v>
      </c>
      <c r="I17" s="46">
        <v>16</v>
      </c>
      <c r="J17" s="49" t="s">
        <v>65</v>
      </c>
      <c r="K17" s="50" t="s">
        <v>1038</v>
      </c>
      <c r="L17" s="47" t="s">
        <v>19</v>
      </c>
      <c r="M17" s="46">
        <v>16</v>
      </c>
      <c r="N17" s="3">
        <v>6120</v>
      </c>
      <c r="O17" s="45">
        <f t="shared" si="0"/>
        <v>7344</v>
      </c>
      <c r="P17" s="46"/>
      <c r="Q17" s="46">
        <v>30</v>
      </c>
      <c r="R17" s="46"/>
      <c r="S17" s="63">
        <v>0</v>
      </c>
      <c r="T17" s="38">
        <v>250</v>
      </c>
      <c r="U17" s="77">
        <f t="shared" si="1"/>
        <v>280</v>
      </c>
      <c r="V17" s="78">
        <f>N17*U17</f>
        <v>1713600</v>
      </c>
    </row>
    <row r="18" spans="1:22" ht="19.899999999999999" customHeight="1">
      <c r="A18" s="46" t="s">
        <v>11</v>
      </c>
      <c r="B18" s="2" t="s">
        <v>12</v>
      </c>
      <c r="C18" s="24" t="s">
        <v>13</v>
      </c>
      <c r="D18" s="25" t="s">
        <v>14</v>
      </c>
      <c r="E18" s="1" t="s">
        <v>15</v>
      </c>
      <c r="F18" s="94" t="s">
        <v>66</v>
      </c>
      <c r="G18" s="95" t="s">
        <v>67</v>
      </c>
      <c r="H18" s="105" t="s">
        <v>68</v>
      </c>
      <c r="I18" s="46">
        <v>17</v>
      </c>
      <c r="J18" s="49" t="s">
        <v>68</v>
      </c>
      <c r="K18" s="50" t="s">
        <v>1039</v>
      </c>
      <c r="L18" s="47" t="s">
        <v>19</v>
      </c>
      <c r="M18" s="46">
        <v>17</v>
      </c>
      <c r="N18" s="3">
        <v>5400</v>
      </c>
      <c r="O18" s="45">
        <f t="shared" si="0"/>
        <v>6480</v>
      </c>
      <c r="P18" s="46"/>
      <c r="Q18" s="46">
        <v>23</v>
      </c>
      <c r="R18" s="46">
        <v>40</v>
      </c>
      <c r="S18" s="63">
        <v>0</v>
      </c>
      <c r="T18" s="38">
        <v>70</v>
      </c>
      <c r="U18" s="77">
        <f t="shared" si="1"/>
        <v>133</v>
      </c>
      <c r="V18" s="78">
        <f t="shared" si="2"/>
        <v>718200</v>
      </c>
    </row>
    <row r="19" spans="1:22" ht="19.899999999999999" customHeight="1">
      <c r="A19" s="46" t="s">
        <v>11</v>
      </c>
      <c r="B19" s="2" t="s">
        <v>12</v>
      </c>
      <c r="C19" s="24" t="s">
        <v>13</v>
      </c>
      <c r="D19" s="25" t="s">
        <v>14</v>
      </c>
      <c r="E19" s="1" t="s">
        <v>15</v>
      </c>
      <c r="F19" s="94" t="s">
        <v>69</v>
      </c>
      <c r="G19" s="95" t="s">
        <v>70</v>
      </c>
      <c r="H19" s="105" t="s">
        <v>71</v>
      </c>
      <c r="I19" s="46">
        <v>18</v>
      </c>
      <c r="J19" s="49" t="s">
        <v>71</v>
      </c>
      <c r="K19" s="50" t="s">
        <v>1040</v>
      </c>
      <c r="L19" s="47" t="s">
        <v>19</v>
      </c>
      <c r="M19" s="46">
        <v>18</v>
      </c>
      <c r="N19" s="3">
        <v>820</v>
      </c>
      <c r="O19" s="45">
        <f t="shared" si="0"/>
        <v>984</v>
      </c>
      <c r="P19" s="46"/>
      <c r="Q19" s="46">
        <v>100</v>
      </c>
      <c r="R19" s="46">
        <v>500</v>
      </c>
      <c r="S19" s="63">
        <v>100</v>
      </c>
      <c r="T19" s="41">
        <v>200</v>
      </c>
      <c r="U19" s="77">
        <f t="shared" si="1"/>
        <v>900</v>
      </c>
      <c r="V19" s="78">
        <f t="shared" si="2"/>
        <v>738000</v>
      </c>
    </row>
    <row r="20" spans="1:22" ht="19.899999999999999" customHeight="1">
      <c r="A20" s="46" t="s">
        <v>11</v>
      </c>
      <c r="B20" s="2" t="s">
        <v>12</v>
      </c>
      <c r="C20" s="24" t="s">
        <v>13</v>
      </c>
      <c r="D20" s="25" t="s">
        <v>14</v>
      </c>
      <c r="E20" s="1" t="s">
        <v>15</v>
      </c>
      <c r="F20" s="94" t="s">
        <v>72</v>
      </c>
      <c r="G20" s="95" t="s">
        <v>73</v>
      </c>
      <c r="H20" s="105" t="s">
        <v>74</v>
      </c>
      <c r="I20" s="46">
        <v>19</v>
      </c>
      <c r="J20" s="49" t="s">
        <v>74</v>
      </c>
      <c r="K20" s="50" t="s">
        <v>1041</v>
      </c>
      <c r="L20" s="47" t="s">
        <v>19</v>
      </c>
      <c r="M20" s="46">
        <v>19</v>
      </c>
      <c r="N20" s="3">
        <v>980</v>
      </c>
      <c r="O20" s="45">
        <f t="shared" si="0"/>
        <v>1176</v>
      </c>
      <c r="P20" s="46"/>
      <c r="Q20" s="46">
        <v>600</v>
      </c>
      <c r="R20" s="46">
        <v>100</v>
      </c>
      <c r="S20" s="63">
        <v>250</v>
      </c>
      <c r="T20" s="41">
        <v>550</v>
      </c>
      <c r="U20" s="77">
        <f t="shared" si="1"/>
        <v>1500</v>
      </c>
      <c r="V20" s="78">
        <f t="shared" si="2"/>
        <v>1470000</v>
      </c>
    </row>
    <row r="21" spans="1:22" ht="19.899999999999999" customHeight="1">
      <c r="A21" s="46" t="s">
        <v>11</v>
      </c>
      <c r="B21" s="2" t="s">
        <v>12</v>
      </c>
      <c r="C21" s="24" t="s">
        <v>13</v>
      </c>
      <c r="D21" s="25" t="s">
        <v>14</v>
      </c>
      <c r="E21" s="1" t="s">
        <v>15</v>
      </c>
      <c r="F21" s="94" t="s">
        <v>75</v>
      </c>
      <c r="G21" s="95" t="s">
        <v>76</v>
      </c>
      <c r="H21" s="105" t="s">
        <v>77</v>
      </c>
      <c r="I21" s="46">
        <v>20</v>
      </c>
      <c r="J21" s="49" t="s">
        <v>77</v>
      </c>
      <c r="K21" s="50" t="s">
        <v>1042</v>
      </c>
      <c r="L21" s="47" t="s">
        <v>19</v>
      </c>
      <c r="M21" s="46">
        <v>20</v>
      </c>
      <c r="N21" s="3">
        <v>3245</v>
      </c>
      <c r="O21" s="45">
        <f t="shared" si="0"/>
        <v>3894</v>
      </c>
      <c r="P21" s="46"/>
      <c r="Q21" s="46">
        <v>400</v>
      </c>
      <c r="R21" s="46"/>
      <c r="S21" s="63">
        <v>410</v>
      </c>
      <c r="T21" s="42">
        <v>100</v>
      </c>
      <c r="U21" s="77">
        <f t="shared" si="1"/>
        <v>910</v>
      </c>
      <c r="V21" s="78">
        <f t="shared" si="2"/>
        <v>2952950</v>
      </c>
    </row>
    <row r="22" spans="1:22" ht="19.899999999999999" customHeight="1">
      <c r="A22" s="46" t="s">
        <v>11</v>
      </c>
      <c r="B22" s="2" t="s">
        <v>12</v>
      </c>
      <c r="C22" s="24" t="s">
        <v>13</v>
      </c>
      <c r="D22" s="25" t="s">
        <v>14</v>
      </c>
      <c r="E22" s="1" t="s">
        <v>15</v>
      </c>
      <c r="F22" s="94" t="s">
        <v>78</v>
      </c>
      <c r="G22" s="95" t="s">
        <v>79</v>
      </c>
      <c r="H22" s="105" t="s">
        <v>80</v>
      </c>
      <c r="I22" s="46">
        <v>21</v>
      </c>
      <c r="J22" s="49" t="s">
        <v>80</v>
      </c>
      <c r="K22" s="50" t="s">
        <v>1043</v>
      </c>
      <c r="L22" s="47" t="s">
        <v>19</v>
      </c>
      <c r="M22" s="46">
        <v>21</v>
      </c>
      <c r="N22" s="3">
        <v>5300</v>
      </c>
      <c r="O22" s="45">
        <f t="shared" si="0"/>
        <v>6360</v>
      </c>
      <c r="P22" s="46"/>
      <c r="Q22" s="46">
        <v>28</v>
      </c>
      <c r="R22" s="46"/>
      <c r="S22" s="63">
        <v>0</v>
      </c>
      <c r="T22" s="55"/>
      <c r="U22" s="77">
        <f t="shared" si="1"/>
        <v>28</v>
      </c>
      <c r="V22" s="78">
        <f t="shared" si="2"/>
        <v>148400</v>
      </c>
    </row>
    <row r="23" spans="1:22" ht="19.899999999999999" customHeight="1">
      <c r="A23" s="46" t="s">
        <v>11</v>
      </c>
      <c r="B23" s="2" t="s">
        <v>12</v>
      </c>
      <c r="C23" s="24" t="s">
        <v>13</v>
      </c>
      <c r="D23" s="25" t="s">
        <v>14</v>
      </c>
      <c r="E23" s="1" t="s">
        <v>15</v>
      </c>
      <c r="F23" s="94" t="s">
        <v>81</v>
      </c>
      <c r="G23" s="95" t="s">
        <v>82</v>
      </c>
      <c r="H23" s="105" t="s">
        <v>83</v>
      </c>
      <c r="I23" s="46">
        <v>22</v>
      </c>
      <c r="J23" s="49" t="s">
        <v>83</v>
      </c>
      <c r="K23" s="50" t="s">
        <v>1044</v>
      </c>
      <c r="L23" s="47" t="s">
        <v>19</v>
      </c>
      <c r="M23" s="46">
        <v>22</v>
      </c>
      <c r="N23" s="3">
        <v>2450</v>
      </c>
      <c r="O23" s="45">
        <f t="shared" si="0"/>
        <v>2940</v>
      </c>
      <c r="P23" s="46"/>
      <c r="Q23" s="46">
        <v>100</v>
      </c>
      <c r="R23" s="46"/>
      <c r="S23" s="63">
        <v>100</v>
      </c>
      <c r="T23" s="42">
        <v>30</v>
      </c>
      <c r="U23" s="77">
        <f t="shared" si="1"/>
        <v>230</v>
      </c>
      <c r="V23" s="78">
        <f t="shared" si="2"/>
        <v>563500</v>
      </c>
    </row>
    <row r="24" spans="1:22" ht="19.899999999999999" customHeight="1">
      <c r="A24" s="46" t="s">
        <v>11</v>
      </c>
      <c r="B24" s="2" t="s">
        <v>12</v>
      </c>
      <c r="C24" s="24" t="s">
        <v>13</v>
      </c>
      <c r="D24" s="25" t="s">
        <v>14</v>
      </c>
      <c r="E24" s="1" t="s">
        <v>15</v>
      </c>
      <c r="F24" s="94" t="s">
        <v>84</v>
      </c>
      <c r="G24" s="95" t="s">
        <v>85</v>
      </c>
      <c r="H24" s="105" t="s">
        <v>86</v>
      </c>
      <c r="I24" s="46">
        <v>23</v>
      </c>
      <c r="J24" s="49" t="s">
        <v>86</v>
      </c>
      <c r="K24" s="50" t="s">
        <v>1045</v>
      </c>
      <c r="L24" s="47" t="s">
        <v>19</v>
      </c>
      <c r="M24" s="46">
        <v>23</v>
      </c>
      <c r="N24" s="3">
        <v>3229.2</v>
      </c>
      <c r="O24" s="45">
        <f t="shared" si="0"/>
        <v>3875.0399999999995</v>
      </c>
      <c r="P24" s="46"/>
      <c r="Q24" s="46">
        <v>300</v>
      </c>
      <c r="R24" s="46"/>
      <c r="S24" s="63">
        <v>100</v>
      </c>
      <c r="T24" s="42">
        <v>50</v>
      </c>
      <c r="U24" s="77">
        <f t="shared" si="1"/>
        <v>450</v>
      </c>
      <c r="V24" s="78">
        <f t="shared" si="2"/>
        <v>1453140</v>
      </c>
    </row>
    <row r="25" spans="1:22" ht="19.899999999999999" customHeight="1">
      <c r="A25" s="46" t="s">
        <v>11</v>
      </c>
      <c r="B25" s="2" t="s">
        <v>12</v>
      </c>
      <c r="C25" s="24" t="s">
        <v>13</v>
      </c>
      <c r="D25" s="25" t="s">
        <v>14</v>
      </c>
      <c r="E25" s="1" t="s">
        <v>15</v>
      </c>
      <c r="F25" s="94" t="s">
        <v>87</v>
      </c>
      <c r="G25" s="95" t="s">
        <v>88</v>
      </c>
      <c r="H25" s="105" t="s">
        <v>89</v>
      </c>
      <c r="I25" s="46">
        <v>24</v>
      </c>
      <c r="J25" s="49" t="s">
        <v>89</v>
      </c>
      <c r="K25" s="50" t="s">
        <v>1046</v>
      </c>
      <c r="L25" s="47" t="s">
        <v>19</v>
      </c>
      <c r="M25" s="46">
        <v>24</v>
      </c>
      <c r="N25" s="3">
        <v>2760</v>
      </c>
      <c r="O25" s="45">
        <f t="shared" si="0"/>
        <v>3312</v>
      </c>
      <c r="P25" s="46"/>
      <c r="Q25" s="46">
        <v>300</v>
      </c>
      <c r="R25" s="46"/>
      <c r="S25" s="63">
        <v>100</v>
      </c>
      <c r="T25" s="42">
        <v>30</v>
      </c>
      <c r="U25" s="77">
        <f t="shared" si="1"/>
        <v>430</v>
      </c>
      <c r="V25" s="78">
        <f t="shared" si="2"/>
        <v>1186800</v>
      </c>
    </row>
    <row r="26" spans="1:22" ht="19.899999999999999" customHeight="1">
      <c r="A26" s="46" t="s">
        <v>11</v>
      </c>
      <c r="B26" s="2" t="s">
        <v>12</v>
      </c>
      <c r="C26" s="24" t="s">
        <v>13</v>
      </c>
      <c r="D26" s="25" t="s">
        <v>14</v>
      </c>
      <c r="E26" s="1" t="s">
        <v>15</v>
      </c>
      <c r="F26" s="94" t="s">
        <v>90</v>
      </c>
      <c r="G26" s="95" t="s">
        <v>91</v>
      </c>
      <c r="H26" s="105" t="s">
        <v>92</v>
      </c>
      <c r="I26" s="46">
        <v>25</v>
      </c>
      <c r="J26" s="49" t="s">
        <v>92</v>
      </c>
      <c r="K26" s="50" t="s">
        <v>1047</v>
      </c>
      <c r="L26" s="47" t="s">
        <v>19</v>
      </c>
      <c r="M26" s="46">
        <v>25</v>
      </c>
      <c r="N26" s="3">
        <v>1932</v>
      </c>
      <c r="O26" s="45">
        <f t="shared" si="0"/>
        <v>2318.4</v>
      </c>
      <c r="P26" s="46"/>
      <c r="Q26" s="46">
        <v>450</v>
      </c>
      <c r="R26" s="46"/>
      <c r="S26" s="63">
        <v>50</v>
      </c>
      <c r="T26" s="42">
        <v>50</v>
      </c>
      <c r="U26" s="77">
        <f t="shared" si="1"/>
        <v>550</v>
      </c>
      <c r="V26" s="78">
        <f t="shared" si="2"/>
        <v>1062600</v>
      </c>
    </row>
    <row r="27" spans="1:22" ht="19.899999999999999" customHeight="1">
      <c r="A27" s="46" t="s">
        <v>11</v>
      </c>
      <c r="B27" s="2" t="s">
        <v>12</v>
      </c>
      <c r="C27" s="24" t="s">
        <v>13</v>
      </c>
      <c r="D27" s="25" t="s">
        <v>14</v>
      </c>
      <c r="E27" s="1" t="s">
        <v>15</v>
      </c>
      <c r="F27" s="94" t="s">
        <v>93</v>
      </c>
      <c r="G27" s="95" t="s">
        <v>94</v>
      </c>
      <c r="H27" s="105" t="s">
        <v>95</v>
      </c>
      <c r="I27" s="46">
        <v>26</v>
      </c>
      <c r="J27" s="49" t="s">
        <v>95</v>
      </c>
      <c r="K27" s="50" t="s">
        <v>1048</v>
      </c>
      <c r="L27" s="47" t="s">
        <v>19</v>
      </c>
      <c r="M27" s="46">
        <v>26</v>
      </c>
      <c r="N27" s="3">
        <v>1625</v>
      </c>
      <c r="O27" s="45">
        <f t="shared" si="0"/>
        <v>1950</v>
      </c>
      <c r="P27" s="46"/>
      <c r="Q27" s="46">
        <v>250</v>
      </c>
      <c r="R27" s="46"/>
      <c r="S27" s="63">
        <v>150</v>
      </c>
      <c r="T27" s="42">
        <v>30</v>
      </c>
      <c r="U27" s="77">
        <f t="shared" si="1"/>
        <v>430</v>
      </c>
      <c r="V27" s="78">
        <f t="shared" si="2"/>
        <v>698750</v>
      </c>
    </row>
    <row r="28" spans="1:22" ht="19.899999999999999" customHeight="1">
      <c r="A28" s="46" t="s">
        <v>11</v>
      </c>
      <c r="B28" s="2" t="s">
        <v>12</v>
      </c>
      <c r="C28" s="24" t="s">
        <v>13</v>
      </c>
      <c r="D28" s="25" t="s">
        <v>14</v>
      </c>
      <c r="E28" s="1" t="s">
        <v>15</v>
      </c>
      <c r="F28" s="94" t="s">
        <v>96</v>
      </c>
      <c r="G28" s="95" t="s">
        <v>97</v>
      </c>
      <c r="H28" s="105" t="s">
        <v>98</v>
      </c>
      <c r="I28" s="46">
        <v>27</v>
      </c>
      <c r="J28" s="49" t="s">
        <v>98</v>
      </c>
      <c r="K28" s="50" t="s">
        <v>1049</v>
      </c>
      <c r="L28" s="47" t="s">
        <v>19</v>
      </c>
      <c r="M28" s="46">
        <v>27</v>
      </c>
      <c r="N28" s="3">
        <v>4255</v>
      </c>
      <c r="O28" s="45">
        <f t="shared" si="0"/>
        <v>5106</v>
      </c>
      <c r="P28" s="46"/>
      <c r="Q28" s="46">
        <v>65</v>
      </c>
      <c r="R28" s="46"/>
      <c r="S28" s="63">
        <v>30</v>
      </c>
      <c r="T28" s="55"/>
      <c r="U28" s="77">
        <f t="shared" si="1"/>
        <v>95</v>
      </c>
      <c r="V28" s="78">
        <f t="shared" si="2"/>
        <v>404225</v>
      </c>
    </row>
    <row r="29" spans="1:22" ht="19.899999999999999" customHeight="1">
      <c r="A29" s="46" t="s">
        <v>11</v>
      </c>
      <c r="B29" s="2" t="s">
        <v>12</v>
      </c>
      <c r="C29" s="24" t="s">
        <v>13</v>
      </c>
      <c r="D29" s="25" t="s">
        <v>14</v>
      </c>
      <c r="E29" s="1" t="s">
        <v>15</v>
      </c>
      <c r="F29" s="94" t="s">
        <v>99</v>
      </c>
      <c r="G29" s="95" t="s">
        <v>100</v>
      </c>
      <c r="H29" s="105" t="s">
        <v>101</v>
      </c>
      <c r="I29" s="46">
        <v>28</v>
      </c>
      <c r="J29" s="49" t="s">
        <v>101</v>
      </c>
      <c r="K29" s="50" t="s">
        <v>1050</v>
      </c>
      <c r="L29" s="47" t="s">
        <v>19</v>
      </c>
      <c r="M29" s="46">
        <v>28</v>
      </c>
      <c r="N29" s="45">
        <v>14000</v>
      </c>
      <c r="O29" s="45">
        <f t="shared" si="0"/>
        <v>16800</v>
      </c>
      <c r="P29" s="46"/>
      <c r="Q29" s="46">
        <v>7</v>
      </c>
      <c r="R29" s="46"/>
      <c r="S29" s="63">
        <v>0</v>
      </c>
      <c r="T29" s="55"/>
      <c r="U29" s="77">
        <f t="shared" si="1"/>
        <v>7</v>
      </c>
      <c r="V29" s="78">
        <f t="shared" si="2"/>
        <v>98000</v>
      </c>
    </row>
    <row r="30" spans="1:22" ht="19.899999999999999" customHeight="1">
      <c r="A30" s="46" t="s">
        <v>11</v>
      </c>
      <c r="B30" s="2" t="s">
        <v>12</v>
      </c>
      <c r="C30" s="24" t="s">
        <v>13</v>
      </c>
      <c r="D30" s="25" t="s">
        <v>14</v>
      </c>
      <c r="E30" s="1" t="s">
        <v>15</v>
      </c>
      <c r="F30" s="94" t="s">
        <v>102</v>
      </c>
      <c r="G30" s="95" t="s">
        <v>103</v>
      </c>
      <c r="H30" s="105" t="s">
        <v>104</v>
      </c>
      <c r="I30" s="46">
        <v>29</v>
      </c>
      <c r="J30" s="49" t="s">
        <v>104</v>
      </c>
      <c r="K30" s="50" t="s">
        <v>1051</v>
      </c>
      <c r="L30" s="47" t="s">
        <v>19</v>
      </c>
      <c r="M30" s="46">
        <v>29</v>
      </c>
      <c r="N30" s="3">
        <v>8568</v>
      </c>
      <c r="O30" s="45">
        <f t="shared" si="0"/>
        <v>10281.6</v>
      </c>
      <c r="P30" s="46">
        <v>100</v>
      </c>
      <c r="Q30" s="46">
        <v>25</v>
      </c>
      <c r="R30" s="46"/>
      <c r="S30" s="63">
        <v>0</v>
      </c>
      <c r="T30" s="55"/>
      <c r="U30" s="77">
        <f t="shared" si="1"/>
        <v>125</v>
      </c>
      <c r="V30" s="78">
        <f t="shared" si="2"/>
        <v>1071000</v>
      </c>
    </row>
    <row r="31" spans="1:22" ht="19.899999999999999" customHeight="1">
      <c r="A31" s="46" t="s">
        <v>11</v>
      </c>
      <c r="B31" s="2" t="s">
        <v>12</v>
      </c>
      <c r="C31" s="24" t="s">
        <v>13</v>
      </c>
      <c r="D31" s="25" t="s">
        <v>14</v>
      </c>
      <c r="E31" s="1" t="s">
        <v>15</v>
      </c>
      <c r="F31" s="94" t="s">
        <v>105</v>
      </c>
      <c r="G31" s="95" t="s">
        <v>106</v>
      </c>
      <c r="H31" s="105" t="s">
        <v>107</v>
      </c>
      <c r="I31" s="46">
        <v>30</v>
      </c>
      <c r="J31" s="49" t="s">
        <v>107</v>
      </c>
      <c r="K31" s="50" t="s">
        <v>1052</v>
      </c>
      <c r="L31" s="47" t="s">
        <v>19</v>
      </c>
      <c r="M31" s="46">
        <v>31</v>
      </c>
      <c r="N31" s="3">
        <v>7777.77</v>
      </c>
      <c r="O31" s="45">
        <f t="shared" si="0"/>
        <v>9333.3240000000005</v>
      </c>
      <c r="P31" s="46"/>
      <c r="Q31" s="46">
        <v>150</v>
      </c>
      <c r="R31" s="46">
        <v>10</v>
      </c>
      <c r="S31" s="63">
        <v>50</v>
      </c>
      <c r="T31" s="42">
        <v>20</v>
      </c>
      <c r="U31" s="77">
        <f>P31+Q31+R31+S31+T31</f>
        <v>230</v>
      </c>
      <c r="V31" s="78">
        <f t="shared" si="2"/>
        <v>1788887.1</v>
      </c>
    </row>
    <row r="32" spans="1:22" ht="19.899999999999999" customHeight="1">
      <c r="A32" s="46" t="s">
        <v>11</v>
      </c>
      <c r="B32" s="2" t="s">
        <v>12</v>
      </c>
      <c r="C32" s="24" t="s">
        <v>13</v>
      </c>
      <c r="D32" s="25" t="s">
        <v>14</v>
      </c>
      <c r="E32" s="1" t="s">
        <v>15</v>
      </c>
      <c r="F32" s="94" t="s">
        <v>108</v>
      </c>
      <c r="G32" s="95" t="s">
        <v>109</v>
      </c>
      <c r="H32" s="105" t="s">
        <v>110</v>
      </c>
      <c r="I32" s="46">
        <v>31</v>
      </c>
      <c r="J32" s="49" t="s">
        <v>110</v>
      </c>
      <c r="K32" s="50" t="s">
        <v>1053</v>
      </c>
      <c r="L32" s="47" t="s">
        <v>19</v>
      </c>
      <c r="M32" s="46">
        <v>32</v>
      </c>
      <c r="N32" s="3">
        <v>9500.4</v>
      </c>
      <c r="O32" s="45">
        <f t="shared" si="0"/>
        <v>11400.48</v>
      </c>
      <c r="P32" s="46"/>
      <c r="Q32" s="46">
        <v>250</v>
      </c>
      <c r="R32" s="46"/>
      <c r="S32" s="63">
        <v>30</v>
      </c>
      <c r="T32" s="42">
        <v>30</v>
      </c>
      <c r="U32" s="77">
        <f t="shared" si="1"/>
        <v>310</v>
      </c>
      <c r="V32" s="78">
        <f t="shared" si="2"/>
        <v>2945124</v>
      </c>
    </row>
    <row r="33" spans="1:22" ht="19.899999999999999" customHeight="1">
      <c r="A33" s="46" t="s">
        <v>11</v>
      </c>
      <c r="B33" s="2" t="s">
        <v>12</v>
      </c>
      <c r="C33" s="24" t="s">
        <v>13</v>
      </c>
      <c r="D33" s="25" t="s">
        <v>14</v>
      </c>
      <c r="E33" s="1" t="s">
        <v>15</v>
      </c>
      <c r="F33" s="94" t="s">
        <v>111</v>
      </c>
      <c r="G33" s="95" t="s">
        <v>112</v>
      </c>
      <c r="H33" s="105" t="s">
        <v>113</v>
      </c>
      <c r="I33" s="46">
        <v>32</v>
      </c>
      <c r="J33" s="49" t="s">
        <v>113</v>
      </c>
      <c r="K33" s="50" t="s">
        <v>1054</v>
      </c>
      <c r="L33" s="47" t="s">
        <v>19</v>
      </c>
      <c r="M33" s="46">
        <v>33</v>
      </c>
      <c r="N33" s="3">
        <v>8177.77</v>
      </c>
      <c r="O33" s="45">
        <f t="shared" si="0"/>
        <v>9813.3240000000005</v>
      </c>
      <c r="P33" s="46"/>
      <c r="Q33" s="46">
        <v>250</v>
      </c>
      <c r="R33" s="46"/>
      <c r="S33" s="63">
        <v>20</v>
      </c>
      <c r="T33" s="42">
        <v>30</v>
      </c>
      <c r="U33" s="77">
        <f t="shared" si="1"/>
        <v>300</v>
      </c>
      <c r="V33" s="78">
        <f t="shared" si="2"/>
        <v>2453331</v>
      </c>
    </row>
    <row r="34" spans="1:22" ht="19.899999999999999" customHeight="1">
      <c r="A34" s="46" t="s">
        <v>11</v>
      </c>
      <c r="B34" s="2" t="s">
        <v>12</v>
      </c>
      <c r="C34" s="24" t="s">
        <v>13</v>
      </c>
      <c r="D34" s="25" t="s">
        <v>14</v>
      </c>
      <c r="E34" s="1" t="s">
        <v>15</v>
      </c>
      <c r="F34" s="94" t="s">
        <v>114</v>
      </c>
      <c r="G34" s="95" t="s">
        <v>115</v>
      </c>
      <c r="H34" s="105" t="s">
        <v>116</v>
      </c>
      <c r="I34" s="46">
        <v>33</v>
      </c>
      <c r="J34" s="49" t="s">
        <v>116</v>
      </c>
      <c r="K34" s="50" t="s">
        <v>1055</v>
      </c>
      <c r="L34" s="47" t="s">
        <v>19</v>
      </c>
      <c r="M34" s="46">
        <v>34</v>
      </c>
      <c r="N34" s="3">
        <v>8100</v>
      </c>
      <c r="O34" s="45">
        <f t="shared" ref="O34:O65" si="3">N34*1.2</f>
        <v>9720</v>
      </c>
      <c r="P34" s="46">
        <v>6</v>
      </c>
      <c r="Q34" s="46">
        <v>120</v>
      </c>
      <c r="R34" s="46">
        <v>5</v>
      </c>
      <c r="S34" s="63">
        <v>30</v>
      </c>
      <c r="T34" s="42">
        <v>20</v>
      </c>
      <c r="U34" s="77">
        <f t="shared" si="1"/>
        <v>181</v>
      </c>
      <c r="V34" s="78">
        <f t="shared" si="2"/>
        <v>1466100</v>
      </c>
    </row>
    <row r="35" spans="1:22" ht="19.899999999999999" customHeight="1">
      <c r="A35" s="46" t="s">
        <v>11</v>
      </c>
      <c r="B35" s="2" t="s">
        <v>12</v>
      </c>
      <c r="C35" s="24" t="s">
        <v>13</v>
      </c>
      <c r="D35" s="25" t="s">
        <v>14</v>
      </c>
      <c r="E35" s="1" t="s">
        <v>15</v>
      </c>
      <c r="F35" s="94" t="s">
        <v>117</v>
      </c>
      <c r="G35" s="95" t="s">
        <v>118</v>
      </c>
      <c r="H35" s="105" t="s">
        <v>119</v>
      </c>
      <c r="I35" s="46">
        <v>34</v>
      </c>
      <c r="J35" s="49" t="s">
        <v>119</v>
      </c>
      <c r="K35" s="50" t="s">
        <v>1056</v>
      </c>
      <c r="L35" s="47" t="s">
        <v>19</v>
      </c>
      <c r="M35" s="46">
        <v>35</v>
      </c>
      <c r="N35" s="3">
        <v>18181.5</v>
      </c>
      <c r="O35" s="45">
        <f t="shared" si="3"/>
        <v>21817.8</v>
      </c>
      <c r="P35" s="46"/>
      <c r="Q35" s="46">
        <v>100</v>
      </c>
      <c r="R35" s="46"/>
      <c r="S35" s="63">
        <v>30</v>
      </c>
      <c r="T35" s="41">
        <v>20</v>
      </c>
      <c r="U35" s="77">
        <f t="shared" si="1"/>
        <v>150</v>
      </c>
      <c r="V35" s="78">
        <f t="shared" si="2"/>
        <v>2727225</v>
      </c>
    </row>
    <row r="36" spans="1:22" ht="19.899999999999999" customHeight="1">
      <c r="A36" s="46" t="s">
        <v>11</v>
      </c>
      <c r="B36" s="2" t="s">
        <v>12</v>
      </c>
      <c r="C36" s="24" t="s">
        <v>13</v>
      </c>
      <c r="D36" s="25" t="s">
        <v>14</v>
      </c>
      <c r="E36" s="1" t="s">
        <v>15</v>
      </c>
      <c r="F36" s="94" t="s">
        <v>120</v>
      </c>
      <c r="G36" s="95" t="s">
        <v>121</v>
      </c>
      <c r="H36" s="105" t="s">
        <v>122</v>
      </c>
      <c r="I36" s="46">
        <v>35</v>
      </c>
      <c r="J36" s="49" t="s">
        <v>122</v>
      </c>
      <c r="K36" s="50" t="s">
        <v>1057</v>
      </c>
      <c r="L36" s="47" t="s">
        <v>19</v>
      </c>
      <c r="M36" s="46">
        <v>36</v>
      </c>
      <c r="N36" s="3">
        <v>4376.8999999999996</v>
      </c>
      <c r="O36" s="45">
        <f t="shared" si="3"/>
        <v>5252.28</v>
      </c>
      <c r="P36" s="46"/>
      <c r="Q36" s="46">
        <v>23</v>
      </c>
      <c r="R36" s="46"/>
      <c r="S36" s="63">
        <v>0</v>
      </c>
      <c r="T36" s="42">
        <v>5</v>
      </c>
      <c r="U36" s="77">
        <f t="shared" si="1"/>
        <v>28</v>
      </c>
      <c r="V36" s="78">
        <f t="shared" si="2"/>
        <v>122553.19999999998</v>
      </c>
    </row>
    <row r="37" spans="1:22" ht="19.899999999999999" customHeight="1">
      <c r="A37" s="46" t="s">
        <v>11</v>
      </c>
      <c r="B37" s="2" t="s">
        <v>12</v>
      </c>
      <c r="C37" s="24" t="s">
        <v>13</v>
      </c>
      <c r="D37" s="25" t="s">
        <v>14</v>
      </c>
      <c r="E37" s="1" t="s">
        <v>15</v>
      </c>
      <c r="F37" s="94" t="s">
        <v>123</v>
      </c>
      <c r="G37" s="95" t="s">
        <v>124</v>
      </c>
      <c r="H37" s="105" t="s">
        <v>125</v>
      </c>
      <c r="I37" s="46">
        <v>36</v>
      </c>
      <c r="J37" s="49" t="s">
        <v>125</v>
      </c>
      <c r="K37" s="50" t="s">
        <v>1058</v>
      </c>
      <c r="L37" s="47" t="s">
        <v>19</v>
      </c>
      <c r="M37" s="46">
        <v>37</v>
      </c>
      <c r="N37" s="3">
        <v>4376.8999999999996</v>
      </c>
      <c r="O37" s="45">
        <f t="shared" si="3"/>
        <v>5252.28</v>
      </c>
      <c r="P37" s="46">
        <v>30</v>
      </c>
      <c r="Q37" s="46"/>
      <c r="R37" s="46"/>
      <c r="S37" s="63">
        <v>30</v>
      </c>
      <c r="T37" s="55"/>
      <c r="U37" s="77">
        <f t="shared" si="1"/>
        <v>60</v>
      </c>
      <c r="V37" s="78">
        <f t="shared" si="2"/>
        <v>262614</v>
      </c>
    </row>
    <row r="38" spans="1:22" ht="19.899999999999999" customHeight="1">
      <c r="A38" s="46" t="s">
        <v>11</v>
      </c>
      <c r="B38" s="2" t="s">
        <v>12</v>
      </c>
      <c r="C38" s="24" t="s">
        <v>13</v>
      </c>
      <c r="D38" s="25" t="s">
        <v>14</v>
      </c>
      <c r="E38" s="1" t="s">
        <v>15</v>
      </c>
      <c r="F38" s="94" t="s">
        <v>126</v>
      </c>
      <c r="G38" s="95" t="s">
        <v>127</v>
      </c>
      <c r="H38" s="105" t="s">
        <v>128</v>
      </c>
      <c r="I38" s="46">
        <v>37</v>
      </c>
      <c r="J38" s="49" t="s">
        <v>128</v>
      </c>
      <c r="K38" s="4" t="s">
        <v>1059</v>
      </c>
      <c r="L38" s="47" t="s">
        <v>19</v>
      </c>
      <c r="M38" s="46">
        <v>38</v>
      </c>
      <c r="N38" s="3">
        <v>1845</v>
      </c>
      <c r="O38" s="45">
        <f t="shared" si="3"/>
        <v>2214</v>
      </c>
      <c r="P38" s="46">
        <v>200</v>
      </c>
      <c r="Q38" s="46">
        <v>450</v>
      </c>
      <c r="R38" s="46">
        <v>1100</v>
      </c>
      <c r="S38" s="63">
        <v>200</v>
      </c>
      <c r="T38" s="39">
        <v>500</v>
      </c>
      <c r="U38" s="77">
        <f t="shared" si="1"/>
        <v>2450</v>
      </c>
      <c r="V38" s="78">
        <f t="shared" si="2"/>
        <v>4520250</v>
      </c>
    </row>
    <row r="39" spans="1:22" ht="19.899999999999999" customHeight="1">
      <c r="A39" s="46" t="s">
        <v>11</v>
      </c>
      <c r="B39" s="2" t="s">
        <v>12</v>
      </c>
      <c r="C39" s="24" t="s">
        <v>13</v>
      </c>
      <c r="D39" s="25" t="s">
        <v>14</v>
      </c>
      <c r="E39" s="1" t="s">
        <v>15</v>
      </c>
      <c r="F39" s="94" t="s">
        <v>129</v>
      </c>
      <c r="G39" s="95" t="s">
        <v>130</v>
      </c>
      <c r="H39" s="105" t="s">
        <v>131</v>
      </c>
      <c r="I39" s="46">
        <v>38</v>
      </c>
      <c r="J39" s="49" t="s">
        <v>131</v>
      </c>
      <c r="K39" s="50" t="s">
        <v>1060</v>
      </c>
      <c r="L39" s="47" t="s">
        <v>19</v>
      </c>
      <c r="M39" s="46">
        <v>39</v>
      </c>
      <c r="N39" s="3">
        <v>30000</v>
      </c>
      <c r="O39" s="45">
        <f t="shared" si="3"/>
        <v>36000</v>
      </c>
      <c r="P39" s="46"/>
      <c r="Q39" s="46">
        <v>6</v>
      </c>
      <c r="R39" s="46"/>
      <c r="S39" s="63">
        <v>0</v>
      </c>
      <c r="T39" s="55"/>
      <c r="U39" s="77">
        <f t="shared" si="1"/>
        <v>6</v>
      </c>
      <c r="V39" s="78">
        <f t="shared" si="2"/>
        <v>180000</v>
      </c>
    </row>
    <row r="40" spans="1:22" ht="19.899999999999999" customHeight="1">
      <c r="A40" s="46" t="s">
        <v>11</v>
      </c>
      <c r="B40" s="2" t="s">
        <v>12</v>
      </c>
      <c r="C40" s="24" t="s">
        <v>13</v>
      </c>
      <c r="D40" s="25" t="s">
        <v>14</v>
      </c>
      <c r="E40" s="1" t="s">
        <v>15</v>
      </c>
      <c r="F40" s="94" t="s">
        <v>132</v>
      </c>
      <c r="G40" s="95" t="s">
        <v>133</v>
      </c>
      <c r="H40" s="105" t="s">
        <v>134</v>
      </c>
      <c r="I40" s="46">
        <v>39</v>
      </c>
      <c r="J40" s="49" t="s">
        <v>134</v>
      </c>
      <c r="K40" s="50" t="s">
        <v>1061</v>
      </c>
      <c r="L40" s="47" t="s">
        <v>19</v>
      </c>
      <c r="M40" s="46">
        <v>40</v>
      </c>
      <c r="N40" s="3">
        <v>220</v>
      </c>
      <c r="O40" s="45">
        <f t="shared" si="3"/>
        <v>264</v>
      </c>
      <c r="P40" s="46"/>
      <c r="Q40" s="46">
        <v>500</v>
      </c>
      <c r="R40" s="46">
        <v>100</v>
      </c>
      <c r="S40" s="63">
        <v>0</v>
      </c>
      <c r="T40" s="41">
        <v>700</v>
      </c>
      <c r="U40" s="77">
        <f t="shared" si="1"/>
        <v>1300</v>
      </c>
      <c r="V40" s="78">
        <f t="shared" si="2"/>
        <v>286000</v>
      </c>
    </row>
    <row r="41" spans="1:22" ht="19.899999999999999" customHeight="1">
      <c r="A41" s="46" t="s">
        <v>11</v>
      </c>
      <c r="B41" s="2" t="s">
        <v>12</v>
      </c>
      <c r="C41" s="24" t="s">
        <v>13</v>
      </c>
      <c r="D41" s="25" t="s">
        <v>14</v>
      </c>
      <c r="E41" s="1" t="s">
        <v>15</v>
      </c>
      <c r="F41" s="94" t="s">
        <v>135</v>
      </c>
      <c r="G41" s="95" t="s">
        <v>136</v>
      </c>
      <c r="H41" s="105" t="s">
        <v>137</v>
      </c>
      <c r="I41" s="46">
        <v>40</v>
      </c>
      <c r="J41" s="49" t="s">
        <v>137</v>
      </c>
      <c r="K41" s="50" t="s">
        <v>1062</v>
      </c>
      <c r="L41" s="47" t="s">
        <v>19</v>
      </c>
      <c r="M41" s="46">
        <v>41</v>
      </c>
      <c r="N41" s="45">
        <v>900</v>
      </c>
      <c r="O41" s="45">
        <f t="shared" si="3"/>
        <v>1080</v>
      </c>
      <c r="P41" s="46"/>
      <c r="Q41" s="46">
        <v>250</v>
      </c>
      <c r="R41" s="46"/>
      <c r="S41" s="63">
        <v>70</v>
      </c>
      <c r="T41" s="41">
        <v>100</v>
      </c>
      <c r="U41" s="77">
        <f t="shared" si="1"/>
        <v>420</v>
      </c>
      <c r="V41" s="78">
        <f t="shared" si="2"/>
        <v>378000</v>
      </c>
    </row>
    <row r="42" spans="1:22" ht="19.899999999999999" customHeight="1">
      <c r="A42" s="46" t="s">
        <v>11</v>
      </c>
      <c r="B42" s="2" t="s">
        <v>12</v>
      </c>
      <c r="C42" s="24" t="s">
        <v>13</v>
      </c>
      <c r="D42" s="25" t="s">
        <v>14</v>
      </c>
      <c r="E42" s="1" t="s">
        <v>15</v>
      </c>
      <c r="F42" s="94" t="s">
        <v>138</v>
      </c>
      <c r="G42" s="95" t="s">
        <v>139</v>
      </c>
      <c r="H42" s="105" t="s">
        <v>140</v>
      </c>
      <c r="I42" s="46">
        <v>41</v>
      </c>
      <c r="J42" s="49" t="s">
        <v>140</v>
      </c>
      <c r="K42" s="50" t="s">
        <v>1063</v>
      </c>
      <c r="L42" s="47" t="s">
        <v>19</v>
      </c>
      <c r="M42" s="46">
        <v>42</v>
      </c>
      <c r="N42" s="3">
        <v>245</v>
      </c>
      <c r="O42" s="45">
        <f t="shared" si="3"/>
        <v>294</v>
      </c>
      <c r="P42" s="46"/>
      <c r="Q42" s="46">
        <v>200</v>
      </c>
      <c r="R42" s="46">
        <v>800</v>
      </c>
      <c r="S42" s="63">
        <v>0</v>
      </c>
      <c r="T42" s="41">
        <v>1400</v>
      </c>
      <c r="U42" s="77">
        <f t="shared" si="1"/>
        <v>2400</v>
      </c>
      <c r="V42" s="78">
        <f t="shared" si="2"/>
        <v>588000</v>
      </c>
    </row>
    <row r="43" spans="1:22" ht="19.899999999999999" customHeight="1">
      <c r="A43" s="46" t="s">
        <v>11</v>
      </c>
      <c r="B43" s="2" t="s">
        <v>12</v>
      </c>
      <c r="C43" s="24" t="s">
        <v>13</v>
      </c>
      <c r="D43" s="25" t="s">
        <v>14</v>
      </c>
      <c r="E43" s="1" t="s">
        <v>15</v>
      </c>
      <c r="F43" s="94" t="s">
        <v>141</v>
      </c>
      <c r="G43" s="95" t="s">
        <v>142</v>
      </c>
      <c r="H43" s="105" t="s">
        <v>143</v>
      </c>
      <c r="I43" s="46">
        <v>42</v>
      </c>
      <c r="J43" s="49" t="s">
        <v>143</v>
      </c>
      <c r="K43" s="50" t="s">
        <v>1064</v>
      </c>
      <c r="L43" s="47" t="s">
        <v>19</v>
      </c>
      <c r="M43" s="46">
        <v>43</v>
      </c>
      <c r="N43" s="3">
        <v>433.32999999999993</v>
      </c>
      <c r="O43" s="45">
        <f t="shared" si="3"/>
        <v>519.99599999999987</v>
      </c>
      <c r="P43" s="46"/>
      <c r="Q43" s="46">
        <v>20</v>
      </c>
      <c r="R43" s="46">
        <v>150</v>
      </c>
      <c r="S43" s="63">
        <v>50</v>
      </c>
      <c r="T43" s="41">
        <v>150</v>
      </c>
      <c r="U43" s="77">
        <f t="shared" si="1"/>
        <v>370</v>
      </c>
      <c r="V43" s="78">
        <f t="shared" si="2"/>
        <v>160332.09999999998</v>
      </c>
    </row>
    <row r="44" spans="1:22" ht="19.899999999999999" customHeight="1">
      <c r="A44" s="46" t="s">
        <v>11</v>
      </c>
      <c r="B44" s="2" t="s">
        <v>12</v>
      </c>
      <c r="C44" s="24" t="s">
        <v>13</v>
      </c>
      <c r="D44" s="25" t="s">
        <v>14</v>
      </c>
      <c r="E44" s="1" t="s">
        <v>15</v>
      </c>
      <c r="F44" s="94" t="s">
        <v>144</v>
      </c>
      <c r="G44" s="95" t="s">
        <v>145</v>
      </c>
      <c r="H44" s="105" t="s">
        <v>146</v>
      </c>
      <c r="I44" s="46">
        <v>43</v>
      </c>
      <c r="J44" s="49" t="s">
        <v>146</v>
      </c>
      <c r="K44" s="50" t="s">
        <v>147</v>
      </c>
      <c r="L44" s="47" t="s">
        <v>19</v>
      </c>
      <c r="M44" s="46">
        <v>44</v>
      </c>
      <c r="N44" s="45">
        <v>318</v>
      </c>
      <c r="O44" s="45">
        <f t="shared" si="3"/>
        <v>381.59999999999997</v>
      </c>
      <c r="P44" s="46"/>
      <c r="Q44" s="46">
        <v>20</v>
      </c>
      <c r="R44" s="46"/>
      <c r="S44" s="63">
        <v>5</v>
      </c>
      <c r="T44" s="42">
        <v>10</v>
      </c>
      <c r="U44" s="77">
        <f t="shared" si="1"/>
        <v>35</v>
      </c>
      <c r="V44" s="78">
        <f t="shared" si="2"/>
        <v>11130</v>
      </c>
    </row>
    <row r="45" spans="1:22" ht="19.899999999999999" customHeight="1">
      <c r="A45" s="46" t="s">
        <v>11</v>
      </c>
      <c r="B45" s="2" t="s">
        <v>12</v>
      </c>
      <c r="C45" s="24" t="s">
        <v>13</v>
      </c>
      <c r="D45" s="25" t="s">
        <v>14</v>
      </c>
      <c r="E45" s="1" t="s">
        <v>15</v>
      </c>
      <c r="F45" s="94" t="s">
        <v>148</v>
      </c>
      <c r="G45" s="95" t="s">
        <v>149</v>
      </c>
      <c r="H45" s="105" t="s">
        <v>150</v>
      </c>
      <c r="I45" s="46">
        <v>44</v>
      </c>
      <c r="J45" s="49" t="s">
        <v>150</v>
      </c>
      <c r="K45" s="50" t="s">
        <v>1065</v>
      </c>
      <c r="L45" s="47" t="s">
        <v>19</v>
      </c>
      <c r="M45" s="46">
        <v>45</v>
      </c>
      <c r="N45" s="3">
        <v>230</v>
      </c>
      <c r="O45" s="45">
        <f t="shared" si="3"/>
        <v>276</v>
      </c>
      <c r="P45" s="46"/>
      <c r="Q45" s="46"/>
      <c r="R45" s="46"/>
      <c r="S45" s="63">
        <v>0</v>
      </c>
      <c r="T45" s="41">
        <v>250</v>
      </c>
      <c r="U45" s="77">
        <f t="shared" si="1"/>
        <v>250</v>
      </c>
      <c r="V45" s="78">
        <f t="shared" si="2"/>
        <v>57500</v>
      </c>
    </row>
    <row r="46" spans="1:22" ht="19.899999999999999" customHeight="1">
      <c r="A46" s="46" t="s">
        <v>11</v>
      </c>
      <c r="B46" s="2" t="s">
        <v>12</v>
      </c>
      <c r="C46" s="24" t="s">
        <v>13</v>
      </c>
      <c r="D46" s="25" t="s">
        <v>14</v>
      </c>
      <c r="E46" s="1" t="s">
        <v>15</v>
      </c>
      <c r="F46" s="94" t="s">
        <v>151</v>
      </c>
      <c r="G46" s="95" t="s">
        <v>152</v>
      </c>
      <c r="H46" s="105" t="s">
        <v>153</v>
      </c>
      <c r="I46" s="46">
        <v>45</v>
      </c>
      <c r="J46" s="49" t="s">
        <v>153</v>
      </c>
      <c r="K46" s="50" t="s">
        <v>1066</v>
      </c>
      <c r="L46" s="47" t="s">
        <v>19</v>
      </c>
      <c r="M46" s="46">
        <v>46</v>
      </c>
      <c r="N46" s="3">
        <v>356</v>
      </c>
      <c r="O46" s="45">
        <f t="shared" si="3"/>
        <v>427.2</v>
      </c>
      <c r="P46" s="46"/>
      <c r="Q46" s="46">
        <v>300</v>
      </c>
      <c r="R46" s="46"/>
      <c r="S46" s="63">
        <v>5</v>
      </c>
      <c r="T46" s="41">
        <v>50</v>
      </c>
      <c r="U46" s="77">
        <f t="shared" si="1"/>
        <v>355</v>
      </c>
      <c r="V46" s="78">
        <f t="shared" si="2"/>
        <v>126380</v>
      </c>
    </row>
    <row r="47" spans="1:22" ht="19.899999999999999" customHeight="1">
      <c r="A47" s="46" t="s">
        <v>11</v>
      </c>
      <c r="B47" s="2" t="s">
        <v>12</v>
      </c>
      <c r="C47" s="24" t="s">
        <v>13</v>
      </c>
      <c r="D47" s="25" t="s">
        <v>14</v>
      </c>
      <c r="E47" s="1" t="s">
        <v>15</v>
      </c>
      <c r="F47" s="94" t="s">
        <v>154</v>
      </c>
      <c r="G47" s="95" t="s">
        <v>155</v>
      </c>
      <c r="H47" s="105" t="s">
        <v>156</v>
      </c>
      <c r="I47" s="46">
        <v>46</v>
      </c>
      <c r="J47" s="49" t="s">
        <v>156</v>
      </c>
      <c r="K47" s="50" t="s">
        <v>1067</v>
      </c>
      <c r="L47" s="47" t="s">
        <v>19</v>
      </c>
      <c r="M47" s="46">
        <v>47</v>
      </c>
      <c r="N47" s="3">
        <v>7675.2</v>
      </c>
      <c r="O47" s="45">
        <f t="shared" si="3"/>
        <v>9210.24</v>
      </c>
      <c r="P47" s="46"/>
      <c r="Q47" s="46">
        <v>30</v>
      </c>
      <c r="R47" s="46"/>
      <c r="S47" s="63">
        <v>0</v>
      </c>
      <c r="T47" s="42">
        <v>20</v>
      </c>
      <c r="U47" s="77">
        <f t="shared" si="1"/>
        <v>50</v>
      </c>
      <c r="V47" s="78">
        <f t="shared" si="2"/>
        <v>383760</v>
      </c>
    </row>
    <row r="48" spans="1:22" ht="19.899999999999999" customHeight="1">
      <c r="A48" s="46" t="s">
        <v>11</v>
      </c>
      <c r="B48" s="2" t="s">
        <v>12</v>
      </c>
      <c r="C48" s="24" t="s">
        <v>13</v>
      </c>
      <c r="D48" s="25" t="s">
        <v>14</v>
      </c>
      <c r="E48" s="1" t="s">
        <v>15</v>
      </c>
      <c r="F48" s="94" t="s">
        <v>157</v>
      </c>
      <c r="G48" s="95" t="s">
        <v>158</v>
      </c>
      <c r="H48" s="105" t="s">
        <v>159</v>
      </c>
      <c r="I48" s="46">
        <v>47</v>
      </c>
      <c r="J48" s="49" t="s">
        <v>159</v>
      </c>
      <c r="K48" s="50" t="s">
        <v>1068</v>
      </c>
      <c r="L48" s="47" t="s">
        <v>19</v>
      </c>
      <c r="M48" s="46">
        <v>48</v>
      </c>
      <c r="N48" s="3">
        <v>13500</v>
      </c>
      <c r="O48" s="45">
        <v>14580</v>
      </c>
      <c r="P48" s="46"/>
      <c r="Q48" s="46">
        <v>5</v>
      </c>
      <c r="R48" s="46"/>
      <c r="S48" s="63">
        <v>0</v>
      </c>
      <c r="T48" s="55"/>
      <c r="U48" s="77">
        <f t="shared" si="1"/>
        <v>5</v>
      </c>
      <c r="V48" s="78">
        <f t="shared" si="2"/>
        <v>67500</v>
      </c>
    </row>
    <row r="49" spans="1:22" ht="19.899999999999999" customHeight="1">
      <c r="A49" s="46" t="s">
        <v>11</v>
      </c>
      <c r="B49" s="2" t="s">
        <v>12</v>
      </c>
      <c r="C49" s="24" t="s">
        <v>13</v>
      </c>
      <c r="D49" s="25" t="s">
        <v>14</v>
      </c>
      <c r="E49" s="1" t="s">
        <v>15</v>
      </c>
      <c r="F49" s="94" t="s">
        <v>160</v>
      </c>
      <c r="G49" s="95" t="s">
        <v>161</v>
      </c>
      <c r="H49" s="105" t="s">
        <v>162</v>
      </c>
      <c r="I49" s="46">
        <v>48</v>
      </c>
      <c r="J49" s="49" t="s">
        <v>162</v>
      </c>
      <c r="K49" s="50" t="s">
        <v>1069</v>
      </c>
      <c r="L49" s="47" t="s">
        <v>19</v>
      </c>
      <c r="M49" s="46">
        <v>49</v>
      </c>
      <c r="N49" s="3">
        <v>5873.28</v>
      </c>
      <c r="O49" s="45">
        <f t="shared" si="3"/>
        <v>7047.9359999999997</v>
      </c>
      <c r="P49" s="46"/>
      <c r="Q49" s="46">
        <v>10</v>
      </c>
      <c r="R49" s="46"/>
      <c r="S49" s="63">
        <v>0</v>
      </c>
      <c r="T49" s="55"/>
      <c r="U49" s="77">
        <f t="shared" si="1"/>
        <v>10</v>
      </c>
      <c r="V49" s="78">
        <f t="shared" si="2"/>
        <v>58732.799999999996</v>
      </c>
    </row>
    <row r="50" spans="1:22" ht="19.899999999999999" customHeight="1">
      <c r="A50" s="46" t="s">
        <v>11</v>
      </c>
      <c r="B50" s="2" t="s">
        <v>12</v>
      </c>
      <c r="C50" s="24" t="s">
        <v>13</v>
      </c>
      <c r="D50" s="25" t="s">
        <v>14</v>
      </c>
      <c r="E50" s="1" t="s">
        <v>15</v>
      </c>
      <c r="F50" s="94" t="s">
        <v>163</v>
      </c>
      <c r="G50" s="95" t="s">
        <v>164</v>
      </c>
      <c r="H50" s="105" t="s">
        <v>165</v>
      </c>
      <c r="I50" s="46">
        <v>49</v>
      </c>
      <c r="J50" s="49" t="s">
        <v>165</v>
      </c>
      <c r="K50" s="50" t="s">
        <v>1070</v>
      </c>
      <c r="L50" s="47" t="s">
        <v>19</v>
      </c>
      <c r="M50" s="46">
        <v>50</v>
      </c>
      <c r="N50" s="3">
        <v>11208</v>
      </c>
      <c r="O50" s="45">
        <f t="shared" si="3"/>
        <v>13449.6</v>
      </c>
      <c r="P50" s="46"/>
      <c r="Q50" s="46">
        <v>3</v>
      </c>
      <c r="R50" s="46"/>
      <c r="S50" s="63">
        <v>0</v>
      </c>
      <c r="T50" s="41">
        <v>5</v>
      </c>
      <c r="U50" s="77">
        <f t="shared" si="1"/>
        <v>8</v>
      </c>
      <c r="V50" s="78">
        <f t="shared" si="2"/>
        <v>89664</v>
      </c>
    </row>
    <row r="51" spans="1:22" ht="19.899999999999999" customHeight="1">
      <c r="A51" s="46" t="s">
        <v>11</v>
      </c>
      <c r="B51" s="2" t="s">
        <v>12</v>
      </c>
      <c r="C51" s="24" t="s">
        <v>13</v>
      </c>
      <c r="D51" s="25" t="s">
        <v>14</v>
      </c>
      <c r="E51" s="1" t="s">
        <v>15</v>
      </c>
      <c r="F51" s="94" t="s">
        <v>166</v>
      </c>
      <c r="G51" s="95" t="s">
        <v>167</v>
      </c>
      <c r="H51" s="105" t="s">
        <v>168</v>
      </c>
      <c r="I51" s="46">
        <v>50</v>
      </c>
      <c r="J51" s="49" t="s">
        <v>168</v>
      </c>
      <c r="K51" s="50" t="s">
        <v>1071</v>
      </c>
      <c r="L51" s="47" t="s">
        <v>19</v>
      </c>
      <c r="M51" s="46">
        <v>51</v>
      </c>
      <c r="N51" s="3">
        <v>2360</v>
      </c>
      <c r="O51" s="45">
        <v>2548.8000000000002</v>
      </c>
      <c r="P51" s="46"/>
      <c r="Q51" s="46">
        <v>40</v>
      </c>
      <c r="R51" s="46"/>
      <c r="S51" s="63">
        <v>0</v>
      </c>
      <c r="T51" s="55"/>
      <c r="U51" s="77">
        <f t="shared" si="1"/>
        <v>40</v>
      </c>
      <c r="V51" s="78">
        <f t="shared" si="2"/>
        <v>94400</v>
      </c>
    </row>
    <row r="52" spans="1:22" ht="19.899999999999999" customHeight="1">
      <c r="A52" s="46" t="s">
        <v>11</v>
      </c>
      <c r="B52" s="2" t="s">
        <v>12</v>
      </c>
      <c r="C52" s="24" t="s">
        <v>13</v>
      </c>
      <c r="D52" s="25" t="s">
        <v>14</v>
      </c>
      <c r="E52" s="1" t="s">
        <v>15</v>
      </c>
      <c r="F52" s="94" t="s">
        <v>169</v>
      </c>
      <c r="G52" s="95" t="s">
        <v>170</v>
      </c>
      <c r="H52" s="105" t="s">
        <v>171</v>
      </c>
      <c r="I52" s="46">
        <v>51</v>
      </c>
      <c r="J52" s="49" t="s">
        <v>171</v>
      </c>
      <c r="K52" s="50" t="s">
        <v>1072</v>
      </c>
      <c r="L52" s="47" t="s">
        <v>19</v>
      </c>
      <c r="M52" s="46">
        <v>52</v>
      </c>
      <c r="N52" s="3">
        <v>12800</v>
      </c>
      <c r="O52" s="3">
        <v>12800</v>
      </c>
      <c r="P52" s="46"/>
      <c r="Q52" s="46">
        <v>60</v>
      </c>
      <c r="R52" s="46"/>
      <c r="S52" s="63">
        <v>40</v>
      </c>
      <c r="T52" s="32">
        <v>20</v>
      </c>
      <c r="U52" s="77">
        <f t="shared" si="1"/>
        <v>120</v>
      </c>
      <c r="V52" s="78">
        <f t="shared" si="2"/>
        <v>1536000</v>
      </c>
    </row>
    <row r="53" spans="1:22" ht="19.899999999999999" customHeight="1">
      <c r="A53" s="46" t="s">
        <v>11</v>
      </c>
      <c r="B53" s="2" t="s">
        <v>12</v>
      </c>
      <c r="C53" s="24" t="s">
        <v>13</v>
      </c>
      <c r="D53" s="25" t="s">
        <v>14</v>
      </c>
      <c r="E53" s="1" t="s">
        <v>15</v>
      </c>
      <c r="F53" s="94" t="s">
        <v>172</v>
      </c>
      <c r="G53" s="95" t="s">
        <v>173</v>
      </c>
      <c r="H53" s="105" t="s">
        <v>174</v>
      </c>
      <c r="I53" s="46">
        <v>52</v>
      </c>
      <c r="J53" s="49" t="s">
        <v>174</v>
      </c>
      <c r="K53" s="50" t="s">
        <v>1073</v>
      </c>
      <c r="L53" s="47" t="s">
        <v>19</v>
      </c>
      <c r="M53" s="46">
        <v>53</v>
      </c>
      <c r="N53" s="62">
        <v>182.96</v>
      </c>
      <c r="O53" s="45">
        <f t="shared" si="3"/>
        <v>219.55199999999999</v>
      </c>
      <c r="P53" s="46"/>
      <c r="Q53" s="46">
        <v>300</v>
      </c>
      <c r="R53" s="46"/>
      <c r="S53" s="63">
        <v>0</v>
      </c>
      <c r="T53" s="42">
        <v>100</v>
      </c>
      <c r="U53" s="77">
        <f t="shared" si="1"/>
        <v>400</v>
      </c>
      <c r="V53" s="78">
        <f t="shared" si="2"/>
        <v>73184</v>
      </c>
    </row>
    <row r="54" spans="1:22" ht="19.899999999999999" customHeight="1">
      <c r="A54" s="46" t="s">
        <v>11</v>
      </c>
      <c r="B54" s="2" t="s">
        <v>12</v>
      </c>
      <c r="C54" s="24" t="s">
        <v>13</v>
      </c>
      <c r="D54" s="25" t="s">
        <v>14</v>
      </c>
      <c r="E54" s="1" t="s">
        <v>15</v>
      </c>
      <c r="F54" s="94" t="s">
        <v>175</v>
      </c>
      <c r="G54" s="95" t="s">
        <v>176</v>
      </c>
      <c r="H54" s="105" t="s">
        <v>177</v>
      </c>
      <c r="I54" s="46">
        <v>53</v>
      </c>
      <c r="J54" s="49" t="s">
        <v>177</v>
      </c>
      <c r="K54" s="50" t="s">
        <v>1074</v>
      </c>
      <c r="L54" s="47" t="s">
        <v>19</v>
      </c>
      <c r="M54" s="46">
        <v>54</v>
      </c>
      <c r="N54" s="3">
        <v>5390</v>
      </c>
      <c r="O54" s="45">
        <f t="shared" si="3"/>
        <v>6468</v>
      </c>
      <c r="P54" s="46"/>
      <c r="Q54" s="46">
        <v>30</v>
      </c>
      <c r="R54" s="46"/>
      <c r="S54" s="63">
        <v>30</v>
      </c>
      <c r="T54" s="37">
        <v>20</v>
      </c>
      <c r="U54" s="77">
        <f t="shared" si="1"/>
        <v>80</v>
      </c>
      <c r="V54" s="78">
        <f t="shared" si="2"/>
        <v>431200</v>
      </c>
    </row>
    <row r="55" spans="1:22" ht="19.899999999999999" customHeight="1">
      <c r="A55" s="46" t="s">
        <v>11</v>
      </c>
      <c r="B55" s="2" t="s">
        <v>12</v>
      </c>
      <c r="C55" s="24" t="s">
        <v>13</v>
      </c>
      <c r="D55" s="25" t="s">
        <v>14</v>
      </c>
      <c r="E55" s="1" t="s">
        <v>15</v>
      </c>
      <c r="F55" s="94" t="s">
        <v>178</v>
      </c>
      <c r="G55" s="95" t="s">
        <v>179</v>
      </c>
      <c r="H55" s="105" t="s">
        <v>180</v>
      </c>
      <c r="I55" s="46">
        <v>54</v>
      </c>
      <c r="J55" s="49" t="s">
        <v>180</v>
      </c>
      <c r="K55" s="50" t="s">
        <v>1075</v>
      </c>
      <c r="L55" s="47" t="s">
        <v>19</v>
      </c>
      <c r="M55" s="46">
        <v>55</v>
      </c>
      <c r="N55" s="3">
        <v>210000</v>
      </c>
      <c r="O55" s="45">
        <f t="shared" si="3"/>
        <v>252000</v>
      </c>
      <c r="P55" s="46"/>
      <c r="Q55" s="46">
        <v>30</v>
      </c>
      <c r="R55" s="46"/>
      <c r="S55" s="63">
        <v>0</v>
      </c>
      <c r="T55" s="37">
        <v>10</v>
      </c>
      <c r="U55" s="77">
        <f t="shared" si="1"/>
        <v>40</v>
      </c>
      <c r="V55" s="78">
        <f t="shared" si="2"/>
        <v>8400000</v>
      </c>
    </row>
    <row r="56" spans="1:22" ht="19.899999999999999" customHeight="1">
      <c r="A56" s="46" t="s">
        <v>11</v>
      </c>
      <c r="B56" s="2" t="s">
        <v>12</v>
      </c>
      <c r="C56" s="24" t="s">
        <v>13</v>
      </c>
      <c r="D56" s="25" t="s">
        <v>14</v>
      </c>
      <c r="E56" s="1" t="s">
        <v>15</v>
      </c>
      <c r="F56" s="94" t="s">
        <v>181</v>
      </c>
      <c r="G56" s="95" t="s">
        <v>182</v>
      </c>
      <c r="H56" s="105" t="s">
        <v>183</v>
      </c>
      <c r="I56" s="46">
        <v>55</v>
      </c>
      <c r="J56" s="49" t="s">
        <v>183</v>
      </c>
      <c r="K56" s="79" t="s">
        <v>184</v>
      </c>
      <c r="L56" s="47" t="s">
        <v>19</v>
      </c>
      <c r="M56" s="46">
        <v>56</v>
      </c>
      <c r="N56" s="5">
        <v>2600</v>
      </c>
      <c r="O56" s="6">
        <f t="shared" si="3"/>
        <v>3120</v>
      </c>
      <c r="P56" s="46"/>
      <c r="Q56" s="46">
        <v>10</v>
      </c>
      <c r="R56" s="46"/>
      <c r="S56" s="63">
        <v>0</v>
      </c>
      <c r="T56" s="32">
        <v>20</v>
      </c>
      <c r="U56" s="77">
        <f t="shared" si="1"/>
        <v>30</v>
      </c>
      <c r="V56" s="78">
        <f t="shared" si="2"/>
        <v>78000</v>
      </c>
    </row>
    <row r="57" spans="1:22" ht="19.899999999999999" customHeight="1">
      <c r="A57" s="46" t="s">
        <v>11</v>
      </c>
      <c r="B57" s="2" t="s">
        <v>12</v>
      </c>
      <c r="C57" s="24" t="s">
        <v>13</v>
      </c>
      <c r="D57" s="25" t="s">
        <v>14</v>
      </c>
      <c r="E57" s="1" t="s">
        <v>15</v>
      </c>
      <c r="F57" s="94" t="s">
        <v>185</v>
      </c>
      <c r="G57" s="95" t="s">
        <v>186</v>
      </c>
      <c r="H57" s="105" t="s">
        <v>187</v>
      </c>
      <c r="I57" s="46">
        <v>56</v>
      </c>
      <c r="J57" s="49" t="s">
        <v>187</v>
      </c>
      <c r="K57" s="50" t="s">
        <v>1076</v>
      </c>
      <c r="L57" s="47" t="s">
        <v>19</v>
      </c>
      <c r="M57" s="46">
        <v>57</v>
      </c>
      <c r="N57" s="3">
        <v>645</v>
      </c>
      <c r="O57" s="45">
        <f t="shared" si="3"/>
        <v>774</v>
      </c>
      <c r="P57" s="46"/>
      <c r="Q57" s="46"/>
      <c r="R57" s="46">
        <v>200</v>
      </c>
      <c r="S57" s="63">
        <v>100</v>
      </c>
      <c r="T57" s="39">
        <v>100</v>
      </c>
      <c r="U57" s="77">
        <f t="shared" si="1"/>
        <v>400</v>
      </c>
      <c r="V57" s="78">
        <f t="shared" si="2"/>
        <v>258000</v>
      </c>
    </row>
    <row r="58" spans="1:22" ht="19.899999999999999" customHeight="1">
      <c r="A58" s="46" t="s">
        <v>11</v>
      </c>
      <c r="B58" s="2" t="s">
        <v>12</v>
      </c>
      <c r="C58" s="24" t="s">
        <v>13</v>
      </c>
      <c r="D58" s="25" t="s">
        <v>14</v>
      </c>
      <c r="E58" s="1" t="s">
        <v>15</v>
      </c>
      <c r="F58" s="94" t="s">
        <v>188</v>
      </c>
      <c r="G58" s="95" t="s">
        <v>189</v>
      </c>
      <c r="H58" s="105" t="s">
        <v>190</v>
      </c>
      <c r="I58" s="46">
        <v>57</v>
      </c>
      <c r="J58" s="49" t="s">
        <v>190</v>
      </c>
      <c r="K58" s="50" t="s">
        <v>1077</v>
      </c>
      <c r="L58" s="47" t="s">
        <v>19</v>
      </c>
      <c r="M58" s="46">
        <v>58</v>
      </c>
      <c r="N58" s="3">
        <v>1987.2</v>
      </c>
      <c r="O58" s="45">
        <f t="shared" si="3"/>
        <v>2384.64</v>
      </c>
      <c r="P58" s="46"/>
      <c r="Q58" s="46"/>
      <c r="R58" s="46"/>
      <c r="S58" s="63">
        <v>100</v>
      </c>
      <c r="T58" s="32">
        <v>60</v>
      </c>
      <c r="U58" s="77">
        <f t="shared" si="1"/>
        <v>160</v>
      </c>
      <c r="V58" s="78">
        <f t="shared" si="2"/>
        <v>317952</v>
      </c>
    </row>
    <row r="59" spans="1:22" ht="19.899999999999999" customHeight="1">
      <c r="A59" s="46" t="s">
        <v>11</v>
      </c>
      <c r="B59" s="2" t="s">
        <v>12</v>
      </c>
      <c r="C59" s="24" t="s">
        <v>13</v>
      </c>
      <c r="D59" s="25" t="s">
        <v>14</v>
      </c>
      <c r="E59" s="1" t="s">
        <v>15</v>
      </c>
      <c r="F59" s="94" t="s">
        <v>191</v>
      </c>
      <c r="G59" s="95" t="s">
        <v>192</v>
      </c>
      <c r="H59" s="105" t="s">
        <v>193</v>
      </c>
      <c r="I59" s="46">
        <v>58</v>
      </c>
      <c r="J59" s="49" t="s">
        <v>193</v>
      </c>
      <c r="K59" s="50" t="s">
        <v>1078</v>
      </c>
      <c r="L59" s="47" t="s">
        <v>19</v>
      </c>
      <c r="M59" s="46">
        <v>59</v>
      </c>
      <c r="N59" s="3">
        <v>2744.33</v>
      </c>
      <c r="O59" s="45">
        <f t="shared" si="3"/>
        <v>3293.1959999999999</v>
      </c>
      <c r="P59" s="46"/>
      <c r="Q59" s="46"/>
      <c r="R59" s="46"/>
      <c r="S59" s="63">
        <v>5</v>
      </c>
      <c r="T59" s="55">
        <v>3</v>
      </c>
      <c r="U59" s="77">
        <f t="shared" si="1"/>
        <v>8</v>
      </c>
      <c r="V59" s="78">
        <f t="shared" si="2"/>
        <v>21954.639999999999</v>
      </c>
    </row>
    <row r="60" spans="1:22" ht="19.899999999999999" customHeight="1">
      <c r="A60" s="46" t="s">
        <v>11</v>
      </c>
      <c r="B60" s="2" t="s">
        <v>12</v>
      </c>
      <c r="C60" s="24" t="s">
        <v>13</v>
      </c>
      <c r="D60" s="25" t="s">
        <v>14</v>
      </c>
      <c r="E60" s="1" t="s">
        <v>15</v>
      </c>
      <c r="F60" s="94" t="s">
        <v>194</v>
      </c>
      <c r="G60" s="95" t="s">
        <v>195</v>
      </c>
      <c r="H60" s="105" t="s">
        <v>196</v>
      </c>
      <c r="I60" s="46">
        <v>59</v>
      </c>
      <c r="J60" s="49" t="s">
        <v>196</v>
      </c>
      <c r="K60" s="50" t="s">
        <v>1079</v>
      </c>
      <c r="L60" s="47" t="s">
        <v>19</v>
      </c>
      <c r="M60" s="46">
        <v>60</v>
      </c>
      <c r="N60" s="3">
        <v>5500</v>
      </c>
      <c r="O60" s="45">
        <f t="shared" si="3"/>
        <v>6600</v>
      </c>
      <c r="P60" s="46"/>
      <c r="Q60" s="46"/>
      <c r="R60" s="46"/>
      <c r="S60" s="63">
        <v>50</v>
      </c>
      <c r="T60" s="32">
        <v>20</v>
      </c>
      <c r="U60" s="77">
        <f t="shared" si="1"/>
        <v>70</v>
      </c>
      <c r="V60" s="78">
        <f t="shared" si="2"/>
        <v>385000</v>
      </c>
    </row>
    <row r="61" spans="1:22" ht="19.899999999999999" customHeight="1">
      <c r="A61" s="46" t="s">
        <v>11</v>
      </c>
      <c r="B61" s="2" t="s">
        <v>12</v>
      </c>
      <c r="C61" s="24" t="s">
        <v>13</v>
      </c>
      <c r="D61" s="25" t="s">
        <v>14</v>
      </c>
      <c r="E61" s="1" t="s">
        <v>15</v>
      </c>
      <c r="F61" s="94" t="s">
        <v>197</v>
      </c>
      <c r="G61" s="95" t="s">
        <v>198</v>
      </c>
      <c r="H61" s="105" t="s">
        <v>199</v>
      </c>
      <c r="I61" s="46">
        <v>60</v>
      </c>
      <c r="J61" s="49" t="s">
        <v>199</v>
      </c>
      <c r="K61" s="50" t="s">
        <v>1080</v>
      </c>
      <c r="L61" s="47" t="s">
        <v>19</v>
      </c>
      <c r="M61" s="46">
        <v>61</v>
      </c>
      <c r="N61" s="45">
        <v>1050</v>
      </c>
      <c r="O61" s="45">
        <f t="shared" si="3"/>
        <v>1260</v>
      </c>
      <c r="P61" s="46"/>
      <c r="Q61" s="46">
        <v>20</v>
      </c>
      <c r="R61" s="46"/>
      <c r="S61" s="63">
        <v>30</v>
      </c>
      <c r="T61" s="32">
        <v>30</v>
      </c>
      <c r="U61" s="77">
        <f t="shared" si="1"/>
        <v>80</v>
      </c>
      <c r="V61" s="78">
        <f t="shared" si="2"/>
        <v>84000</v>
      </c>
    </row>
    <row r="62" spans="1:22" ht="19.899999999999999" customHeight="1">
      <c r="A62" s="46" t="s">
        <v>11</v>
      </c>
      <c r="B62" s="2" t="s">
        <v>12</v>
      </c>
      <c r="C62" s="24" t="s">
        <v>13</v>
      </c>
      <c r="D62" s="25" t="s">
        <v>14</v>
      </c>
      <c r="E62" s="1" t="s">
        <v>15</v>
      </c>
      <c r="F62" s="94" t="s">
        <v>200</v>
      </c>
      <c r="G62" s="95" t="s">
        <v>201</v>
      </c>
      <c r="H62" s="105" t="s">
        <v>202</v>
      </c>
      <c r="I62" s="46">
        <v>61</v>
      </c>
      <c r="J62" s="49" t="s">
        <v>202</v>
      </c>
      <c r="K62" s="7" t="s">
        <v>1081</v>
      </c>
      <c r="L62" s="47" t="s">
        <v>19</v>
      </c>
      <c r="M62" s="46">
        <v>62</v>
      </c>
      <c r="N62" s="45">
        <v>1998.14</v>
      </c>
      <c r="O62" s="45">
        <f t="shared" si="3"/>
        <v>2397.768</v>
      </c>
      <c r="P62" s="46"/>
      <c r="Q62" s="46">
        <v>15</v>
      </c>
      <c r="R62" s="46"/>
      <c r="S62" s="63">
        <v>50</v>
      </c>
      <c r="T62" s="32">
        <v>50</v>
      </c>
      <c r="U62" s="77">
        <f t="shared" si="1"/>
        <v>115</v>
      </c>
      <c r="V62" s="78">
        <f t="shared" si="2"/>
        <v>229786.1</v>
      </c>
    </row>
    <row r="63" spans="1:22" ht="19.899999999999999" customHeight="1">
      <c r="A63" s="46" t="s">
        <v>11</v>
      </c>
      <c r="B63" s="2" t="s">
        <v>12</v>
      </c>
      <c r="C63" s="24" t="s">
        <v>13</v>
      </c>
      <c r="D63" s="25" t="s">
        <v>14</v>
      </c>
      <c r="E63" s="1" t="s">
        <v>15</v>
      </c>
      <c r="F63" s="94" t="s">
        <v>203</v>
      </c>
      <c r="G63" s="95" t="s">
        <v>204</v>
      </c>
      <c r="H63" s="105" t="s">
        <v>205</v>
      </c>
      <c r="I63" s="46">
        <v>62</v>
      </c>
      <c r="J63" s="49" t="s">
        <v>205</v>
      </c>
      <c r="K63" s="50" t="s">
        <v>1082</v>
      </c>
      <c r="L63" s="47" t="s">
        <v>19</v>
      </c>
      <c r="M63" s="46">
        <v>63</v>
      </c>
      <c r="N63" s="3">
        <v>1300</v>
      </c>
      <c r="O63" s="45">
        <f t="shared" si="3"/>
        <v>1560</v>
      </c>
      <c r="P63" s="46">
        <v>500</v>
      </c>
      <c r="Q63" s="46"/>
      <c r="R63" s="46"/>
      <c r="S63" s="63">
        <v>0</v>
      </c>
      <c r="T63" s="41">
        <v>50</v>
      </c>
      <c r="U63" s="77">
        <f t="shared" si="1"/>
        <v>550</v>
      </c>
      <c r="V63" s="78">
        <f t="shared" si="2"/>
        <v>715000</v>
      </c>
    </row>
    <row r="64" spans="1:22" ht="19.899999999999999" customHeight="1">
      <c r="A64" s="46" t="s">
        <v>11</v>
      </c>
      <c r="B64" s="2" t="s">
        <v>12</v>
      </c>
      <c r="C64" s="24" t="s">
        <v>13</v>
      </c>
      <c r="D64" s="25" t="s">
        <v>14</v>
      </c>
      <c r="E64" s="1" t="s">
        <v>15</v>
      </c>
      <c r="F64" s="94" t="s">
        <v>206</v>
      </c>
      <c r="G64" s="95" t="s">
        <v>207</v>
      </c>
      <c r="H64" s="105" t="s">
        <v>208</v>
      </c>
      <c r="I64" s="46">
        <v>63</v>
      </c>
      <c r="J64" s="49" t="s">
        <v>208</v>
      </c>
      <c r="K64" s="50" t="s">
        <v>1083</v>
      </c>
      <c r="L64" s="47" t="s">
        <v>19</v>
      </c>
      <c r="M64" s="46">
        <v>64</v>
      </c>
      <c r="N64" s="3">
        <v>10557</v>
      </c>
      <c r="O64" s="45">
        <f t="shared" si="3"/>
        <v>12668.4</v>
      </c>
      <c r="P64" s="46"/>
      <c r="Q64" s="46">
        <v>50</v>
      </c>
      <c r="R64" s="46">
        <v>200</v>
      </c>
      <c r="S64" s="63">
        <v>50</v>
      </c>
      <c r="T64" s="41">
        <v>40</v>
      </c>
      <c r="U64" s="77">
        <f t="shared" si="1"/>
        <v>340</v>
      </c>
      <c r="V64" s="78">
        <f t="shared" si="2"/>
        <v>3589380</v>
      </c>
    </row>
    <row r="65" spans="1:22" ht="19.899999999999999" customHeight="1">
      <c r="A65" s="46" t="s">
        <v>11</v>
      </c>
      <c r="B65" s="2" t="s">
        <v>12</v>
      </c>
      <c r="C65" s="24" t="s">
        <v>13</v>
      </c>
      <c r="D65" s="25" t="s">
        <v>14</v>
      </c>
      <c r="E65" s="1" t="s">
        <v>15</v>
      </c>
      <c r="F65" s="94" t="s">
        <v>209</v>
      </c>
      <c r="G65" s="95" t="s">
        <v>210</v>
      </c>
      <c r="H65" s="105" t="s">
        <v>211</v>
      </c>
      <c r="I65" s="46">
        <v>64</v>
      </c>
      <c r="J65" s="49" t="s">
        <v>211</v>
      </c>
      <c r="K65" s="50" t="s">
        <v>1084</v>
      </c>
      <c r="L65" s="47" t="s">
        <v>19</v>
      </c>
      <c r="M65" s="46">
        <v>65</v>
      </c>
      <c r="N65" s="3">
        <v>10632</v>
      </c>
      <c r="O65" s="45">
        <f t="shared" si="3"/>
        <v>12758.4</v>
      </c>
      <c r="P65" s="46"/>
      <c r="Q65" s="46">
        <v>5</v>
      </c>
      <c r="R65" s="46">
        <v>75</v>
      </c>
      <c r="S65" s="63">
        <v>0</v>
      </c>
      <c r="T65" s="38">
        <v>15</v>
      </c>
      <c r="U65" s="77">
        <f t="shared" si="1"/>
        <v>95</v>
      </c>
      <c r="V65" s="78">
        <f t="shared" si="2"/>
        <v>1010040</v>
      </c>
    </row>
    <row r="66" spans="1:22" ht="19.899999999999999" customHeight="1">
      <c r="A66" s="46" t="s">
        <v>11</v>
      </c>
      <c r="B66" s="2" t="s">
        <v>12</v>
      </c>
      <c r="C66" s="24" t="s">
        <v>13</v>
      </c>
      <c r="D66" s="25" t="s">
        <v>14</v>
      </c>
      <c r="E66" s="1" t="s">
        <v>15</v>
      </c>
      <c r="F66" s="94" t="s">
        <v>212</v>
      </c>
      <c r="G66" s="95" t="s">
        <v>213</v>
      </c>
      <c r="H66" s="105" t="s">
        <v>214</v>
      </c>
      <c r="I66" s="46">
        <v>65</v>
      </c>
      <c r="J66" s="49" t="s">
        <v>214</v>
      </c>
      <c r="K66" s="50" t="s">
        <v>1085</v>
      </c>
      <c r="L66" s="47" t="s">
        <v>19</v>
      </c>
      <c r="M66" s="46">
        <v>66</v>
      </c>
      <c r="N66" s="3">
        <v>7595</v>
      </c>
      <c r="O66" s="45">
        <f t="shared" ref="O66:O82" si="4">N66*1.2</f>
        <v>9114</v>
      </c>
      <c r="P66" s="46"/>
      <c r="Q66" s="46">
        <v>20</v>
      </c>
      <c r="R66" s="46"/>
      <c r="S66" s="63">
        <v>0</v>
      </c>
      <c r="T66" s="55"/>
      <c r="U66" s="77">
        <f t="shared" ref="U66:U129" si="5">P66+Q66+R66+S66+T66</f>
        <v>20</v>
      </c>
      <c r="V66" s="78">
        <f t="shared" si="2"/>
        <v>151900</v>
      </c>
    </row>
    <row r="67" spans="1:22" ht="19.899999999999999" customHeight="1">
      <c r="A67" s="46" t="s">
        <v>11</v>
      </c>
      <c r="B67" s="2" t="s">
        <v>12</v>
      </c>
      <c r="C67" s="24" t="s">
        <v>13</v>
      </c>
      <c r="D67" s="25" t="s">
        <v>14</v>
      </c>
      <c r="E67" s="1" t="s">
        <v>15</v>
      </c>
      <c r="F67" s="94" t="s">
        <v>215</v>
      </c>
      <c r="G67" s="95" t="s">
        <v>216</v>
      </c>
      <c r="H67" s="105" t="s">
        <v>214</v>
      </c>
      <c r="I67" s="46">
        <v>66</v>
      </c>
      <c r="J67" s="49" t="s">
        <v>214</v>
      </c>
      <c r="K67" s="50" t="s">
        <v>1086</v>
      </c>
      <c r="L67" s="47" t="s">
        <v>19</v>
      </c>
      <c r="M67" s="46">
        <v>67</v>
      </c>
      <c r="N67" s="3">
        <v>7595</v>
      </c>
      <c r="O67" s="45">
        <f t="shared" si="4"/>
        <v>9114</v>
      </c>
      <c r="P67" s="46"/>
      <c r="Q67" s="46">
        <v>20</v>
      </c>
      <c r="R67" s="46"/>
      <c r="S67" s="63">
        <v>0</v>
      </c>
      <c r="T67" s="55"/>
      <c r="U67" s="77">
        <f t="shared" si="5"/>
        <v>20</v>
      </c>
      <c r="V67" s="78">
        <f t="shared" ref="V67:V130" si="6">N67*U67</f>
        <v>151900</v>
      </c>
    </row>
    <row r="68" spans="1:22" ht="19.899999999999999" customHeight="1">
      <c r="A68" s="46" t="s">
        <v>11</v>
      </c>
      <c r="B68" s="2" t="s">
        <v>12</v>
      </c>
      <c r="C68" s="24" t="s">
        <v>13</v>
      </c>
      <c r="D68" s="25" t="s">
        <v>14</v>
      </c>
      <c r="E68" s="1" t="s">
        <v>15</v>
      </c>
      <c r="F68" s="94" t="s">
        <v>217</v>
      </c>
      <c r="G68" s="95" t="s">
        <v>218</v>
      </c>
      <c r="H68" s="105" t="s">
        <v>219</v>
      </c>
      <c r="I68" s="46">
        <v>67</v>
      </c>
      <c r="J68" s="49" t="s">
        <v>219</v>
      </c>
      <c r="K68" s="50" t="s">
        <v>1087</v>
      </c>
      <c r="L68" s="47" t="s">
        <v>19</v>
      </c>
      <c r="M68" s="46">
        <v>68</v>
      </c>
      <c r="N68" s="3">
        <v>7700</v>
      </c>
      <c r="O68" s="45">
        <f t="shared" si="4"/>
        <v>9240</v>
      </c>
      <c r="P68" s="46"/>
      <c r="Q68" s="46">
        <v>50</v>
      </c>
      <c r="R68" s="46">
        <v>650</v>
      </c>
      <c r="S68" s="63">
        <v>0</v>
      </c>
      <c r="T68" s="41">
        <v>170</v>
      </c>
      <c r="U68" s="77">
        <f t="shared" si="5"/>
        <v>870</v>
      </c>
      <c r="V68" s="78">
        <f t="shared" si="6"/>
        <v>6699000</v>
      </c>
    </row>
    <row r="69" spans="1:22" ht="19.899999999999999" customHeight="1">
      <c r="A69" s="46" t="s">
        <v>11</v>
      </c>
      <c r="B69" s="2" t="s">
        <v>12</v>
      </c>
      <c r="C69" s="24" t="s">
        <v>13</v>
      </c>
      <c r="D69" s="25" t="s">
        <v>14</v>
      </c>
      <c r="E69" s="1" t="s">
        <v>15</v>
      </c>
      <c r="F69" s="94" t="s">
        <v>220</v>
      </c>
      <c r="G69" s="95" t="s">
        <v>221</v>
      </c>
      <c r="H69" s="105" t="s">
        <v>222</v>
      </c>
      <c r="I69" s="46">
        <v>68</v>
      </c>
      <c r="J69" s="49" t="s">
        <v>222</v>
      </c>
      <c r="K69" s="50" t="s">
        <v>1088</v>
      </c>
      <c r="L69" s="47" t="s">
        <v>19</v>
      </c>
      <c r="M69" s="46">
        <v>69</v>
      </c>
      <c r="N69" s="3">
        <v>11155</v>
      </c>
      <c r="O69" s="45">
        <f t="shared" si="4"/>
        <v>13386</v>
      </c>
      <c r="P69" s="46"/>
      <c r="Q69" s="46"/>
      <c r="R69" s="46">
        <v>200</v>
      </c>
      <c r="S69" s="63">
        <v>0</v>
      </c>
      <c r="T69" s="41">
        <v>60</v>
      </c>
      <c r="U69" s="77">
        <f t="shared" si="5"/>
        <v>260</v>
      </c>
      <c r="V69" s="78">
        <f t="shared" si="6"/>
        <v>2900300</v>
      </c>
    </row>
    <row r="70" spans="1:22" ht="19.899999999999999" customHeight="1">
      <c r="A70" s="46" t="s">
        <v>11</v>
      </c>
      <c r="B70" s="2" t="s">
        <v>12</v>
      </c>
      <c r="C70" s="24" t="s">
        <v>13</v>
      </c>
      <c r="D70" s="25" t="s">
        <v>14</v>
      </c>
      <c r="E70" s="1" t="s">
        <v>15</v>
      </c>
      <c r="F70" s="94" t="s">
        <v>223</v>
      </c>
      <c r="G70" s="95" t="s">
        <v>224</v>
      </c>
      <c r="H70" s="105" t="s">
        <v>225</v>
      </c>
      <c r="I70" s="46">
        <v>69</v>
      </c>
      <c r="J70" s="49" t="s">
        <v>225</v>
      </c>
      <c r="K70" s="50" t="s">
        <v>1089</v>
      </c>
      <c r="L70" s="47" t="s">
        <v>19</v>
      </c>
      <c r="M70" s="46">
        <v>70</v>
      </c>
      <c r="N70" s="3">
        <v>18299</v>
      </c>
      <c r="O70" s="45">
        <f t="shared" si="4"/>
        <v>21958.799999999999</v>
      </c>
      <c r="P70" s="46">
        <v>30</v>
      </c>
      <c r="Q70" s="46"/>
      <c r="R70" s="46">
        <v>250</v>
      </c>
      <c r="S70" s="63">
        <v>50</v>
      </c>
      <c r="T70" s="55"/>
      <c r="U70" s="77">
        <f t="shared" si="5"/>
        <v>330</v>
      </c>
      <c r="V70" s="78">
        <f t="shared" si="6"/>
        <v>6038670</v>
      </c>
    </row>
    <row r="71" spans="1:22" ht="19.899999999999999" customHeight="1">
      <c r="A71" s="46" t="s">
        <v>11</v>
      </c>
      <c r="B71" s="2" t="s">
        <v>12</v>
      </c>
      <c r="C71" s="24" t="s">
        <v>13</v>
      </c>
      <c r="D71" s="25" t="s">
        <v>14</v>
      </c>
      <c r="E71" s="1" t="s">
        <v>15</v>
      </c>
      <c r="F71" s="94" t="s">
        <v>226</v>
      </c>
      <c r="G71" s="95" t="s">
        <v>227</v>
      </c>
      <c r="H71" s="105" t="s">
        <v>228</v>
      </c>
      <c r="I71" s="46">
        <v>70</v>
      </c>
      <c r="J71" s="49" t="s">
        <v>228</v>
      </c>
      <c r="K71" s="50" t="s">
        <v>1090</v>
      </c>
      <c r="L71" s="47" t="s">
        <v>19</v>
      </c>
      <c r="M71" s="46">
        <v>71</v>
      </c>
      <c r="N71" s="3">
        <v>11227</v>
      </c>
      <c r="O71" s="45">
        <f t="shared" si="4"/>
        <v>13472.4</v>
      </c>
      <c r="P71" s="46"/>
      <c r="Q71" s="46"/>
      <c r="R71" s="46">
        <v>100</v>
      </c>
      <c r="S71" s="63">
        <v>0</v>
      </c>
      <c r="T71" s="55"/>
      <c r="U71" s="77">
        <f t="shared" si="5"/>
        <v>100</v>
      </c>
      <c r="V71" s="78">
        <f t="shared" si="6"/>
        <v>1122700</v>
      </c>
    </row>
    <row r="72" spans="1:22" ht="19.899999999999999" customHeight="1">
      <c r="A72" s="46" t="s">
        <v>11</v>
      </c>
      <c r="B72" s="2" t="s">
        <v>12</v>
      </c>
      <c r="C72" s="24" t="s">
        <v>13</v>
      </c>
      <c r="D72" s="25" t="s">
        <v>14</v>
      </c>
      <c r="E72" s="1" t="s">
        <v>15</v>
      </c>
      <c r="F72" s="94" t="s">
        <v>229</v>
      </c>
      <c r="G72" s="95" t="s">
        <v>230</v>
      </c>
      <c r="H72" s="105" t="s">
        <v>231</v>
      </c>
      <c r="I72" s="46">
        <v>71</v>
      </c>
      <c r="J72" s="49" t="s">
        <v>231</v>
      </c>
      <c r="K72" s="50" t="s">
        <v>1091</v>
      </c>
      <c r="L72" s="47" t="s">
        <v>19</v>
      </c>
      <c r="M72" s="46">
        <v>72</v>
      </c>
      <c r="N72" s="45">
        <v>10000</v>
      </c>
      <c r="O72" s="45">
        <f t="shared" si="4"/>
        <v>12000</v>
      </c>
      <c r="P72" s="46"/>
      <c r="Q72" s="46"/>
      <c r="R72" s="46">
        <v>150</v>
      </c>
      <c r="S72" s="63">
        <v>20</v>
      </c>
      <c r="T72" s="41">
        <v>60</v>
      </c>
      <c r="U72" s="77">
        <f t="shared" si="5"/>
        <v>230</v>
      </c>
      <c r="V72" s="78">
        <f t="shared" si="6"/>
        <v>2300000</v>
      </c>
    </row>
    <row r="73" spans="1:22" ht="19.899999999999999" customHeight="1">
      <c r="A73" s="46" t="s">
        <v>11</v>
      </c>
      <c r="B73" s="2" t="s">
        <v>12</v>
      </c>
      <c r="C73" s="24" t="s">
        <v>13</v>
      </c>
      <c r="D73" s="25" t="s">
        <v>14</v>
      </c>
      <c r="E73" s="1" t="s">
        <v>15</v>
      </c>
      <c r="F73" s="94" t="s">
        <v>232</v>
      </c>
      <c r="G73" s="95" t="s">
        <v>233</v>
      </c>
      <c r="H73" s="105" t="s">
        <v>234</v>
      </c>
      <c r="I73" s="46">
        <v>72</v>
      </c>
      <c r="J73" s="49" t="s">
        <v>234</v>
      </c>
      <c r="K73" s="50" t="s">
        <v>1092</v>
      </c>
      <c r="L73" s="47" t="s">
        <v>19</v>
      </c>
      <c r="M73" s="46">
        <v>73</v>
      </c>
      <c r="N73" s="3">
        <v>16667</v>
      </c>
      <c r="O73" s="45">
        <f t="shared" si="4"/>
        <v>20000.399999999998</v>
      </c>
      <c r="P73" s="46"/>
      <c r="Q73" s="46"/>
      <c r="R73" s="46">
        <v>200</v>
      </c>
      <c r="S73" s="63">
        <v>50</v>
      </c>
      <c r="T73" s="41">
        <v>50</v>
      </c>
      <c r="U73" s="77">
        <f t="shared" si="5"/>
        <v>300</v>
      </c>
      <c r="V73" s="78">
        <f t="shared" si="6"/>
        <v>5000100</v>
      </c>
    </row>
    <row r="74" spans="1:22" ht="19.899999999999999" customHeight="1">
      <c r="A74" s="46" t="s">
        <v>11</v>
      </c>
      <c r="B74" s="2" t="s">
        <v>12</v>
      </c>
      <c r="C74" s="24" t="s">
        <v>13</v>
      </c>
      <c r="D74" s="25" t="s">
        <v>14</v>
      </c>
      <c r="E74" s="1" t="s">
        <v>15</v>
      </c>
      <c r="F74" s="94" t="s">
        <v>235</v>
      </c>
      <c r="G74" s="95" t="s">
        <v>236</v>
      </c>
      <c r="H74" s="105" t="s">
        <v>237</v>
      </c>
      <c r="I74" s="46">
        <v>73</v>
      </c>
      <c r="J74" s="49" t="s">
        <v>237</v>
      </c>
      <c r="K74" s="50" t="s">
        <v>1093</v>
      </c>
      <c r="L74" s="47" t="s">
        <v>19</v>
      </c>
      <c r="M74" s="46">
        <v>74</v>
      </c>
      <c r="N74" s="3">
        <v>874</v>
      </c>
      <c r="O74" s="45">
        <f t="shared" si="4"/>
        <v>1048.8</v>
      </c>
      <c r="P74" s="46"/>
      <c r="Q74" s="46">
        <v>70</v>
      </c>
      <c r="R74" s="46">
        <v>600</v>
      </c>
      <c r="S74" s="63">
        <v>30</v>
      </c>
      <c r="T74" s="41">
        <v>60</v>
      </c>
      <c r="U74" s="77">
        <f t="shared" si="5"/>
        <v>760</v>
      </c>
      <c r="V74" s="78">
        <f t="shared" si="6"/>
        <v>664240</v>
      </c>
    </row>
    <row r="75" spans="1:22" ht="19.899999999999999" customHeight="1">
      <c r="A75" s="46" t="s">
        <v>11</v>
      </c>
      <c r="B75" s="2" t="s">
        <v>12</v>
      </c>
      <c r="C75" s="24" t="s">
        <v>13</v>
      </c>
      <c r="D75" s="25" t="s">
        <v>14</v>
      </c>
      <c r="E75" s="1" t="s">
        <v>15</v>
      </c>
      <c r="F75" s="94" t="s">
        <v>238</v>
      </c>
      <c r="G75" s="95" t="s">
        <v>239</v>
      </c>
      <c r="H75" s="105" t="s">
        <v>240</v>
      </c>
      <c r="I75" s="46">
        <v>74</v>
      </c>
      <c r="J75" s="49" t="s">
        <v>240</v>
      </c>
      <c r="K75" s="50" t="s">
        <v>1094</v>
      </c>
      <c r="L75" s="47" t="s">
        <v>19</v>
      </c>
      <c r="M75" s="46">
        <v>75</v>
      </c>
      <c r="N75" s="3">
        <v>875</v>
      </c>
      <c r="O75" s="45">
        <f t="shared" si="4"/>
        <v>1050</v>
      </c>
      <c r="P75" s="46">
        <v>500</v>
      </c>
      <c r="Q75" s="46"/>
      <c r="R75" s="46"/>
      <c r="S75" s="63">
        <v>0</v>
      </c>
      <c r="T75" s="55"/>
      <c r="U75" s="77">
        <f t="shared" si="5"/>
        <v>500</v>
      </c>
      <c r="V75" s="78">
        <f t="shared" si="6"/>
        <v>437500</v>
      </c>
    </row>
    <row r="76" spans="1:22" ht="19.899999999999999" customHeight="1">
      <c r="A76" s="46" t="s">
        <v>11</v>
      </c>
      <c r="B76" s="2" t="s">
        <v>12</v>
      </c>
      <c r="C76" s="24" t="s">
        <v>13</v>
      </c>
      <c r="D76" s="25" t="s">
        <v>14</v>
      </c>
      <c r="E76" s="1" t="s">
        <v>15</v>
      </c>
      <c r="F76" s="94" t="s">
        <v>241</v>
      </c>
      <c r="G76" s="95" t="s">
        <v>242</v>
      </c>
      <c r="H76" s="105" t="s">
        <v>243</v>
      </c>
      <c r="I76" s="46">
        <v>75</v>
      </c>
      <c r="J76" s="49" t="s">
        <v>243</v>
      </c>
      <c r="K76" s="50" t="s">
        <v>1095</v>
      </c>
      <c r="L76" s="47" t="s">
        <v>19</v>
      </c>
      <c r="M76" s="46">
        <v>76</v>
      </c>
      <c r="N76" s="3">
        <v>5580</v>
      </c>
      <c r="O76" s="45">
        <f t="shared" si="4"/>
        <v>6696</v>
      </c>
      <c r="P76" s="46"/>
      <c r="Q76" s="46">
        <v>15</v>
      </c>
      <c r="R76" s="46">
        <v>150</v>
      </c>
      <c r="S76" s="63">
        <v>0</v>
      </c>
      <c r="T76" s="41">
        <v>35</v>
      </c>
      <c r="U76" s="77">
        <f t="shared" si="5"/>
        <v>200</v>
      </c>
      <c r="V76" s="78">
        <f t="shared" si="6"/>
        <v>1116000</v>
      </c>
    </row>
    <row r="77" spans="1:22" ht="19.899999999999999" customHeight="1">
      <c r="A77" s="46" t="s">
        <v>11</v>
      </c>
      <c r="B77" s="2" t="s">
        <v>12</v>
      </c>
      <c r="C77" s="24" t="s">
        <v>13</v>
      </c>
      <c r="D77" s="25" t="s">
        <v>14</v>
      </c>
      <c r="E77" s="1" t="s">
        <v>15</v>
      </c>
      <c r="F77" s="94" t="s">
        <v>244</v>
      </c>
      <c r="G77" s="95" t="s">
        <v>245</v>
      </c>
      <c r="H77" s="105" t="s">
        <v>246</v>
      </c>
      <c r="I77" s="46">
        <v>76</v>
      </c>
      <c r="J77" s="49" t="s">
        <v>246</v>
      </c>
      <c r="K77" s="50" t="s">
        <v>1096</v>
      </c>
      <c r="L77" s="47" t="s">
        <v>19</v>
      </c>
      <c r="M77" s="46">
        <v>77</v>
      </c>
      <c r="N77" s="3">
        <v>5300</v>
      </c>
      <c r="O77" s="45">
        <f t="shared" si="4"/>
        <v>6360</v>
      </c>
      <c r="P77" s="46"/>
      <c r="Q77" s="46">
        <v>20</v>
      </c>
      <c r="R77" s="46">
        <v>700</v>
      </c>
      <c r="S77" s="63">
        <v>0</v>
      </c>
      <c r="T77" s="38">
        <v>300</v>
      </c>
      <c r="U77" s="77">
        <f t="shared" si="5"/>
        <v>1020</v>
      </c>
      <c r="V77" s="78">
        <f t="shared" si="6"/>
        <v>5406000</v>
      </c>
    </row>
    <row r="78" spans="1:22" ht="19.899999999999999" customHeight="1">
      <c r="A78" s="46" t="s">
        <v>11</v>
      </c>
      <c r="B78" s="2" t="s">
        <v>12</v>
      </c>
      <c r="C78" s="24" t="s">
        <v>13</v>
      </c>
      <c r="D78" s="25" t="s">
        <v>14</v>
      </c>
      <c r="E78" s="1" t="s">
        <v>15</v>
      </c>
      <c r="F78" s="94" t="s">
        <v>247</v>
      </c>
      <c r="G78" s="95" t="s">
        <v>248</v>
      </c>
      <c r="H78" s="105" t="s">
        <v>249</v>
      </c>
      <c r="I78" s="46">
        <v>77</v>
      </c>
      <c r="J78" s="49" t="s">
        <v>249</v>
      </c>
      <c r="K78" s="50" t="s">
        <v>1097</v>
      </c>
      <c r="L78" s="47" t="s">
        <v>19</v>
      </c>
      <c r="M78" s="46">
        <v>78</v>
      </c>
      <c r="N78" s="3">
        <v>6744</v>
      </c>
      <c r="O78" s="45">
        <f t="shared" si="4"/>
        <v>8092.7999999999993</v>
      </c>
      <c r="P78" s="46"/>
      <c r="Q78" s="46">
        <v>40</v>
      </c>
      <c r="R78" s="46">
        <v>150</v>
      </c>
      <c r="S78" s="63">
        <v>0</v>
      </c>
      <c r="T78" s="38">
        <v>120</v>
      </c>
      <c r="U78" s="77">
        <f t="shared" si="5"/>
        <v>310</v>
      </c>
      <c r="V78" s="78">
        <f t="shared" si="6"/>
        <v>2090640</v>
      </c>
    </row>
    <row r="79" spans="1:22" ht="19.899999999999999" customHeight="1">
      <c r="A79" s="46" t="s">
        <v>11</v>
      </c>
      <c r="B79" s="2" t="s">
        <v>12</v>
      </c>
      <c r="C79" s="24" t="s">
        <v>13</v>
      </c>
      <c r="D79" s="25" t="s">
        <v>14</v>
      </c>
      <c r="E79" s="1" t="s">
        <v>15</v>
      </c>
      <c r="F79" s="94" t="s">
        <v>250</v>
      </c>
      <c r="G79" s="95" t="s">
        <v>251</v>
      </c>
      <c r="H79" s="105" t="s">
        <v>252</v>
      </c>
      <c r="I79" s="46">
        <v>78</v>
      </c>
      <c r="J79" s="49" t="s">
        <v>252</v>
      </c>
      <c r="K79" s="50" t="s">
        <v>1098</v>
      </c>
      <c r="L79" s="47" t="s">
        <v>19</v>
      </c>
      <c r="M79" s="46">
        <v>79</v>
      </c>
      <c r="N79" s="45">
        <v>5590</v>
      </c>
      <c r="O79" s="45">
        <f t="shared" si="4"/>
        <v>6708</v>
      </c>
      <c r="P79" s="46"/>
      <c r="Q79" s="46">
        <v>20</v>
      </c>
      <c r="R79" s="46">
        <v>250</v>
      </c>
      <c r="S79" s="63">
        <v>0</v>
      </c>
      <c r="T79" s="38">
        <v>170</v>
      </c>
      <c r="U79" s="77">
        <f t="shared" si="5"/>
        <v>440</v>
      </c>
      <c r="V79" s="78">
        <f t="shared" si="6"/>
        <v>2459600</v>
      </c>
    </row>
    <row r="80" spans="1:22" ht="19.899999999999999" customHeight="1">
      <c r="A80" s="46" t="s">
        <v>11</v>
      </c>
      <c r="B80" s="2" t="s">
        <v>12</v>
      </c>
      <c r="C80" s="24" t="s">
        <v>13</v>
      </c>
      <c r="D80" s="25" t="s">
        <v>14</v>
      </c>
      <c r="E80" s="1" t="s">
        <v>15</v>
      </c>
      <c r="F80" s="94" t="s">
        <v>253</v>
      </c>
      <c r="G80" s="95" t="s">
        <v>254</v>
      </c>
      <c r="H80" s="105" t="s">
        <v>255</v>
      </c>
      <c r="I80" s="46">
        <v>79</v>
      </c>
      <c r="J80" s="49" t="s">
        <v>255</v>
      </c>
      <c r="K80" s="50" t="s">
        <v>1099</v>
      </c>
      <c r="L80" s="47" t="s">
        <v>19</v>
      </c>
      <c r="M80" s="46">
        <v>80</v>
      </c>
      <c r="N80" s="45">
        <v>16200</v>
      </c>
      <c r="O80" s="45">
        <f t="shared" si="4"/>
        <v>19440</v>
      </c>
      <c r="P80" s="46"/>
      <c r="Q80" s="46">
        <v>15</v>
      </c>
      <c r="R80" s="46">
        <v>300</v>
      </c>
      <c r="S80" s="63">
        <v>0</v>
      </c>
      <c r="T80" s="38">
        <v>200</v>
      </c>
      <c r="U80" s="77">
        <f t="shared" si="5"/>
        <v>515</v>
      </c>
      <c r="V80" s="78">
        <f t="shared" si="6"/>
        <v>8343000</v>
      </c>
    </row>
    <row r="81" spans="1:22" ht="19.899999999999999" customHeight="1">
      <c r="A81" s="46" t="s">
        <v>11</v>
      </c>
      <c r="B81" s="2" t="s">
        <v>12</v>
      </c>
      <c r="C81" s="24" t="s">
        <v>13</v>
      </c>
      <c r="D81" s="25" t="s">
        <v>14</v>
      </c>
      <c r="E81" s="1" t="s">
        <v>15</v>
      </c>
      <c r="F81" s="94" t="s">
        <v>256</v>
      </c>
      <c r="G81" s="95" t="s">
        <v>257</v>
      </c>
      <c r="H81" s="105" t="s">
        <v>258</v>
      </c>
      <c r="I81" s="46">
        <v>80</v>
      </c>
      <c r="J81" s="49" t="s">
        <v>258</v>
      </c>
      <c r="K81" s="50" t="s">
        <v>1100</v>
      </c>
      <c r="L81" s="47" t="s">
        <v>19</v>
      </c>
      <c r="M81" s="46">
        <v>81</v>
      </c>
      <c r="N81" s="3">
        <v>14040</v>
      </c>
      <c r="O81" s="45">
        <f t="shared" si="4"/>
        <v>16848</v>
      </c>
      <c r="P81" s="46"/>
      <c r="Q81" s="46">
        <v>15</v>
      </c>
      <c r="R81" s="46">
        <v>70</v>
      </c>
      <c r="S81" s="63">
        <v>0</v>
      </c>
      <c r="T81" s="38">
        <v>30</v>
      </c>
      <c r="U81" s="77">
        <f t="shared" si="5"/>
        <v>115</v>
      </c>
      <c r="V81" s="78">
        <f t="shared" si="6"/>
        <v>1614600</v>
      </c>
    </row>
    <row r="82" spans="1:22" ht="19.899999999999999" customHeight="1">
      <c r="A82" s="46" t="s">
        <v>11</v>
      </c>
      <c r="B82" s="2" t="s">
        <v>12</v>
      </c>
      <c r="C82" s="24" t="s">
        <v>13</v>
      </c>
      <c r="D82" s="25" t="s">
        <v>14</v>
      </c>
      <c r="E82" s="1" t="s">
        <v>15</v>
      </c>
      <c r="F82" s="94" t="s">
        <v>259</v>
      </c>
      <c r="G82" s="95" t="s">
        <v>260</v>
      </c>
      <c r="H82" s="105" t="s">
        <v>261</v>
      </c>
      <c r="I82" s="46">
        <v>81</v>
      </c>
      <c r="J82" s="49" t="s">
        <v>261</v>
      </c>
      <c r="K82" s="50" t="s">
        <v>1101</v>
      </c>
      <c r="L82" s="47" t="s">
        <v>19</v>
      </c>
      <c r="M82" s="46">
        <v>82</v>
      </c>
      <c r="N82" s="3">
        <v>6575.4</v>
      </c>
      <c r="O82" s="45">
        <f t="shared" si="4"/>
        <v>7890.48</v>
      </c>
      <c r="P82" s="46"/>
      <c r="Q82" s="46">
        <v>3</v>
      </c>
      <c r="R82" s="46">
        <v>40</v>
      </c>
      <c r="S82" s="63">
        <v>0</v>
      </c>
      <c r="T82" s="38">
        <v>30</v>
      </c>
      <c r="U82" s="77">
        <f t="shared" si="5"/>
        <v>73</v>
      </c>
      <c r="V82" s="78">
        <f t="shared" si="6"/>
        <v>480004.19999999995</v>
      </c>
    </row>
    <row r="83" spans="1:22" ht="19.899999999999999" customHeight="1">
      <c r="A83" s="46" t="s">
        <v>11</v>
      </c>
      <c r="B83" s="2" t="s">
        <v>12</v>
      </c>
      <c r="C83" s="24" t="s">
        <v>13</v>
      </c>
      <c r="D83" s="25" t="s">
        <v>14</v>
      </c>
      <c r="E83" s="1" t="s">
        <v>15</v>
      </c>
      <c r="F83" s="94" t="s">
        <v>262</v>
      </c>
      <c r="G83" s="95" t="s">
        <v>263</v>
      </c>
      <c r="H83" s="105" t="s">
        <v>264</v>
      </c>
      <c r="I83" s="46">
        <v>82</v>
      </c>
      <c r="J83" s="49" t="s">
        <v>264</v>
      </c>
      <c r="K83" s="8" t="s">
        <v>1102</v>
      </c>
      <c r="L83" s="47" t="s">
        <v>19</v>
      </c>
      <c r="M83" s="46">
        <v>83</v>
      </c>
      <c r="N83" s="3">
        <v>14765.4</v>
      </c>
      <c r="O83" s="45">
        <v>17500</v>
      </c>
      <c r="P83" s="46"/>
      <c r="Q83" s="46">
        <v>15</v>
      </c>
      <c r="R83" s="46">
        <v>120</v>
      </c>
      <c r="S83" s="63">
        <v>0</v>
      </c>
      <c r="T83" s="41">
        <v>10</v>
      </c>
      <c r="U83" s="77">
        <f t="shared" si="5"/>
        <v>145</v>
      </c>
      <c r="V83" s="78">
        <f t="shared" si="6"/>
        <v>2140983</v>
      </c>
    </row>
    <row r="84" spans="1:22" ht="19.899999999999999" customHeight="1">
      <c r="A84" s="46" t="s">
        <v>11</v>
      </c>
      <c r="B84" s="2" t="s">
        <v>12</v>
      </c>
      <c r="C84" s="24" t="s">
        <v>13</v>
      </c>
      <c r="D84" s="25" t="s">
        <v>14</v>
      </c>
      <c r="E84" s="1" t="s">
        <v>15</v>
      </c>
      <c r="F84" s="94" t="s">
        <v>265</v>
      </c>
      <c r="G84" s="95" t="s">
        <v>266</v>
      </c>
      <c r="H84" s="105" t="s">
        <v>267</v>
      </c>
      <c r="I84" s="46">
        <v>83</v>
      </c>
      <c r="J84" s="49" t="s">
        <v>267</v>
      </c>
      <c r="K84" s="8" t="s">
        <v>1103</v>
      </c>
      <c r="L84" s="47" t="s">
        <v>19</v>
      </c>
      <c r="M84" s="46">
        <v>84</v>
      </c>
      <c r="N84" s="3">
        <v>11930</v>
      </c>
      <c r="O84" s="45">
        <f t="shared" ref="O84:O147" si="7">N84*1.2</f>
        <v>14316</v>
      </c>
      <c r="P84" s="46"/>
      <c r="Q84" s="46"/>
      <c r="R84" s="46">
        <v>60</v>
      </c>
      <c r="S84" s="63">
        <v>0</v>
      </c>
      <c r="T84" s="41">
        <v>10</v>
      </c>
      <c r="U84" s="77">
        <f t="shared" si="5"/>
        <v>70</v>
      </c>
      <c r="V84" s="78">
        <f t="shared" si="6"/>
        <v>835100</v>
      </c>
    </row>
    <row r="85" spans="1:22" ht="19.899999999999999" customHeight="1">
      <c r="A85" s="46" t="s">
        <v>11</v>
      </c>
      <c r="B85" s="2" t="s">
        <v>12</v>
      </c>
      <c r="C85" s="24" t="s">
        <v>13</v>
      </c>
      <c r="D85" s="25" t="s">
        <v>14</v>
      </c>
      <c r="E85" s="1" t="s">
        <v>15</v>
      </c>
      <c r="F85" s="94" t="s">
        <v>268</v>
      </c>
      <c r="G85" s="95" t="s">
        <v>269</v>
      </c>
      <c r="H85" s="105" t="s">
        <v>270</v>
      </c>
      <c r="I85" s="46">
        <v>84</v>
      </c>
      <c r="J85" s="49" t="s">
        <v>975</v>
      </c>
      <c r="K85" s="50" t="s">
        <v>1104</v>
      </c>
      <c r="L85" s="47" t="s">
        <v>19</v>
      </c>
      <c r="M85" s="46">
        <v>85</v>
      </c>
      <c r="N85" s="3">
        <v>14788.8</v>
      </c>
      <c r="O85" s="45">
        <f t="shared" si="7"/>
        <v>17746.559999999998</v>
      </c>
      <c r="P85" s="46"/>
      <c r="Q85" s="46">
        <v>0</v>
      </c>
      <c r="R85" s="46">
        <v>50</v>
      </c>
      <c r="S85" s="63">
        <v>0</v>
      </c>
      <c r="T85" s="55"/>
      <c r="U85" s="77">
        <f t="shared" si="5"/>
        <v>50</v>
      </c>
      <c r="V85" s="78">
        <f t="shared" si="6"/>
        <v>739440</v>
      </c>
    </row>
    <row r="86" spans="1:22" ht="19.899999999999999" customHeight="1">
      <c r="A86" s="46" t="s">
        <v>11</v>
      </c>
      <c r="B86" s="2" t="s">
        <v>12</v>
      </c>
      <c r="C86" s="24" t="s">
        <v>13</v>
      </c>
      <c r="D86" s="25" t="s">
        <v>14</v>
      </c>
      <c r="E86" s="1" t="s">
        <v>15</v>
      </c>
      <c r="F86" s="94" t="s">
        <v>271</v>
      </c>
      <c r="G86" s="95" t="s">
        <v>272</v>
      </c>
      <c r="H86" s="105" t="s">
        <v>273</v>
      </c>
      <c r="I86" s="46">
        <v>85</v>
      </c>
      <c r="J86" s="49" t="s">
        <v>273</v>
      </c>
      <c r="K86" s="50" t="s">
        <v>1105</v>
      </c>
      <c r="L86" s="47" t="s">
        <v>19</v>
      </c>
      <c r="M86" s="46">
        <v>86</v>
      </c>
      <c r="N86" s="3">
        <v>9390</v>
      </c>
      <c r="O86" s="45">
        <f t="shared" si="7"/>
        <v>11268</v>
      </c>
      <c r="P86" s="46"/>
      <c r="Q86" s="46"/>
      <c r="R86" s="46">
        <v>170</v>
      </c>
      <c r="S86" s="63">
        <v>0</v>
      </c>
      <c r="T86" s="38">
        <v>150</v>
      </c>
      <c r="U86" s="77">
        <f t="shared" si="5"/>
        <v>320</v>
      </c>
      <c r="V86" s="78">
        <f t="shared" si="6"/>
        <v>3004800</v>
      </c>
    </row>
    <row r="87" spans="1:22" ht="19.899999999999999" customHeight="1">
      <c r="A87" s="46" t="s">
        <v>11</v>
      </c>
      <c r="B87" s="2" t="s">
        <v>12</v>
      </c>
      <c r="C87" s="24" t="s">
        <v>13</v>
      </c>
      <c r="D87" s="25" t="s">
        <v>14</v>
      </c>
      <c r="E87" s="1" t="s">
        <v>15</v>
      </c>
      <c r="F87" s="94" t="s">
        <v>274</v>
      </c>
      <c r="G87" s="95" t="s">
        <v>275</v>
      </c>
      <c r="H87" s="105" t="s">
        <v>276</v>
      </c>
      <c r="I87" s="46">
        <v>86</v>
      </c>
      <c r="J87" s="49" t="s">
        <v>276</v>
      </c>
      <c r="K87" s="50" t="s">
        <v>1106</v>
      </c>
      <c r="L87" s="47" t="s">
        <v>19</v>
      </c>
      <c r="M87" s="46">
        <v>87</v>
      </c>
      <c r="N87" s="3">
        <v>6120</v>
      </c>
      <c r="O87" s="45">
        <f t="shared" si="7"/>
        <v>7344</v>
      </c>
      <c r="P87" s="46"/>
      <c r="Q87" s="46"/>
      <c r="R87" s="46">
        <v>250</v>
      </c>
      <c r="S87" s="63">
        <v>0</v>
      </c>
      <c r="T87" s="55"/>
      <c r="U87" s="77">
        <f t="shared" si="5"/>
        <v>250</v>
      </c>
      <c r="V87" s="78">
        <f t="shared" si="6"/>
        <v>1530000</v>
      </c>
    </row>
    <row r="88" spans="1:22" ht="19.899999999999999" customHeight="1">
      <c r="A88" s="46" t="s">
        <v>11</v>
      </c>
      <c r="B88" s="2" t="s">
        <v>12</v>
      </c>
      <c r="C88" s="24" t="s">
        <v>13</v>
      </c>
      <c r="D88" s="25" t="s">
        <v>14</v>
      </c>
      <c r="E88" s="1" t="s">
        <v>15</v>
      </c>
      <c r="F88" s="94" t="s">
        <v>277</v>
      </c>
      <c r="G88" s="95" t="s">
        <v>278</v>
      </c>
      <c r="H88" s="105" t="s">
        <v>279</v>
      </c>
      <c r="I88" s="46">
        <v>87</v>
      </c>
      <c r="J88" s="49" t="s">
        <v>279</v>
      </c>
      <c r="K88" s="50" t="s">
        <v>1107</v>
      </c>
      <c r="L88" s="47" t="s">
        <v>19</v>
      </c>
      <c r="M88" s="46">
        <v>88</v>
      </c>
      <c r="N88" s="3">
        <v>5400</v>
      </c>
      <c r="O88" s="45">
        <f t="shared" si="7"/>
        <v>6480</v>
      </c>
      <c r="P88" s="46"/>
      <c r="Q88" s="46"/>
      <c r="R88" s="46">
        <v>50</v>
      </c>
      <c r="S88" s="63">
        <v>0</v>
      </c>
      <c r="T88" s="38">
        <v>30</v>
      </c>
      <c r="U88" s="77">
        <f t="shared" si="5"/>
        <v>80</v>
      </c>
      <c r="V88" s="78">
        <f t="shared" si="6"/>
        <v>432000</v>
      </c>
    </row>
    <row r="89" spans="1:22" ht="19.899999999999999" customHeight="1">
      <c r="A89" s="46" t="s">
        <v>11</v>
      </c>
      <c r="B89" s="2" t="s">
        <v>12</v>
      </c>
      <c r="C89" s="24" t="s">
        <v>13</v>
      </c>
      <c r="D89" s="25" t="s">
        <v>14</v>
      </c>
      <c r="E89" s="1" t="s">
        <v>15</v>
      </c>
      <c r="F89" s="94" t="s">
        <v>280</v>
      </c>
      <c r="G89" s="95" t="s">
        <v>281</v>
      </c>
      <c r="H89" s="105" t="s">
        <v>282</v>
      </c>
      <c r="I89" s="46">
        <v>88</v>
      </c>
      <c r="J89" s="49" t="s">
        <v>282</v>
      </c>
      <c r="K89" s="50" t="s">
        <v>1108</v>
      </c>
      <c r="L89" s="80" t="s">
        <v>19</v>
      </c>
      <c r="M89" s="81">
        <v>89</v>
      </c>
      <c r="N89" s="3">
        <v>13200</v>
      </c>
      <c r="O89" s="82">
        <f>N89*1.2</f>
        <v>15840</v>
      </c>
      <c r="P89" s="81"/>
      <c r="Q89" s="81"/>
      <c r="R89" s="81">
        <v>50</v>
      </c>
      <c r="S89" s="63">
        <v>0</v>
      </c>
      <c r="T89" s="41">
        <v>10</v>
      </c>
      <c r="U89" s="77">
        <f t="shared" si="5"/>
        <v>60</v>
      </c>
      <c r="V89" s="78">
        <f t="shared" si="6"/>
        <v>792000</v>
      </c>
    </row>
    <row r="90" spans="1:22" ht="19.899999999999999" customHeight="1">
      <c r="A90" s="46" t="s">
        <v>11</v>
      </c>
      <c r="B90" s="2" t="s">
        <v>12</v>
      </c>
      <c r="C90" s="24" t="s">
        <v>13</v>
      </c>
      <c r="D90" s="25" t="s">
        <v>14</v>
      </c>
      <c r="E90" s="1" t="s">
        <v>15</v>
      </c>
      <c r="F90" s="94" t="s">
        <v>283</v>
      </c>
      <c r="G90" s="95" t="s">
        <v>284</v>
      </c>
      <c r="H90" s="105" t="s">
        <v>285</v>
      </c>
      <c r="I90" s="46">
        <v>89</v>
      </c>
      <c r="J90" s="49" t="s">
        <v>285</v>
      </c>
      <c r="K90" s="8" t="s">
        <v>1109</v>
      </c>
      <c r="L90" s="47" t="s">
        <v>19</v>
      </c>
      <c r="M90" s="46">
        <v>90</v>
      </c>
      <c r="N90" s="3">
        <v>151203.70000000001</v>
      </c>
      <c r="O90" s="45">
        <f t="shared" si="7"/>
        <v>181444.44</v>
      </c>
      <c r="P90" s="46"/>
      <c r="Q90" s="46"/>
      <c r="R90" s="46">
        <v>20</v>
      </c>
      <c r="S90" s="63">
        <v>0</v>
      </c>
      <c r="T90" s="41">
        <v>8</v>
      </c>
      <c r="U90" s="77">
        <f t="shared" si="5"/>
        <v>28</v>
      </c>
      <c r="V90" s="78">
        <f t="shared" si="6"/>
        <v>4233703.6000000006</v>
      </c>
    </row>
    <row r="91" spans="1:22" ht="19.899999999999999" customHeight="1">
      <c r="A91" s="46" t="s">
        <v>11</v>
      </c>
      <c r="B91" s="2" t="s">
        <v>12</v>
      </c>
      <c r="C91" s="24" t="s">
        <v>13</v>
      </c>
      <c r="D91" s="25" t="s">
        <v>14</v>
      </c>
      <c r="E91" s="1" t="s">
        <v>15</v>
      </c>
      <c r="F91" s="94" t="s">
        <v>286</v>
      </c>
      <c r="G91" s="95" t="s">
        <v>287</v>
      </c>
      <c r="H91" s="105" t="s">
        <v>288</v>
      </c>
      <c r="I91" s="46">
        <v>90</v>
      </c>
      <c r="J91" s="49" t="s">
        <v>288</v>
      </c>
      <c r="K91" s="8" t="s">
        <v>1110</v>
      </c>
      <c r="L91" s="47" t="s">
        <v>19</v>
      </c>
      <c r="M91" s="46">
        <v>91</v>
      </c>
      <c r="N91" s="3">
        <v>180000</v>
      </c>
      <c r="O91" s="45">
        <f t="shared" si="7"/>
        <v>216000</v>
      </c>
      <c r="P91" s="46"/>
      <c r="Q91" s="46"/>
      <c r="R91" s="46">
        <v>5</v>
      </c>
      <c r="S91" s="63">
        <v>0</v>
      </c>
      <c r="T91" s="41">
        <v>3</v>
      </c>
      <c r="U91" s="77">
        <f t="shared" si="5"/>
        <v>8</v>
      </c>
      <c r="V91" s="78">
        <f t="shared" si="6"/>
        <v>1440000</v>
      </c>
    </row>
    <row r="92" spans="1:22" ht="19.899999999999999" customHeight="1">
      <c r="A92" s="46" t="s">
        <v>11</v>
      </c>
      <c r="B92" s="2" t="s">
        <v>12</v>
      </c>
      <c r="C92" s="24" t="s">
        <v>13</v>
      </c>
      <c r="D92" s="25" t="s">
        <v>14</v>
      </c>
      <c r="E92" s="1" t="s">
        <v>15</v>
      </c>
      <c r="F92" s="94" t="s">
        <v>289</v>
      </c>
      <c r="G92" s="95" t="s">
        <v>290</v>
      </c>
      <c r="H92" s="106" t="s">
        <v>291</v>
      </c>
      <c r="I92" s="46">
        <v>91</v>
      </c>
      <c r="J92" s="49" t="s">
        <v>291</v>
      </c>
      <c r="K92" s="8" t="s">
        <v>1111</v>
      </c>
      <c r="L92" s="47" t="s">
        <v>19</v>
      </c>
      <c r="M92" s="46">
        <v>92</v>
      </c>
      <c r="N92" s="5">
        <v>33000</v>
      </c>
      <c r="O92" s="6">
        <f t="shared" si="7"/>
        <v>39600</v>
      </c>
      <c r="P92" s="46"/>
      <c r="Q92" s="46"/>
      <c r="R92" s="46">
        <v>5</v>
      </c>
      <c r="S92" s="63">
        <v>0</v>
      </c>
      <c r="T92" s="41">
        <v>3</v>
      </c>
      <c r="U92" s="77">
        <f t="shared" si="5"/>
        <v>8</v>
      </c>
      <c r="V92" s="78">
        <f t="shared" si="6"/>
        <v>264000</v>
      </c>
    </row>
    <row r="93" spans="1:22" ht="19.899999999999999" customHeight="1">
      <c r="A93" s="46" t="s">
        <v>11</v>
      </c>
      <c r="B93" s="2" t="s">
        <v>12</v>
      </c>
      <c r="C93" s="24" t="s">
        <v>13</v>
      </c>
      <c r="D93" s="25" t="s">
        <v>14</v>
      </c>
      <c r="E93" s="1" t="s">
        <v>15</v>
      </c>
      <c r="F93" s="94" t="s">
        <v>292</v>
      </c>
      <c r="G93" s="95" t="s">
        <v>293</v>
      </c>
      <c r="H93" s="105" t="s">
        <v>294</v>
      </c>
      <c r="I93" s="46">
        <v>92</v>
      </c>
      <c r="J93" s="49" t="s">
        <v>294</v>
      </c>
      <c r="K93" s="50" t="s">
        <v>1112</v>
      </c>
      <c r="L93" s="47" t="s">
        <v>19</v>
      </c>
      <c r="M93" s="46">
        <v>93</v>
      </c>
      <c r="N93" s="3">
        <v>21800</v>
      </c>
      <c r="O93" s="45">
        <f t="shared" si="7"/>
        <v>26160</v>
      </c>
      <c r="P93" s="46"/>
      <c r="Q93" s="46"/>
      <c r="R93" s="46">
        <v>25</v>
      </c>
      <c r="S93" s="63">
        <v>0</v>
      </c>
      <c r="T93" s="41">
        <v>10</v>
      </c>
      <c r="U93" s="77">
        <f t="shared" si="5"/>
        <v>35</v>
      </c>
      <c r="V93" s="78">
        <f t="shared" si="6"/>
        <v>763000</v>
      </c>
    </row>
    <row r="94" spans="1:22" ht="19.899999999999999" customHeight="1">
      <c r="A94" s="46" t="s">
        <v>11</v>
      </c>
      <c r="B94" s="2" t="s">
        <v>12</v>
      </c>
      <c r="C94" s="24" t="s">
        <v>13</v>
      </c>
      <c r="D94" s="25" t="s">
        <v>14</v>
      </c>
      <c r="E94" s="1" t="s">
        <v>15</v>
      </c>
      <c r="F94" s="94" t="s">
        <v>295</v>
      </c>
      <c r="G94" s="95" t="s">
        <v>296</v>
      </c>
      <c r="H94" s="105" t="s">
        <v>297</v>
      </c>
      <c r="I94" s="46">
        <v>93</v>
      </c>
      <c r="J94" s="49" t="s">
        <v>297</v>
      </c>
      <c r="K94" s="50" t="s">
        <v>1113</v>
      </c>
      <c r="L94" s="47" t="s">
        <v>19</v>
      </c>
      <c r="M94" s="46">
        <v>94</v>
      </c>
      <c r="N94" s="3">
        <v>11208</v>
      </c>
      <c r="O94" s="45">
        <f t="shared" si="7"/>
        <v>13449.6</v>
      </c>
      <c r="P94" s="46"/>
      <c r="Q94" s="46"/>
      <c r="R94" s="46">
        <v>20</v>
      </c>
      <c r="S94" s="63">
        <v>0</v>
      </c>
      <c r="T94" s="41">
        <v>5</v>
      </c>
      <c r="U94" s="77">
        <f t="shared" si="5"/>
        <v>25</v>
      </c>
      <c r="V94" s="78">
        <f t="shared" si="6"/>
        <v>280200</v>
      </c>
    </row>
    <row r="95" spans="1:22" ht="19.899999999999999" customHeight="1">
      <c r="A95" s="46" t="s">
        <v>11</v>
      </c>
      <c r="B95" s="2" t="s">
        <v>12</v>
      </c>
      <c r="C95" s="24" t="s">
        <v>13</v>
      </c>
      <c r="D95" s="25" t="s">
        <v>14</v>
      </c>
      <c r="E95" s="1" t="s">
        <v>15</v>
      </c>
      <c r="F95" s="94" t="s">
        <v>298</v>
      </c>
      <c r="G95" s="95" t="s">
        <v>299</v>
      </c>
      <c r="H95" s="105" t="s">
        <v>300</v>
      </c>
      <c r="I95" s="46">
        <v>94</v>
      </c>
      <c r="J95" s="49" t="s">
        <v>300</v>
      </c>
      <c r="K95" s="50" t="s">
        <v>1114</v>
      </c>
      <c r="L95" s="47" t="s">
        <v>19</v>
      </c>
      <c r="M95" s="46">
        <v>95</v>
      </c>
      <c r="N95" s="3">
        <v>44300</v>
      </c>
      <c r="O95" s="45">
        <f t="shared" si="7"/>
        <v>53160</v>
      </c>
      <c r="P95" s="46"/>
      <c r="Q95" s="46"/>
      <c r="R95" s="46">
        <v>25</v>
      </c>
      <c r="S95" s="63">
        <v>0</v>
      </c>
      <c r="T95" s="41">
        <v>8</v>
      </c>
      <c r="U95" s="77">
        <f t="shared" si="5"/>
        <v>33</v>
      </c>
      <c r="V95" s="78">
        <f t="shared" si="6"/>
        <v>1461900</v>
      </c>
    </row>
    <row r="96" spans="1:22" ht="19.899999999999999" customHeight="1">
      <c r="A96" s="46" t="s">
        <v>11</v>
      </c>
      <c r="B96" s="2" t="s">
        <v>12</v>
      </c>
      <c r="C96" s="24" t="s">
        <v>13</v>
      </c>
      <c r="D96" s="25" t="s">
        <v>14</v>
      </c>
      <c r="E96" s="1" t="s">
        <v>15</v>
      </c>
      <c r="F96" s="94" t="s">
        <v>301</v>
      </c>
      <c r="G96" s="95" t="s">
        <v>302</v>
      </c>
      <c r="H96" s="105" t="s">
        <v>303</v>
      </c>
      <c r="I96" s="46">
        <v>95</v>
      </c>
      <c r="J96" s="49" t="s">
        <v>303</v>
      </c>
      <c r="K96" s="50" t="s">
        <v>1115</v>
      </c>
      <c r="L96" s="47" t="s">
        <v>19</v>
      </c>
      <c r="M96" s="46">
        <v>96</v>
      </c>
      <c r="N96" s="45">
        <v>45000</v>
      </c>
      <c r="O96" s="45">
        <f t="shared" si="7"/>
        <v>54000</v>
      </c>
      <c r="P96" s="46"/>
      <c r="Q96" s="46"/>
      <c r="R96" s="46">
        <v>10</v>
      </c>
      <c r="S96" s="63">
        <v>0</v>
      </c>
      <c r="T96" s="41">
        <v>15</v>
      </c>
      <c r="U96" s="77">
        <f t="shared" si="5"/>
        <v>25</v>
      </c>
      <c r="V96" s="78">
        <f t="shared" si="6"/>
        <v>1125000</v>
      </c>
    </row>
    <row r="97" spans="1:22" ht="19.899999999999999" customHeight="1">
      <c r="A97" s="46" t="s">
        <v>11</v>
      </c>
      <c r="B97" s="2" t="s">
        <v>12</v>
      </c>
      <c r="C97" s="24" t="s">
        <v>13</v>
      </c>
      <c r="D97" s="25" t="s">
        <v>14</v>
      </c>
      <c r="E97" s="1" t="s">
        <v>15</v>
      </c>
      <c r="F97" s="94" t="s">
        <v>304</v>
      </c>
      <c r="G97" s="95" t="s">
        <v>305</v>
      </c>
      <c r="H97" s="105" t="s">
        <v>306</v>
      </c>
      <c r="I97" s="103">
        <v>96</v>
      </c>
      <c r="J97" s="49" t="s">
        <v>306</v>
      </c>
      <c r="K97" s="50" t="s">
        <v>1116</v>
      </c>
      <c r="L97" s="47" t="s">
        <v>19</v>
      </c>
      <c r="M97" s="46" t="s">
        <v>307</v>
      </c>
      <c r="N97" s="3">
        <v>76760</v>
      </c>
      <c r="O97" s="45">
        <f t="shared" si="7"/>
        <v>92112</v>
      </c>
      <c r="P97" s="46"/>
      <c r="Q97" s="46">
        <v>20</v>
      </c>
      <c r="R97" s="46">
        <v>300</v>
      </c>
      <c r="S97" s="63">
        <v>0</v>
      </c>
      <c r="T97" s="41">
        <v>100</v>
      </c>
      <c r="U97" s="77">
        <f t="shared" si="5"/>
        <v>420</v>
      </c>
      <c r="V97" s="78">
        <f t="shared" si="6"/>
        <v>32239200</v>
      </c>
    </row>
    <row r="98" spans="1:22" ht="19.899999999999999" customHeight="1">
      <c r="A98" s="46" t="s">
        <v>11</v>
      </c>
      <c r="B98" s="2" t="s">
        <v>12</v>
      </c>
      <c r="C98" s="24" t="s">
        <v>13</v>
      </c>
      <c r="D98" s="25" t="s">
        <v>14</v>
      </c>
      <c r="E98" s="1" t="s">
        <v>15</v>
      </c>
      <c r="F98" s="94" t="s">
        <v>308</v>
      </c>
      <c r="G98" s="95" t="s">
        <v>309</v>
      </c>
      <c r="H98" s="105" t="s">
        <v>310</v>
      </c>
      <c r="I98" s="103">
        <v>96</v>
      </c>
      <c r="J98" s="49" t="s">
        <v>306</v>
      </c>
      <c r="K98" s="79" t="s">
        <v>311</v>
      </c>
      <c r="L98" s="47" t="s">
        <v>19</v>
      </c>
      <c r="M98" s="46" t="s">
        <v>312</v>
      </c>
      <c r="N98" s="3">
        <v>910</v>
      </c>
      <c r="O98" s="45">
        <f t="shared" si="7"/>
        <v>1092</v>
      </c>
      <c r="P98" s="46"/>
      <c r="Q98" s="46"/>
      <c r="R98" s="46">
        <v>20</v>
      </c>
      <c r="S98" s="63">
        <v>0</v>
      </c>
      <c r="T98" s="55"/>
      <c r="U98" s="77">
        <f t="shared" si="5"/>
        <v>20</v>
      </c>
      <c r="V98" s="78">
        <f t="shared" si="6"/>
        <v>18200</v>
      </c>
    </row>
    <row r="99" spans="1:22" ht="19.899999999999999" customHeight="1">
      <c r="A99" s="46" t="s">
        <v>11</v>
      </c>
      <c r="B99" s="2" t="s">
        <v>12</v>
      </c>
      <c r="C99" s="24" t="s">
        <v>13</v>
      </c>
      <c r="D99" s="25" t="s">
        <v>14</v>
      </c>
      <c r="E99" s="1" t="s">
        <v>15</v>
      </c>
      <c r="F99" s="94" t="s">
        <v>313</v>
      </c>
      <c r="G99" s="95" t="s">
        <v>314</v>
      </c>
      <c r="H99" s="105" t="s">
        <v>315</v>
      </c>
      <c r="I99" s="46">
        <v>97</v>
      </c>
      <c r="J99" s="49" t="s">
        <v>315</v>
      </c>
      <c r="K99" s="50" t="s">
        <v>1117</v>
      </c>
      <c r="L99" s="47" t="s">
        <v>19</v>
      </c>
      <c r="M99" s="46">
        <v>98</v>
      </c>
      <c r="N99" s="3">
        <v>12750</v>
      </c>
      <c r="O99" s="45">
        <f t="shared" si="7"/>
        <v>15300</v>
      </c>
      <c r="P99" s="46"/>
      <c r="Q99" s="46"/>
      <c r="R99" s="46">
        <v>350</v>
      </c>
      <c r="S99" s="63">
        <v>0</v>
      </c>
      <c r="T99" s="55"/>
      <c r="U99" s="77">
        <f t="shared" si="5"/>
        <v>350</v>
      </c>
      <c r="V99" s="78">
        <f t="shared" si="6"/>
        <v>4462500</v>
      </c>
    </row>
    <row r="100" spans="1:22" ht="19.899999999999999" customHeight="1">
      <c r="A100" s="46" t="s">
        <v>11</v>
      </c>
      <c r="B100" s="2" t="s">
        <v>12</v>
      </c>
      <c r="C100" s="24" t="s">
        <v>13</v>
      </c>
      <c r="D100" s="25" t="s">
        <v>14</v>
      </c>
      <c r="E100" s="1" t="s">
        <v>15</v>
      </c>
      <c r="F100" s="94" t="s">
        <v>316</v>
      </c>
      <c r="G100" s="95" t="s">
        <v>317</v>
      </c>
      <c r="H100" s="107" t="s">
        <v>318</v>
      </c>
      <c r="I100" s="46">
        <v>98</v>
      </c>
      <c r="J100" s="49" t="s">
        <v>318</v>
      </c>
      <c r="K100" s="50" t="s">
        <v>1118</v>
      </c>
      <c r="L100" s="47" t="s">
        <v>19</v>
      </c>
      <c r="M100" s="46">
        <v>99</v>
      </c>
      <c r="N100" s="3">
        <v>1500</v>
      </c>
      <c r="O100" s="45">
        <f t="shared" si="7"/>
        <v>1800</v>
      </c>
      <c r="P100" s="46"/>
      <c r="Q100" s="46"/>
      <c r="R100" s="46">
        <v>30</v>
      </c>
      <c r="S100" s="63">
        <v>0</v>
      </c>
      <c r="T100" s="41">
        <v>25</v>
      </c>
      <c r="U100" s="77">
        <f t="shared" si="5"/>
        <v>55</v>
      </c>
      <c r="V100" s="78">
        <f t="shared" si="6"/>
        <v>82500</v>
      </c>
    </row>
    <row r="101" spans="1:22" ht="19.899999999999999" customHeight="1">
      <c r="A101" s="46" t="s">
        <v>11</v>
      </c>
      <c r="B101" s="2" t="s">
        <v>12</v>
      </c>
      <c r="C101" s="24" t="s">
        <v>13</v>
      </c>
      <c r="D101" s="25" t="s">
        <v>14</v>
      </c>
      <c r="E101" s="1" t="s">
        <v>15</v>
      </c>
      <c r="F101" s="94" t="s">
        <v>319</v>
      </c>
      <c r="G101" s="95" t="s">
        <v>320</v>
      </c>
      <c r="H101" s="105" t="s">
        <v>321</v>
      </c>
      <c r="I101" s="46">
        <v>99</v>
      </c>
      <c r="J101" s="49" t="s">
        <v>321</v>
      </c>
      <c r="K101" s="50" t="s">
        <v>1119</v>
      </c>
      <c r="L101" s="47" t="s">
        <v>19</v>
      </c>
      <c r="M101" s="46">
        <v>100</v>
      </c>
      <c r="N101" s="3">
        <v>13075</v>
      </c>
      <c r="O101" s="45">
        <f t="shared" si="7"/>
        <v>15690</v>
      </c>
      <c r="P101" s="46"/>
      <c r="Q101" s="46">
        <v>15</v>
      </c>
      <c r="R101" s="46">
        <v>100</v>
      </c>
      <c r="S101" s="63">
        <v>0</v>
      </c>
      <c r="T101" s="38">
        <v>40</v>
      </c>
      <c r="U101" s="77">
        <f t="shared" si="5"/>
        <v>155</v>
      </c>
      <c r="V101" s="78">
        <f t="shared" si="6"/>
        <v>2026625</v>
      </c>
    </row>
    <row r="102" spans="1:22" ht="19.899999999999999" customHeight="1">
      <c r="A102" s="46" t="s">
        <v>11</v>
      </c>
      <c r="B102" s="2" t="s">
        <v>12</v>
      </c>
      <c r="C102" s="24" t="s">
        <v>13</v>
      </c>
      <c r="D102" s="25" t="s">
        <v>14</v>
      </c>
      <c r="E102" s="1" t="s">
        <v>15</v>
      </c>
      <c r="F102" s="94" t="s">
        <v>322</v>
      </c>
      <c r="G102" s="95" t="s">
        <v>323</v>
      </c>
      <c r="H102" s="105" t="s">
        <v>324</v>
      </c>
      <c r="I102" s="46">
        <v>100</v>
      </c>
      <c r="J102" s="49" t="s">
        <v>324</v>
      </c>
      <c r="K102" s="50" t="s">
        <v>1120</v>
      </c>
      <c r="L102" s="47" t="s">
        <v>19</v>
      </c>
      <c r="M102" s="46">
        <v>101</v>
      </c>
      <c r="N102" s="3">
        <v>28973.1</v>
      </c>
      <c r="O102" s="45">
        <f t="shared" si="7"/>
        <v>34767.719999999994</v>
      </c>
      <c r="P102" s="46"/>
      <c r="Q102" s="46"/>
      <c r="R102" s="46">
        <v>150</v>
      </c>
      <c r="S102" s="63">
        <v>0</v>
      </c>
      <c r="T102" s="41">
        <v>90</v>
      </c>
      <c r="U102" s="77">
        <f t="shared" si="5"/>
        <v>240</v>
      </c>
      <c r="V102" s="78">
        <f t="shared" si="6"/>
        <v>6953544</v>
      </c>
    </row>
    <row r="103" spans="1:22" ht="19.899999999999999" customHeight="1">
      <c r="A103" s="46" t="s">
        <v>11</v>
      </c>
      <c r="B103" s="2" t="s">
        <v>12</v>
      </c>
      <c r="C103" s="24" t="s">
        <v>13</v>
      </c>
      <c r="D103" s="25" t="s">
        <v>14</v>
      </c>
      <c r="E103" s="1" t="s">
        <v>15</v>
      </c>
      <c r="F103" s="94" t="s">
        <v>325</v>
      </c>
      <c r="G103" s="95" t="s">
        <v>326</v>
      </c>
      <c r="H103" s="105" t="s">
        <v>327</v>
      </c>
      <c r="I103" s="46">
        <v>101</v>
      </c>
      <c r="J103" s="49" t="s">
        <v>327</v>
      </c>
      <c r="K103" s="50" t="s">
        <v>1121</v>
      </c>
      <c r="L103" s="47" t="s">
        <v>19</v>
      </c>
      <c r="M103" s="46">
        <v>102</v>
      </c>
      <c r="N103" s="3">
        <v>39500</v>
      </c>
      <c r="O103" s="45">
        <f t="shared" si="7"/>
        <v>47400</v>
      </c>
      <c r="P103" s="46"/>
      <c r="Q103" s="46"/>
      <c r="R103" s="46">
        <v>80</v>
      </c>
      <c r="S103" s="63">
        <v>0</v>
      </c>
      <c r="T103" s="41">
        <v>20</v>
      </c>
      <c r="U103" s="77">
        <f t="shared" si="5"/>
        <v>100</v>
      </c>
      <c r="V103" s="78">
        <f t="shared" si="6"/>
        <v>3950000</v>
      </c>
    </row>
    <row r="104" spans="1:22" ht="19.899999999999999" customHeight="1">
      <c r="A104" s="46" t="s">
        <v>11</v>
      </c>
      <c r="B104" s="2" t="s">
        <v>12</v>
      </c>
      <c r="C104" s="24" t="s">
        <v>13</v>
      </c>
      <c r="D104" s="25" t="s">
        <v>14</v>
      </c>
      <c r="E104" s="1" t="s">
        <v>15</v>
      </c>
      <c r="F104" s="94" t="s">
        <v>328</v>
      </c>
      <c r="G104" s="95" t="s">
        <v>329</v>
      </c>
      <c r="H104" s="105" t="s">
        <v>330</v>
      </c>
      <c r="I104" s="46">
        <v>102</v>
      </c>
      <c r="J104" s="49" t="s">
        <v>330</v>
      </c>
      <c r="K104" s="50" t="s">
        <v>1122</v>
      </c>
      <c r="L104" s="47" t="s">
        <v>19</v>
      </c>
      <c r="M104" s="46">
        <v>103</v>
      </c>
      <c r="N104" s="3">
        <v>40000</v>
      </c>
      <c r="O104" s="45">
        <f t="shared" si="7"/>
        <v>48000</v>
      </c>
      <c r="P104" s="46"/>
      <c r="Q104" s="46"/>
      <c r="R104" s="46">
        <v>20</v>
      </c>
      <c r="S104" s="63">
        <v>0</v>
      </c>
      <c r="T104" s="41">
        <v>10</v>
      </c>
      <c r="U104" s="77">
        <f t="shared" si="5"/>
        <v>30</v>
      </c>
      <c r="V104" s="78">
        <f t="shared" si="6"/>
        <v>1200000</v>
      </c>
    </row>
    <row r="105" spans="1:22" ht="19.899999999999999" customHeight="1">
      <c r="A105" s="46" t="s">
        <v>11</v>
      </c>
      <c r="B105" s="2" t="s">
        <v>12</v>
      </c>
      <c r="C105" s="24" t="s">
        <v>13</v>
      </c>
      <c r="D105" s="25" t="s">
        <v>14</v>
      </c>
      <c r="E105" s="1" t="s">
        <v>15</v>
      </c>
      <c r="F105" s="94" t="s">
        <v>331</v>
      </c>
      <c r="G105" s="95" t="s">
        <v>332</v>
      </c>
      <c r="H105" s="105" t="s">
        <v>333</v>
      </c>
      <c r="I105" s="46">
        <v>103</v>
      </c>
      <c r="J105" s="49" t="s">
        <v>333</v>
      </c>
      <c r="K105" s="50" t="s">
        <v>1123</v>
      </c>
      <c r="L105" s="47" t="s">
        <v>19</v>
      </c>
      <c r="M105" s="46">
        <v>104</v>
      </c>
      <c r="N105" s="3">
        <v>16520.900000000001</v>
      </c>
      <c r="O105" s="45">
        <f t="shared" si="7"/>
        <v>19825.080000000002</v>
      </c>
      <c r="P105" s="46"/>
      <c r="Q105" s="46">
        <v>12</v>
      </c>
      <c r="R105" s="46">
        <v>5</v>
      </c>
      <c r="S105" s="63">
        <v>0</v>
      </c>
      <c r="T105" s="32">
        <v>20</v>
      </c>
      <c r="U105" s="77">
        <f t="shared" si="5"/>
        <v>37</v>
      </c>
      <c r="V105" s="78">
        <f t="shared" si="6"/>
        <v>611273.30000000005</v>
      </c>
    </row>
    <row r="106" spans="1:22" ht="19.899999999999999" customHeight="1">
      <c r="A106" s="46" t="s">
        <v>11</v>
      </c>
      <c r="B106" s="2" t="s">
        <v>12</v>
      </c>
      <c r="C106" s="24" t="s">
        <v>13</v>
      </c>
      <c r="D106" s="25" t="s">
        <v>14</v>
      </c>
      <c r="E106" s="1" t="s">
        <v>15</v>
      </c>
      <c r="F106" s="94" t="s">
        <v>334</v>
      </c>
      <c r="G106" s="95" t="s">
        <v>335</v>
      </c>
      <c r="H106" s="105" t="s">
        <v>336</v>
      </c>
      <c r="I106" s="46">
        <v>104</v>
      </c>
      <c r="J106" s="49" t="s">
        <v>336</v>
      </c>
      <c r="K106" s="8" t="s">
        <v>1124</v>
      </c>
      <c r="L106" s="47" t="s">
        <v>19</v>
      </c>
      <c r="M106" s="46">
        <v>105</v>
      </c>
      <c r="N106" s="3">
        <v>210</v>
      </c>
      <c r="O106" s="45">
        <f t="shared" si="7"/>
        <v>252</v>
      </c>
      <c r="P106" s="46"/>
      <c r="Q106" s="46"/>
      <c r="R106" s="46">
        <v>50</v>
      </c>
      <c r="S106" s="63">
        <v>100</v>
      </c>
      <c r="T106" s="55"/>
      <c r="U106" s="77">
        <f t="shared" si="5"/>
        <v>150</v>
      </c>
      <c r="V106" s="78">
        <f t="shared" si="6"/>
        <v>31500</v>
      </c>
    </row>
    <row r="107" spans="1:22" ht="19.899999999999999" customHeight="1">
      <c r="A107" s="46" t="s">
        <v>11</v>
      </c>
      <c r="B107" s="2" t="s">
        <v>12</v>
      </c>
      <c r="C107" s="24" t="s">
        <v>13</v>
      </c>
      <c r="D107" s="25" t="s">
        <v>14</v>
      </c>
      <c r="E107" s="1" t="s">
        <v>15</v>
      </c>
      <c r="F107" s="94" t="s">
        <v>337</v>
      </c>
      <c r="G107" s="95" t="s">
        <v>338</v>
      </c>
      <c r="H107" s="105" t="s">
        <v>339</v>
      </c>
      <c r="I107" s="46">
        <v>105</v>
      </c>
      <c r="J107" s="49" t="s">
        <v>339</v>
      </c>
      <c r="K107" s="50" t="s">
        <v>1125</v>
      </c>
      <c r="L107" s="47" t="s">
        <v>19</v>
      </c>
      <c r="M107" s="46">
        <v>106</v>
      </c>
      <c r="N107" s="3">
        <v>278</v>
      </c>
      <c r="O107" s="45">
        <f t="shared" si="7"/>
        <v>333.59999999999997</v>
      </c>
      <c r="P107" s="46">
        <v>1000</v>
      </c>
      <c r="Q107" s="46"/>
      <c r="R107" s="46"/>
      <c r="S107" s="63">
        <v>500</v>
      </c>
      <c r="T107" s="55"/>
      <c r="U107" s="77">
        <f t="shared" si="5"/>
        <v>1500</v>
      </c>
      <c r="V107" s="78">
        <f t="shared" si="6"/>
        <v>417000</v>
      </c>
    </row>
    <row r="108" spans="1:22" ht="19.899999999999999" customHeight="1">
      <c r="A108" s="46" t="s">
        <v>11</v>
      </c>
      <c r="B108" s="2" t="s">
        <v>12</v>
      </c>
      <c r="C108" s="24" t="s">
        <v>13</v>
      </c>
      <c r="D108" s="25" t="s">
        <v>14</v>
      </c>
      <c r="E108" s="1" t="s">
        <v>15</v>
      </c>
      <c r="F108" s="94" t="s">
        <v>340</v>
      </c>
      <c r="G108" s="95" t="s">
        <v>341</v>
      </c>
      <c r="H108" s="105" t="s">
        <v>342</v>
      </c>
      <c r="I108" s="46">
        <v>106</v>
      </c>
      <c r="J108" s="49" t="s">
        <v>342</v>
      </c>
      <c r="K108" s="50" t="s">
        <v>1126</v>
      </c>
      <c r="L108" s="47" t="s">
        <v>19</v>
      </c>
      <c r="M108" s="46">
        <v>107</v>
      </c>
      <c r="N108" s="45">
        <v>287</v>
      </c>
      <c r="O108" s="45">
        <f t="shared" si="7"/>
        <v>344.4</v>
      </c>
      <c r="P108" s="46">
        <v>1000</v>
      </c>
      <c r="Q108" s="46"/>
      <c r="R108" s="46"/>
      <c r="S108" s="63">
        <v>200</v>
      </c>
      <c r="T108" s="55"/>
      <c r="U108" s="77">
        <f t="shared" si="5"/>
        <v>1200</v>
      </c>
      <c r="V108" s="78">
        <f t="shared" si="6"/>
        <v>344400</v>
      </c>
    </row>
    <row r="109" spans="1:22" ht="19.899999999999999" customHeight="1">
      <c r="A109" s="46" t="s">
        <v>11</v>
      </c>
      <c r="B109" s="2" t="s">
        <v>12</v>
      </c>
      <c r="C109" s="24" t="s">
        <v>13</v>
      </c>
      <c r="D109" s="25" t="s">
        <v>14</v>
      </c>
      <c r="E109" s="1" t="s">
        <v>15</v>
      </c>
      <c r="F109" s="94" t="s">
        <v>343</v>
      </c>
      <c r="G109" s="95" t="s">
        <v>344</v>
      </c>
      <c r="H109" s="105" t="s">
        <v>345</v>
      </c>
      <c r="I109" s="46">
        <v>107</v>
      </c>
      <c r="J109" s="49" t="s">
        <v>345</v>
      </c>
      <c r="K109" s="50" t="s">
        <v>1127</v>
      </c>
      <c r="L109" s="47" t="s">
        <v>19</v>
      </c>
      <c r="M109" s="46">
        <v>108</v>
      </c>
      <c r="N109" s="3">
        <v>4351.8599999999997</v>
      </c>
      <c r="O109" s="45">
        <f t="shared" si="7"/>
        <v>5222.2319999999991</v>
      </c>
      <c r="P109" s="46">
        <v>100</v>
      </c>
      <c r="Q109" s="46">
        <v>5</v>
      </c>
      <c r="R109" s="46"/>
      <c r="S109" s="63">
        <v>0</v>
      </c>
      <c r="T109" s="55"/>
      <c r="U109" s="77">
        <f t="shared" si="5"/>
        <v>105</v>
      </c>
      <c r="V109" s="78">
        <f t="shared" si="6"/>
        <v>456945.3</v>
      </c>
    </row>
    <row r="110" spans="1:22" ht="19.899999999999999" customHeight="1">
      <c r="A110" s="46" t="s">
        <v>11</v>
      </c>
      <c r="B110" s="2" t="s">
        <v>12</v>
      </c>
      <c r="C110" s="24" t="s">
        <v>13</v>
      </c>
      <c r="D110" s="25" t="s">
        <v>14</v>
      </c>
      <c r="E110" s="1" t="s">
        <v>15</v>
      </c>
      <c r="F110" s="94" t="s">
        <v>346</v>
      </c>
      <c r="G110" s="95" t="s">
        <v>347</v>
      </c>
      <c r="H110" s="105" t="s">
        <v>348</v>
      </c>
      <c r="I110" s="46">
        <v>108</v>
      </c>
      <c r="J110" s="49" t="s">
        <v>348</v>
      </c>
      <c r="K110" s="50" t="s">
        <v>1128</v>
      </c>
      <c r="L110" s="47" t="s">
        <v>19</v>
      </c>
      <c r="M110" s="46">
        <v>109</v>
      </c>
      <c r="N110" s="45">
        <v>330</v>
      </c>
      <c r="O110" s="45">
        <f t="shared" si="7"/>
        <v>396</v>
      </c>
      <c r="P110" s="46">
        <v>200</v>
      </c>
      <c r="Q110" s="46"/>
      <c r="R110" s="46"/>
      <c r="S110" s="63">
        <v>0</v>
      </c>
      <c r="T110" s="55"/>
      <c r="U110" s="77">
        <f t="shared" si="5"/>
        <v>200</v>
      </c>
      <c r="V110" s="78">
        <f t="shared" si="6"/>
        <v>66000</v>
      </c>
    </row>
    <row r="111" spans="1:22" ht="19.899999999999999" customHeight="1">
      <c r="A111" s="46" t="s">
        <v>11</v>
      </c>
      <c r="B111" s="2" t="s">
        <v>12</v>
      </c>
      <c r="C111" s="24" t="s">
        <v>13</v>
      </c>
      <c r="D111" s="25" t="s">
        <v>14</v>
      </c>
      <c r="E111" s="1" t="s">
        <v>15</v>
      </c>
      <c r="F111" s="94" t="s">
        <v>349</v>
      </c>
      <c r="G111" s="95" t="s">
        <v>350</v>
      </c>
      <c r="H111" s="105" t="s">
        <v>351</v>
      </c>
      <c r="I111" s="46">
        <v>109</v>
      </c>
      <c r="J111" s="49" t="s">
        <v>351</v>
      </c>
      <c r="K111" s="50" t="s">
        <v>1129</v>
      </c>
      <c r="L111" s="47" t="s">
        <v>19</v>
      </c>
      <c r="M111" s="46">
        <v>110</v>
      </c>
      <c r="N111" s="3">
        <v>2320</v>
      </c>
      <c r="O111" s="45">
        <f t="shared" si="7"/>
        <v>2784</v>
      </c>
      <c r="P111" s="46"/>
      <c r="Q111" s="46"/>
      <c r="R111" s="46">
        <v>100</v>
      </c>
      <c r="S111" s="63">
        <v>220</v>
      </c>
      <c r="T111" s="41">
        <v>130</v>
      </c>
      <c r="U111" s="77">
        <f t="shared" si="5"/>
        <v>450</v>
      </c>
      <c r="V111" s="78">
        <f t="shared" si="6"/>
        <v>1044000</v>
      </c>
    </row>
    <row r="112" spans="1:22" ht="19.899999999999999" customHeight="1">
      <c r="A112" s="46" t="s">
        <v>11</v>
      </c>
      <c r="B112" s="2" t="s">
        <v>12</v>
      </c>
      <c r="C112" s="24" t="s">
        <v>13</v>
      </c>
      <c r="D112" s="25" t="s">
        <v>14</v>
      </c>
      <c r="E112" s="1" t="s">
        <v>15</v>
      </c>
      <c r="F112" s="94" t="s">
        <v>352</v>
      </c>
      <c r="G112" s="95" t="s">
        <v>353</v>
      </c>
      <c r="H112" s="105" t="s">
        <v>354</v>
      </c>
      <c r="I112" s="46">
        <v>110</v>
      </c>
      <c r="J112" s="49" t="s">
        <v>354</v>
      </c>
      <c r="K112" s="50" t="s">
        <v>1130</v>
      </c>
      <c r="L112" s="47" t="s">
        <v>19</v>
      </c>
      <c r="M112" s="46">
        <v>111</v>
      </c>
      <c r="N112" s="3">
        <v>241</v>
      </c>
      <c r="O112" s="45">
        <f t="shared" si="7"/>
        <v>289.2</v>
      </c>
      <c r="P112" s="46"/>
      <c r="Q112" s="46"/>
      <c r="R112" s="46"/>
      <c r="S112" s="63">
        <v>1000</v>
      </c>
      <c r="T112" s="55"/>
      <c r="U112" s="77">
        <f t="shared" si="5"/>
        <v>1000</v>
      </c>
      <c r="V112" s="78">
        <f t="shared" si="6"/>
        <v>241000</v>
      </c>
    </row>
    <row r="113" spans="1:22" ht="19.899999999999999" customHeight="1">
      <c r="A113" s="46" t="s">
        <v>11</v>
      </c>
      <c r="B113" s="2" t="s">
        <v>12</v>
      </c>
      <c r="C113" s="24" t="s">
        <v>13</v>
      </c>
      <c r="D113" s="25" t="s">
        <v>14</v>
      </c>
      <c r="E113" s="1" t="s">
        <v>15</v>
      </c>
      <c r="F113" s="94" t="s">
        <v>355</v>
      </c>
      <c r="G113" s="95" t="s">
        <v>356</v>
      </c>
      <c r="H113" s="105" t="s">
        <v>357</v>
      </c>
      <c r="I113" s="46">
        <v>111</v>
      </c>
      <c r="J113" s="49" t="s">
        <v>357</v>
      </c>
      <c r="K113" s="50" t="s">
        <v>358</v>
      </c>
      <c r="L113" s="47" t="s">
        <v>19</v>
      </c>
      <c r="M113" s="46">
        <v>112</v>
      </c>
      <c r="N113" s="3">
        <v>250</v>
      </c>
      <c r="O113" s="45">
        <f t="shared" si="7"/>
        <v>300</v>
      </c>
      <c r="P113" s="46">
        <v>2500</v>
      </c>
      <c r="Q113" s="46"/>
      <c r="R113" s="46"/>
      <c r="S113" s="63">
        <v>950</v>
      </c>
      <c r="T113" s="41">
        <v>100</v>
      </c>
      <c r="U113" s="77">
        <f t="shared" si="5"/>
        <v>3550</v>
      </c>
      <c r="V113" s="78">
        <f t="shared" si="6"/>
        <v>887500</v>
      </c>
    </row>
    <row r="114" spans="1:22" ht="19.899999999999999" customHeight="1">
      <c r="A114" s="46" t="s">
        <v>11</v>
      </c>
      <c r="B114" s="2" t="s">
        <v>12</v>
      </c>
      <c r="C114" s="24" t="s">
        <v>13</v>
      </c>
      <c r="D114" s="25" t="s">
        <v>14</v>
      </c>
      <c r="E114" s="1" t="s">
        <v>15</v>
      </c>
      <c r="F114" s="94" t="s">
        <v>359</v>
      </c>
      <c r="G114" s="95" t="s">
        <v>360</v>
      </c>
      <c r="H114" s="105" t="s">
        <v>361</v>
      </c>
      <c r="I114" s="46">
        <v>112</v>
      </c>
      <c r="J114" s="49" t="s">
        <v>361</v>
      </c>
      <c r="K114" s="50" t="s">
        <v>1016</v>
      </c>
      <c r="L114" s="47" t="s">
        <v>19</v>
      </c>
      <c r="M114" s="46">
        <v>113</v>
      </c>
      <c r="N114" s="3">
        <v>778</v>
      </c>
      <c r="O114" s="45">
        <f t="shared" si="7"/>
        <v>933.59999999999991</v>
      </c>
      <c r="P114" s="46">
        <v>200</v>
      </c>
      <c r="Q114" s="46"/>
      <c r="R114" s="46"/>
      <c r="S114" s="63">
        <v>50</v>
      </c>
      <c r="T114" s="41">
        <v>50</v>
      </c>
      <c r="U114" s="77">
        <f t="shared" si="5"/>
        <v>300</v>
      </c>
      <c r="V114" s="78">
        <f t="shared" si="6"/>
        <v>233400</v>
      </c>
    </row>
    <row r="115" spans="1:22" ht="19.899999999999999" customHeight="1">
      <c r="A115" s="46" t="s">
        <v>11</v>
      </c>
      <c r="B115" s="2" t="s">
        <v>12</v>
      </c>
      <c r="C115" s="24" t="s">
        <v>13</v>
      </c>
      <c r="D115" s="25" t="s">
        <v>14</v>
      </c>
      <c r="E115" s="1" t="s">
        <v>15</v>
      </c>
      <c r="F115" s="94" t="s">
        <v>362</v>
      </c>
      <c r="G115" s="95" t="s">
        <v>363</v>
      </c>
      <c r="H115" s="105" t="s">
        <v>364</v>
      </c>
      <c r="I115" s="46">
        <v>113</v>
      </c>
      <c r="J115" s="49" t="s">
        <v>364</v>
      </c>
      <c r="K115" s="50" t="s">
        <v>1131</v>
      </c>
      <c r="L115" s="47" t="s">
        <v>19</v>
      </c>
      <c r="M115" s="46">
        <v>114</v>
      </c>
      <c r="N115" s="3">
        <v>787</v>
      </c>
      <c r="O115" s="45">
        <f t="shared" si="7"/>
        <v>944.4</v>
      </c>
      <c r="P115" s="46">
        <v>100</v>
      </c>
      <c r="Q115" s="46"/>
      <c r="R115" s="46"/>
      <c r="S115" s="63">
        <v>0</v>
      </c>
      <c r="T115" s="55"/>
      <c r="U115" s="77">
        <f t="shared" si="5"/>
        <v>100</v>
      </c>
      <c r="V115" s="78">
        <f t="shared" si="6"/>
        <v>78700</v>
      </c>
    </row>
    <row r="116" spans="1:22" ht="19.899999999999999" customHeight="1">
      <c r="A116" s="46" t="s">
        <v>11</v>
      </c>
      <c r="B116" s="2" t="s">
        <v>12</v>
      </c>
      <c r="C116" s="24" t="s">
        <v>13</v>
      </c>
      <c r="D116" s="25" t="s">
        <v>14</v>
      </c>
      <c r="E116" s="1" t="s">
        <v>15</v>
      </c>
      <c r="F116" s="94" t="s">
        <v>365</v>
      </c>
      <c r="G116" s="95" t="s">
        <v>366</v>
      </c>
      <c r="H116" s="105" t="s">
        <v>367</v>
      </c>
      <c r="I116" s="46">
        <v>114</v>
      </c>
      <c r="J116" s="49" t="s">
        <v>367</v>
      </c>
      <c r="K116" s="50" t="s">
        <v>1132</v>
      </c>
      <c r="L116" s="47" t="s">
        <v>19</v>
      </c>
      <c r="M116" s="46">
        <v>115</v>
      </c>
      <c r="N116" s="3">
        <v>750</v>
      </c>
      <c r="O116" s="45">
        <f t="shared" si="7"/>
        <v>900</v>
      </c>
      <c r="P116" s="46">
        <v>500</v>
      </c>
      <c r="Q116" s="46"/>
      <c r="R116" s="46"/>
      <c r="S116" s="63">
        <v>500</v>
      </c>
      <c r="T116" s="38">
        <v>100</v>
      </c>
      <c r="U116" s="77">
        <f t="shared" si="5"/>
        <v>1100</v>
      </c>
      <c r="V116" s="78">
        <f t="shared" si="6"/>
        <v>825000</v>
      </c>
    </row>
    <row r="117" spans="1:22" ht="19.899999999999999" customHeight="1">
      <c r="A117" s="46" t="s">
        <v>11</v>
      </c>
      <c r="B117" s="2" t="s">
        <v>12</v>
      </c>
      <c r="C117" s="24" t="s">
        <v>13</v>
      </c>
      <c r="D117" s="25" t="s">
        <v>14</v>
      </c>
      <c r="E117" s="1" t="s">
        <v>15</v>
      </c>
      <c r="F117" s="94" t="s">
        <v>368</v>
      </c>
      <c r="G117" s="95" t="s">
        <v>369</v>
      </c>
      <c r="H117" s="105" t="s">
        <v>370</v>
      </c>
      <c r="I117" s="46">
        <v>115</v>
      </c>
      <c r="J117" s="49" t="s">
        <v>370</v>
      </c>
      <c r="K117" s="50" t="s">
        <v>1133</v>
      </c>
      <c r="L117" s="47" t="s">
        <v>19</v>
      </c>
      <c r="M117" s="46">
        <v>116</v>
      </c>
      <c r="N117" s="3">
        <v>720</v>
      </c>
      <c r="O117" s="45">
        <f t="shared" si="7"/>
        <v>864</v>
      </c>
      <c r="P117" s="46">
        <v>1000</v>
      </c>
      <c r="Q117" s="46"/>
      <c r="R117" s="46">
        <v>50</v>
      </c>
      <c r="S117" s="63">
        <v>500</v>
      </c>
      <c r="T117" s="38">
        <v>100</v>
      </c>
      <c r="U117" s="77">
        <f t="shared" si="5"/>
        <v>1650</v>
      </c>
      <c r="V117" s="78">
        <f t="shared" si="6"/>
        <v>1188000</v>
      </c>
    </row>
    <row r="118" spans="1:22" ht="19.899999999999999" customHeight="1">
      <c r="A118" s="46" t="s">
        <v>11</v>
      </c>
      <c r="B118" s="2" t="s">
        <v>12</v>
      </c>
      <c r="C118" s="24" t="s">
        <v>13</v>
      </c>
      <c r="D118" s="25" t="s">
        <v>14</v>
      </c>
      <c r="E118" s="1" t="s">
        <v>15</v>
      </c>
      <c r="F118" s="94" t="s">
        <v>371</v>
      </c>
      <c r="G118" s="95" t="s">
        <v>372</v>
      </c>
      <c r="H118" s="105" t="s">
        <v>373</v>
      </c>
      <c r="I118" s="46">
        <v>116</v>
      </c>
      <c r="J118" s="49" t="s">
        <v>373</v>
      </c>
      <c r="K118" s="50" t="s">
        <v>1134</v>
      </c>
      <c r="L118" s="47" t="s">
        <v>19</v>
      </c>
      <c r="M118" s="46">
        <v>117</v>
      </c>
      <c r="N118" s="3">
        <v>1018</v>
      </c>
      <c r="O118" s="45">
        <f t="shared" si="7"/>
        <v>1221.5999999999999</v>
      </c>
      <c r="P118" s="46">
        <v>500</v>
      </c>
      <c r="Q118" s="46"/>
      <c r="R118" s="46"/>
      <c r="S118" s="63">
        <v>200</v>
      </c>
      <c r="T118" s="32">
        <v>20</v>
      </c>
      <c r="U118" s="77">
        <f t="shared" si="5"/>
        <v>720</v>
      </c>
      <c r="V118" s="78">
        <f t="shared" si="6"/>
        <v>732960</v>
      </c>
    </row>
    <row r="119" spans="1:22" ht="19.899999999999999" customHeight="1">
      <c r="A119" s="46" t="s">
        <v>11</v>
      </c>
      <c r="B119" s="2" t="s">
        <v>12</v>
      </c>
      <c r="C119" s="24" t="s">
        <v>13</v>
      </c>
      <c r="D119" s="25" t="s">
        <v>14</v>
      </c>
      <c r="E119" s="1" t="s">
        <v>15</v>
      </c>
      <c r="F119" s="94" t="s">
        <v>374</v>
      </c>
      <c r="G119" s="95" t="s">
        <v>375</v>
      </c>
      <c r="H119" s="105" t="s">
        <v>376</v>
      </c>
      <c r="I119" s="46">
        <v>117</v>
      </c>
      <c r="J119" s="49" t="s">
        <v>376</v>
      </c>
      <c r="K119" s="50" t="s">
        <v>1135</v>
      </c>
      <c r="L119" s="47" t="s">
        <v>19</v>
      </c>
      <c r="M119" s="46">
        <v>118</v>
      </c>
      <c r="N119" s="3">
        <v>918</v>
      </c>
      <c r="O119" s="45">
        <f t="shared" si="7"/>
        <v>1101.5999999999999</v>
      </c>
      <c r="P119" s="46">
        <v>700</v>
      </c>
      <c r="Q119" s="46"/>
      <c r="R119" s="46"/>
      <c r="S119" s="63">
        <v>200</v>
      </c>
      <c r="T119" s="32">
        <v>20</v>
      </c>
      <c r="U119" s="77">
        <f t="shared" si="5"/>
        <v>920</v>
      </c>
      <c r="V119" s="78">
        <f t="shared" si="6"/>
        <v>844560</v>
      </c>
    </row>
    <row r="120" spans="1:22" ht="19.899999999999999" customHeight="1">
      <c r="A120" s="46" t="s">
        <v>11</v>
      </c>
      <c r="B120" s="2" t="s">
        <v>12</v>
      </c>
      <c r="C120" s="24" t="s">
        <v>13</v>
      </c>
      <c r="D120" s="25" t="s">
        <v>14</v>
      </c>
      <c r="E120" s="1" t="s">
        <v>15</v>
      </c>
      <c r="F120" s="94" t="s">
        <v>377</v>
      </c>
      <c r="G120" s="95" t="s">
        <v>378</v>
      </c>
      <c r="H120" s="105" t="s">
        <v>379</v>
      </c>
      <c r="I120" s="46">
        <v>118</v>
      </c>
      <c r="J120" s="49" t="s">
        <v>379</v>
      </c>
      <c r="K120" s="50" t="s">
        <v>380</v>
      </c>
      <c r="L120" s="47" t="s">
        <v>19</v>
      </c>
      <c r="M120" s="46">
        <v>119</v>
      </c>
      <c r="N120" s="45">
        <v>1290</v>
      </c>
      <c r="O120" s="45">
        <f t="shared" si="7"/>
        <v>1548</v>
      </c>
      <c r="P120" s="46">
        <v>200</v>
      </c>
      <c r="Q120" s="46"/>
      <c r="R120" s="46"/>
      <c r="S120" s="63">
        <v>50</v>
      </c>
      <c r="T120" s="55"/>
      <c r="U120" s="77">
        <f t="shared" si="5"/>
        <v>250</v>
      </c>
      <c r="V120" s="78">
        <f t="shared" si="6"/>
        <v>322500</v>
      </c>
    </row>
    <row r="121" spans="1:22" ht="19.899999999999999" customHeight="1">
      <c r="A121" s="46" t="s">
        <v>11</v>
      </c>
      <c r="B121" s="2" t="s">
        <v>12</v>
      </c>
      <c r="C121" s="24" t="s">
        <v>13</v>
      </c>
      <c r="D121" s="25" t="s">
        <v>14</v>
      </c>
      <c r="E121" s="1" t="s">
        <v>15</v>
      </c>
      <c r="F121" s="94" t="s">
        <v>381</v>
      </c>
      <c r="G121" s="95" t="s">
        <v>382</v>
      </c>
      <c r="H121" s="105" t="s">
        <v>383</v>
      </c>
      <c r="I121" s="46">
        <v>119</v>
      </c>
      <c r="J121" s="49" t="s">
        <v>383</v>
      </c>
      <c r="K121" s="50" t="s">
        <v>384</v>
      </c>
      <c r="L121" s="47" t="s">
        <v>19</v>
      </c>
      <c r="M121" s="46">
        <v>120</v>
      </c>
      <c r="N121" s="45">
        <v>1550</v>
      </c>
      <c r="O121" s="45">
        <f t="shared" si="7"/>
        <v>1860</v>
      </c>
      <c r="P121" s="46">
        <v>100</v>
      </c>
      <c r="Q121" s="46"/>
      <c r="R121" s="46"/>
      <c r="S121" s="63">
        <v>50</v>
      </c>
      <c r="T121" s="32">
        <v>30</v>
      </c>
      <c r="U121" s="77">
        <f t="shared" si="5"/>
        <v>180</v>
      </c>
      <c r="V121" s="78">
        <f t="shared" si="6"/>
        <v>279000</v>
      </c>
    </row>
    <row r="122" spans="1:22" ht="19.899999999999999" customHeight="1">
      <c r="A122" s="46" t="s">
        <v>11</v>
      </c>
      <c r="B122" s="2" t="s">
        <v>12</v>
      </c>
      <c r="C122" s="24" t="s">
        <v>13</v>
      </c>
      <c r="D122" s="25" t="s">
        <v>14</v>
      </c>
      <c r="E122" s="1" t="s">
        <v>15</v>
      </c>
      <c r="F122" s="94" t="s">
        <v>385</v>
      </c>
      <c r="G122" s="95" t="s">
        <v>386</v>
      </c>
      <c r="H122" s="105" t="s">
        <v>387</v>
      </c>
      <c r="I122" s="46">
        <v>120</v>
      </c>
      <c r="J122" s="49" t="s">
        <v>387</v>
      </c>
      <c r="K122" s="50" t="s">
        <v>1136</v>
      </c>
      <c r="L122" s="47" t="s">
        <v>19</v>
      </c>
      <c r="M122" s="46">
        <v>121</v>
      </c>
      <c r="N122" s="3">
        <v>2268</v>
      </c>
      <c r="O122" s="45">
        <f t="shared" si="7"/>
        <v>2721.6</v>
      </c>
      <c r="P122" s="46">
        <v>200</v>
      </c>
      <c r="Q122" s="46"/>
      <c r="R122" s="46"/>
      <c r="S122" s="63">
        <v>30</v>
      </c>
      <c r="T122" s="32">
        <v>30</v>
      </c>
      <c r="U122" s="77">
        <f t="shared" si="5"/>
        <v>260</v>
      </c>
      <c r="V122" s="78">
        <f t="shared" si="6"/>
        <v>589680</v>
      </c>
    </row>
    <row r="123" spans="1:22" ht="19.899999999999999" customHeight="1">
      <c r="A123" s="46" t="s">
        <v>11</v>
      </c>
      <c r="B123" s="2" t="s">
        <v>12</v>
      </c>
      <c r="C123" s="24" t="s">
        <v>13</v>
      </c>
      <c r="D123" s="25" t="s">
        <v>14</v>
      </c>
      <c r="E123" s="1" t="s">
        <v>15</v>
      </c>
      <c r="F123" s="94" t="s">
        <v>388</v>
      </c>
      <c r="G123" s="95" t="s">
        <v>389</v>
      </c>
      <c r="H123" s="105" t="s">
        <v>390</v>
      </c>
      <c r="I123" s="46">
        <v>121</v>
      </c>
      <c r="J123" s="49" t="s">
        <v>390</v>
      </c>
      <c r="K123" s="50" t="s">
        <v>1137</v>
      </c>
      <c r="L123" s="47" t="s">
        <v>19</v>
      </c>
      <c r="M123" s="46">
        <v>122</v>
      </c>
      <c r="N123" s="3">
        <v>2020</v>
      </c>
      <c r="O123" s="45">
        <f t="shared" si="7"/>
        <v>2424</v>
      </c>
      <c r="P123" s="46">
        <v>200</v>
      </c>
      <c r="Q123" s="46"/>
      <c r="R123" s="46"/>
      <c r="S123" s="63">
        <v>30</v>
      </c>
      <c r="T123" s="32">
        <v>20</v>
      </c>
      <c r="U123" s="77">
        <f t="shared" si="5"/>
        <v>250</v>
      </c>
      <c r="V123" s="78">
        <f t="shared" si="6"/>
        <v>505000</v>
      </c>
    </row>
    <row r="124" spans="1:22" ht="19.899999999999999" customHeight="1">
      <c r="A124" s="46" t="s">
        <v>11</v>
      </c>
      <c r="B124" s="2" t="s">
        <v>12</v>
      </c>
      <c r="C124" s="24" t="s">
        <v>13</v>
      </c>
      <c r="D124" s="25" t="s">
        <v>14</v>
      </c>
      <c r="E124" s="1" t="s">
        <v>15</v>
      </c>
      <c r="F124" s="94" t="s">
        <v>391</v>
      </c>
      <c r="G124" s="95" t="s">
        <v>392</v>
      </c>
      <c r="H124" s="105" t="s">
        <v>393</v>
      </c>
      <c r="I124" s="46">
        <v>122</v>
      </c>
      <c r="J124" s="49" t="s">
        <v>393</v>
      </c>
      <c r="K124" s="50" t="s">
        <v>1138</v>
      </c>
      <c r="L124" s="47" t="s">
        <v>19</v>
      </c>
      <c r="M124" s="46">
        <v>123</v>
      </c>
      <c r="N124" s="45">
        <v>1088</v>
      </c>
      <c r="O124" s="45">
        <f t="shared" si="7"/>
        <v>1305.5999999999999</v>
      </c>
      <c r="P124" s="46">
        <v>400</v>
      </c>
      <c r="Q124" s="46"/>
      <c r="R124" s="46"/>
      <c r="S124" s="63">
        <v>50</v>
      </c>
      <c r="T124" s="55"/>
      <c r="U124" s="77">
        <f t="shared" si="5"/>
        <v>450</v>
      </c>
      <c r="V124" s="78">
        <f t="shared" si="6"/>
        <v>489600</v>
      </c>
    </row>
    <row r="125" spans="1:22" ht="19.899999999999999" customHeight="1">
      <c r="A125" s="46" t="s">
        <v>11</v>
      </c>
      <c r="B125" s="2" t="s">
        <v>12</v>
      </c>
      <c r="C125" s="24" t="s">
        <v>13</v>
      </c>
      <c r="D125" s="25" t="s">
        <v>14</v>
      </c>
      <c r="E125" s="1" t="s">
        <v>15</v>
      </c>
      <c r="F125" s="94" t="s">
        <v>394</v>
      </c>
      <c r="G125" s="95" t="s">
        <v>395</v>
      </c>
      <c r="H125" s="105" t="s">
        <v>396</v>
      </c>
      <c r="I125" s="46">
        <v>123</v>
      </c>
      <c r="J125" s="49" t="s">
        <v>396</v>
      </c>
      <c r="K125" s="50" t="s">
        <v>1139</v>
      </c>
      <c r="L125" s="47" t="s">
        <v>19</v>
      </c>
      <c r="M125" s="46">
        <v>124</v>
      </c>
      <c r="N125" s="45">
        <v>1088</v>
      </c>
      <c r="O125" s="45">
        <f t="shared" si="7"/>
        <v>1305.5999999999999</v>
      </c>
      <c r="P125" s="46">
        <v>100</v>
      </c>
      <c r="Q125" s="46"/>
      <c r="R125" s="46"/>
      <c r="S125" s="63">
        <v>50</v>
      </c>
      <c r="T125" s="55"/>
      <c r="U125" s="77">
        <f t="shared" si="5"/>
        <v>150</v>
      </c>
      <c r="V125" s="78">
        <f t="shared" si="6"/>
        <v>163200</v>
      </c>
    </row>
    <row r="126" spans="1:22" ht="19.899999999999999" customHeight="1">
      <c r="A126" s="46" t="s">
        <v>11</v>
      </c>
      <c r="B126" s="2" t="s">
        <v>12</v>
      </c>
      <c r="C126" s="24" t="s">
        <v>13</v>
      </c>
      <c r="D126" s="25" t="s">
        <v>14</v>
      </c>
      <c r="E126" s="1" t="s">
        <v>15</v>
      </c>
      <c r="F126" s="94" t="s">
        <v>397</v>
      </c>
      <c r="G126" s="95" t="s">
        <v>398</v>
      </c>
      <c r="H126" s="105" t="s">
        <v>399</v>
      </c>
      <c r="I126" s="46">
        <v>124</v>
      </c>
      <c r="J126" s="49" t="s">
        <v>399</v>
      </c>
      <c r="K126" s="50" t="s">
        <v>1140</v>
      </c>
      <c r="L126" s="47" t="s">
        <v>19</v>
      </c>
      <c r="M126" s="46">
        <v>125</v>
      </c>
      <c r="N126" s="45">
        <v>10800</v>
      </c>
      <c r="O126" s="45">
        <f t="shared" si="7"/>
        <v>12960</v>
      </c>
      <c r="P126" s="46">
        <v>300</v>
      </c>
      <c r="Q126" s="46"/>
      <c r="R126" s="46"/>
      <c r="S126" s="63">
        <v>50</v>
      </c>
      <c r="T126" s="32">
        <v>10</v>
      </c>
      <c r="U126" s="77">
        <f t="shared" si="5"/>
        <v>360</v>
      </c>
      <c r="V126" s="78">
        <f t="shared" si="6"/>
        <v>3888000</v>
      </c>
    </row>
    <row r="127" spans="1:22" ht="19.899999999999999" customHeight="1">
      <c r="A127" s="46" t="s">
        <v>11</v>
      </c>
      <c r="B127" s="2" t="s">
        <v>12</v>
      </c>
      <c r="C127" s="24" t="s">
        <v>13</v>
      </c>
      <c r="D127" s="25" t="s">
        <v>14</v>
      </c>
      <c r="E127" s="1" t="s">
        <v>15</v>
      </c>
      <c r="F127" s="94" t="s">
        <v>400</v>
      </c>
      <c r="G127" s="95" t="s">
        <v>401</v>
      </c>
      <c r="H127" s="105" t="s">
        <v>402</v>
      </c>
      <c r="I127" s="46">
        <v>125</v>
      </c>
      <c r="J127" s="49" t="s">
        <v>402</v>
      </c>
      <c r="K127" s="50" t="s">
        <v>1141</v>
      </c>
      <c r="L127" s="47" t="s">
        <v>19</v>
      </c>
      <c r="M127" s="46">
        <v>126</v>
      </c>
      <c r="N127" s="45">
        <v>7500</v>
      </c>
      <c r="O127" s="45">
        <f t="shared" si="7"/>
        <v>9000</v>
      </c>
      <c r="P127" s="46">
        <v>50</v>
      </c>
      <c r="Q127" s="46"/>
      <c r="R127" s="46"/>
      <c r="S127" s="63">
        <v>0</v>
      </c>
      <c r="T127" s="55"/>
      <c r="U127" s="77">
        <f t="shared" si="5"/>
        <v>50</v>
      </c>
      <c r="V127" s="78">
        <f t="shared" si="6"/>
        <v>375000</v>
      </c>
    </row>
    <row r="128" spans="1:22" ht="19.899999999999999" customHeight="1">
      <c r="A128" s="46" t="s">
        <v>11</v>
      </c>
      <c r="B128" s="2" t="s">
        <v>12</v>
      </c>
      <c r="C128" s="24" t="s">
        <v>13</v>
      </c>
      <c r="D128" s="25" t="s">
        <v>14</v>
      </c>
      <c r="E128" s="1" t="s">
        <v>15</v>
      </c>
      <c r="F128" s="94" t="s">
        <v>403</v>
      </c>
      <c r="G128" s="95" t="s">
        <v>404</v>
      </c>
      <c r="H128" s="105" t="s">
        <v>405</v>
      </c>
      <c r="I128" s="46">
        <v>126</v>
      </c>
      <c r="J128" s="49" t="s">
        <v>405</v>
      </c>
      <c r="K128" s="50" t="s">
        <v>1142</v>
      </c>
      <c r="L128" s="47" t="s">
        <v>19</v>
      </c>
      <c r="M128" s="46">
        <v>127</v>
      </c>
      <c r="N128" s="45">
        <v>888</v>
      </c>
      <c r="O128" s="45">
        <f t="shared" si="7"/>
        <v>1065.5999999999999</v>
      </c>
      <c r="P128" s="46">
        <v>500</v>
      </c>
      <c r="Q128" s="46"/>
      <c r="R128" s="46"/>
      <c r="S128" s="63">
        <v>300</v>
      </c>
      <c r="T128" s="41">
        <v>50</v>
      </c>
      <c r="U128" s="77">
        <f t="shared" si="5"/>
        <v>850</v>
      </c>
      <c r="V128" s="78">
        <f t="shared" si="6"/>
        <v>754800</v>
      </c>
    </row>
    <row r="129" spans="1:22" ht="19.899999999999999" customHeight="1">
      <c r="A129" s="46" t="s">
        <v>11</v>
      </c>
      <c r="B129" s="2" t="s">
        <v>12</v>
      </c>
      <c r="C129" s="24" t="s">
        <v>13</v>
      </c>
      <c r="D129" s="25" t="s">
        <v>14</v>
      </c>
      <c r="E129" s="1" t="s">
        <v>15</v>
      </c>
      <c r="F129" s="94" t="s">
        <v>406</v>
      </c>
      <c r="G129" s="95" t="s">
        <v>407</v>
      </c>
      <c r="H129" s="105" t="s">
        <v>408</v>
      </c>
      <c r="I129" s="46">
        <v>127</v>
      </c>
      <c r="J129" s="49" t="s">
        <v>408</v>
      </c>
      <c r="K129" s="50" t="s">
        <v>1143</v>
      </c>
      <c r="L129" s="47" t="s">
        <v>19</v>
      </c>
      <c r="M129" s="46">
        <v>128</v>
      </c>
      <c r="N129" s="45">
        <v>820</v>
      </c>
      <c r="O129" s="45">
        <f t="shared" si="7"/>
        <v>984</v>
      </c>
      <c r="P129" s="46">
        <v>500</v>
      </c>
      <c r="Q129" s="46"/>
      <c r="R129" s="46"/>
      <c r="S129" s="63">
        <v>300</v>
      </c>
      <c r="T129" s="41">
        <v>90</v>
      </c>
      <c r="U129" s="77">
        <f t="shared" si="5"/>
        <v>890</v>
      </c>
      <c r="V129" s="78">
        <f t="shared" si="6"/>
        <v>729800</v>
      </c>
    </row>
    <row r="130" spans="1:22" ht="19.899999999999999" customHeight="1">
      <c r="A130" s="46" t="s">
        <v>11</v>
      </c>
      <c r="B130" s="2" t="s">
        <v>12</v>
      </c>
      <c r="C130" s="24" t="s">
        <v>13</v>
      </c>
      <c r="D130" s="25" t="s">
        <v>14</v>
      </c>
      <c r="E130" s="1" t="s">
        <v>15</v>
      </c>
      <c r="F130" s="94" t="s">
        <v>409</v>
      </c>
      <c r="G130" s="95" t="s">
        <v>410</v>
      </c>
      <c r="H130" s="105" t="s">
        <v>411</v>
      </c>
      <c r="I130" s="46">
        <v>128</v>
      </c>
      <c r="J130" s="49" t="s">
        <v>411</v>
      </c>
      <c r="K130" s="50" t="s">
        <v>1144</v>
      </c>
      <c r="L130" s="47" t="s">
        <v>19</v>
      </c>
      <c r="M130" s="46">
        <v>129</v>
      </c>
      <c r="N130" s="3">
        <v>874</v>
      </c>
      <c r="O130" s="45">
        <f t="shared" si="7"/>
        <v>1048.8</v>
      </c>
      <c r="P130" s="46"/>
      <c r="Q130" s="46">
        <v>15</v>
      </c>
      <c r="R130" s="46"/>
      <c r="S130" s="63">
        <v>300</v>
      </c>
      <c r="T130" s="55"/>
      <c r="U130" s="77">
        <f t="shared" ref="U130:U193" si="8">P130+Q130+R130+S130+T130</f>
        <v>315</v>
      </c>
      <c r="V130" s="78">
        <f t="shared" si="6"/>
        <v>275310</v>
      </c>
    </row>
    <row r="131" spans="1:22" ht="19.899999999999999" customHeight="1">
      <c r="A131" s="46" t="s">
        <v>11</v>
      </c>
      <c r="B131" s="2" t="s">
        <v>12</v>
      </c>
      <c r="C131" s="24" t="s">
        <v>13</v>
      </c>
      <c r="D131" s="25" t="s">
        <v>14</v>
      </c>
      <c r="E131" s="1" t="s">
        <v>15</v>
      </c>
      <c r="F131" s="94" t="s">
        <v>412</v>
      </c>
      <c r="G131" s="95" t="s">
        <v>413</v>
      </c>
      <c r="H131" s="105" t="s">
        <v>414</v>
      </c>
      <c r="I131" s="46">
        <v>129</v>
      </c>
      <c r="J131" s="49" t="s">
        <v>414</v>
      </c>
      <c r="K131" s="50" t="s">
        <v>1145</v>
      </c>
      <c r="L131" s="47" t="s">
        <v>19</v>
      </c>
      <c r="M131" s="46">
        <v>130</v>
      </c>
      <c r="N131" s="45">
        <v>930</v>
      </c>
      <c r="O131" s="45">
        <f t="shared" si="7"/>
        <v>1116</v>
      </c>
      <c r="P131" s="46">
        <v>500</v>
      </c>
      <c r="Q131" s="46"/>
      <c r="R131" s="46">
        <v>100</v>
      </c>
      <c r="S131" s="63">
        <v>300</v>
      </c>
      <c r="T131" s="41">
        <v>70</v>
      </c>
      <c r="U131" s="77">
        <f t="shared" si="8"/>
        <v>970</v>
      </c>
      <c r="V131" s="78">
        <f t="shared" ref="V131:V194" si="9">N131*U131</f>
        <v>902100</v>
      </c>
    </row>
    <row r="132" spans="1:22" ht="19.899999999999999" customHeight="1">
      <c r="A132" s="46" t="s">
        <v>11</v>
      </c>
      <c r="B132" s="2" t="s">
        <v>12</v>
      </c>
      <c r="C132" s="24" t="s">
        <v>13</v>
      </c>
      <c r="D132" s="25" t="s">
        <v>14</v>
      </c>
      <c r="E132" s="1" t="s">
        <v>15</v>
      </c>
      <c r="F132" s="94" t="s">
        <v>415</v>
      </c>
      <c r="G132" s="95" t="s">
        <v>416</v>
      </c>
      <c r="H132" s="105" t="s">
        <v>417</v>
      </c>
      <c r="I132" s="46">
        <v>130</v>
      </c>
      <c r="J132" s="49" t="s">
        <v>417</v>
      </c>
      <c r="K132" s="11" t="s">
        <v>1146</v>
      </c>
      <c r="L132" s="47" t="s">
        <v>19</v>
      </c>
      <c r="M132" s="46">
        <v>131</v>
      </c>
      <c r="N132" s="45">
        <v>5658.42</v>
      </c>
      <c r="O132" s="45">
        <f t="shared" si="7"/>
        <v>6790.1040000000003</v>
      </c>
      <c r="P132" s="46">
        <v>100</v>
      </c>
      <c r="Q132" s="46"/>
      <c r="R132" s="46">
        <v>20</v>
      </c>
      <c r="S132" s="63">
        <v>50</v>
      </c>
      <c r="T132" s="55"/>
      <c r="U132" s="77">
        <f t="shared" si="8"/>
        <v>170</v>
      </c>
      <c r="V132" s="78">
        <f t="shared" si="9"/>
        <v>961931.4</v>
      </c>
    </row>
    <row r="133" spans="1:22" ht="19.899999999999999" customHeight="1">
      <c r="A133" s="46" t="s">
        <v>11</v>
      </c>
      <c r="B133" s="2" t="s">
        <v>12</v>
      </c>
      <c r="C133" s="24" t="s">
        <v>13</v>
      </c>
      <c r="D133" s="25" t="s">
        <v>14</v>
      </c>
      <c r="E133" s="1" t="s">
        <v>15</v>
      </c>
      <c r="F133" s="94" t="s">
        <v>418</v>
      </c>
      <c r="G133" s="95" t="s">
        <v>419</v>
      </c>
      <c r="H133" s="105" t="s">
        <v>420</v>
      </c>
      <c r="I133" s="46">
        <v>131</v>
      </c>
      <c r="J133" s="49" t="s">
        <v>420</v>
      </c>
      <c r="K133" s="50" t="s">
        <v>1147</v>
      </c>
      <c r="L133" s="47" t="s">
        <v>19</v>
      </c>
      <c r="M133" s="46">
        <v>132</v>
      </c>
      <c r="N133" s="3">
        <v>6156</v>
      </c>
      <c r="O133" s="45">
        <f t="shared" si="7"/>
        <v>7387.2</v>
      </c>
      <c r="P133" s="46">
        <v>600</v>
      </c>
      <c r="Q133" s="46"/>
      <c r="R133" s="46"/>
      <c r="S133" s="63">
        <v>150</v>
      </c>
      <c r="T133" s="41">
        <v>35</v>
      </c>
      <c r="U133" s="77">
        <f t="shared" si="8"/>
        <v>785</v>
      </c>
      <c r="V133" s="78">
        <f t="shared" si="9"/>
        <v>4832460</v>
      </c>
    </row>
    <row r="134" spans="1:22" ht="19.899999999999999" customHeight="1">
      <c r="A134" s="46" t="s">
        <v>11</v>
      </c>
      <c r="B134" s="2" t="s">
        <v>12</v>
      </c>
      <c r="C134" s="24" t="s">
        <v>13</v>
      </c>
      <c r="D134" s="25" t="s">
        <v>14</v>
      </c>
      <c r="E134" s="1" t="s">
        <v>15</v>
      </c>
      <c r="F134" s="94" t="s">
        <v>421</v>
      </c>
      <c r="G134" s="95" t="s">
        <v>422</v>
      </c>
      <c r="H134" s="105" t="s">
        <v>423</v>
      </c>
      <c r="I134" s="46">
        <v>132</v>
      </c>
      <c r="J134" s="49" t="s">
        <v>423</v>
      </c>
      <c r="K134" s="50" t="s">
        <v>1148</v>
      </c>
      <c r="L134" s="47" t="s">
        <v>19</v>
      </c>
      <c r="M134" s="46">
        <v>133</v>
      </c>
      <c r="N134" s="3">
        <v>5499</v>
      </c>
      <c r="O134" s="45">
        <f t="shared" si="7"/>
        <v>6598.8</v>
      </c>
      <c r="P134" s="46"/>
      <c r="Q134" s="46"/>
      <c r="R134" s="46"/>
      <c r="S134" s="63">
        <v>150</v>
      </c>
      <c r="T134" s="32">
        <v>20</v>
      </c>
      <c r="U134" s="77">
        <f t="shared" si="8"/>
        <v>170</v>
      </c>
      <c r="V134" s="78">
        <f t="shared" si="9"/>
        <v>934830</v>
      </c>
    </row>
    <row r="135" spans="1:22" ht="19.899999999999999" customHeight="1">
      <c r="A135" s="46" t="s">
        <v>11</v>
      </c>
      <c r="B135" s="2" t="s">
        <v>12</v>
      </c>
      <c r="C135" s="24" t="s">
        <v>13</v>
      </c>
      <c r="D135" s="25" t="s">
        <v>14</v>
      </c>
      <c r="E135" s="1" t="s">
        <v>15</v>
      </c>
      <c r="F135" s="94" t="s">
        <v>424</v>
      </c>
      <c r="G135" s="95" t="s">
        <v>425</v>
      </c>
      <c r="H135" s="105" t="s">
        <v>426</v>
      </c>
      <c r="I135" s="46">
        <v>133</v>
      </c>
      <c r="J135" s="49" t="s">
        <v>427</v>
      </c>
      <c r="K135" s="50" t="s">
        <v>1149</v>
      </c>
      <c r="L135" s="47" t="s">
        <v>19</v>
      </c>
      <c r="M135" s="46">
        <v>134</v>
      </c>
      <c r="N135" s="3">
        <v>11150</v>
      </c>
      <c r="O135" s="45">
        <f t="shared" si="7"/>
        <v>13380</v>
      </c>
      <c r="P135" s="46"/>
      <c r="Q135" s="46"/>
      <c r="R135" s="46"/>
      <c r="S135" s="63">
        <v>100</v>
      </c>
      <c r="T135" s="55"/>
      <c r="U135" s="77">
        <f t="shared" si="8"/>
        <v>100</v>
      </c>
      <c r="V135" s="78">
        <f t="shared" si="9"/>
        <v>1115000</v>
      </c>
    </row>
    <row r="136" spans="1:22" ht="19.899999999999999" customHeight="1">
      <c r="A136" s="46" t="s">
        <v>11</v>
      </c>
      <c r="B136" s="2" t="s">
        <v>12</v>
      </c>
      <c r="C136" s="24" t="s">
        <v>13</v>
      </c>
      <c r="D136" s="25" t="s">
        <v>14</v>
      </c>
      <c r="E136" s="1" t="s">
        <v>15</v>
      </c>
      <c r="F136" s="94" t="s">
        <v>428</v>
      </c>
      <c r="G136" s="95" t="s">
        <v>429</v>
      </c>
      <c r="H136" s="105" t="s">
        <v>430</v>
      </c>
      <c r="I136" s="46">
        <v>134</v>
      </c>
      <c r="J136" s="49" t="s">
        <v>430</v>
      </c>
      <c r="K136" s="50" t="s">
        <v>1150</v>
      </c>
      <c r="L136" s="47" t="s">
        <v>19</v>
      </c>
      <c r="M136" s="46">
        <v>135</v>
      </c>
      <c r="N136" s="3">
        <v>4986.2</v>
      </c>
      <c r="O136" s="45">
        <f t="shared" si="7"/>
        <v>5983.44</v>
      </c>
      <c r="P136" s="46">
        <v>500</v>
      </c>
      <c r="Q136" s="46"/>
      <c r="R136" s="46"/>
      <c r="S136" s="63">
        <v>100</v>
      </c>
      <c r="T136" s="55"/>
      <c r="U136" s="77">
        <f t="shared" si="8"/>
        <v>600</v>
      </c>
      <c r="V136" s="78">
        <f t="shared" si="9"/>
        <v>2991720</v>
      </c>
    </row>
    <row r="137" spans="1:22" ht="19.899999999999999" customHeight="1">
      <c r="A137" s="46" t="s">
        <v>11</v>
      </c>
      <c r="B137" s="2" t="s">
        <v>12</v>
      </c>
      <c r="C137" s="24" t="s">
        <v>13</v>
      </c>
      <c r="D137" s="25" t="s">
        <v>14</v>
      </c>
      <c r="E137" s="1" t="s">
        <v>15</v>
      </c>
      <c r="F137" s="94" t="s">
        <v>431</v>
      </c>
      <c r="G137" s="95" t="s">
        <v>432</v>
      </c>
      <c r="H137" s="105" t="s">
        <v>433</v>
      </c>
      <c r="I137" s="46">
        <v>135</v>
      </c>
      <c r="J137" s="49" t="s">
        <v>433</v>
      </c>
      <c r="K137" s="50" t="s">
        <v>1151</v>
      </c>
      <c r="L137" s="47" t="s">
        <v>19</v>
      </c>
      <c r="M137" s="46">
        <v>136</v>
      </c>
      <c r="N137" s="3">
        <v>2484</v>
      </c>
      <c r="O137" s="45">
        <f t="shared" si="7"/>
        <v>2980.7999999999997</v>
      </c>
      <c r="P137" s="46">
        <v>250</v>
      </c>
      <c r="Q137" s="46"/>
      <c r="R137" s="46"/>
      <c r="S137" s="63">
        <v>50</v>
      </c>
      <c r="T137" s="33">
        <v>10</v>
      </c>
      <c r="U137" s="77">
        <f t="shared" si="8"/>
        <v>310</v>
      </c>
      <c r="V137" s="78">
        <f t="shared" si="9"/>
        <v>770040</v>
      </c>
    </row>
    <row r="138" spans="1:22" ht="19.899999999999999" customHeight="1">
      <c r="A138" s="46" t="s">
        <v>11</v>
      </c>
      <c r="B138" s="2" t="s">
        <v>12</v>
      </c>
      <c r="C138" s="24" t="s">
        <v>13</v>
      </c>
      <c r="D138" s="25" t="s">
        <v>14</v>
      </c>
      <c r="E138" s="1" t="s">
        <v>15</v>
      </c>
      <c r="F138" s="94" t="s">
        <v>434</v>
      </c>
      <c r="G138" s="95" t="s">
        <v>435</v>
      </c>
      <c r="H138" s="105" t="s">
        <v>436</v>
      </c>
      <c r="I138" s="46">
        <v>136</v>
      </c>
      <c r="J138" s="49" t="s">
        <v>436</v>
      </c>
      <c r="K138" s="50" t="s">
        <v>1152</v>
      </c>
      <c r="L138" s="47" t="s">
        <v>19</v>
      </c>
      <c r="M138" s="46">
        <v>137</v>
      </c>
      <c r="N138" s="45">
        <v>2350</v>
      </c>
      <c r="O138" s="45">
        <f t="shared" si="7"/>
        <v>2820</v>
      </c>
      <c r="P138" s="46">
        <v>600</v>
      </c>
      <c r="Q138" s="46"/>
      <c r="R138" s="46">
        <v>50</v>
      </c>
      <c r="S138" s="63">
        <v>0</v>
      </c>
      <c r="T138" s="55"/>
      <c r="U138" s="77">
        <f t="shared" si="8"/>
        <v>650</v>
      </c>
      <c r="V138" s="78">
        <f t="shared" si="9"/>
        <v>1527500</v>
      </c>
    </row>
    <row r="139" spans="1:22" ht="19.899999999999999" customHeight="1">
      <c r="A139" s="46" t="s">
        <v>11</v>
      </c>
      <c r="B139" s="2" t="s">
        <v>12</v>
      </c>
      <c r="C139" s="24" t="s">
        <v>13</v>
      </c>
      <c r="D139" s="25" t="s">
        <v>14</v>
      </c>
      <c r="E139" s="1" t="s">
        <v>15</v>
      </c>
      <c r="F139" s="94" t="s">
        <v>437</v>
      </c>
      <c r="G139" s="95" t="s">
        <v>438</v>
      </c>
      <c r="H139" s="105" t="s">
        <v>439</v>
      </c>
      <c r="I139" s="46">
        <v>137</v>
      </c>
      <c r="J139" s="49" t="s">
        <v>439</v>
      </c>
      <c r="K139" s="50" t="s">
        <v>1153</v>
      </c>
      <c r="L139" s="47" t="s">
        <v>19</v>
      </c>
      <c r="M139" s="46">
        <v>138</v>
      </c>
      <c r="N139" s="3">
        <v>215.46</v>
      </c>
      <c r="O139" s="45">
        <f t="shared" si="7"/>
        <v>258.55200000000002</v>
      </c>
      <c r="P139" s="46">
        <v>600</v>
      </c>
      <c r="Q139" s="46"/>
      <c r="R139" s="46"/>
      <c r="S139" s="63">
        <v>850</v>
      </c>
      <c r="T139" s="55"/>
      <c r="U139" s="77">
        <f t="shared" si="8"/>
        <v>1450</v>
      </c>
      <c r="V139" s="78">
        <f t="shared" si="9"/>
        <v>312417</v>
      </c>
    </row>
    <row r="140" spans="1:22" ht="19.899999999999999" customHeight="1">
      <c r="A140" s="46" t="s">
        <v>11</v>
      </c>
      <c r="B140" s="2" t="s">
        <v>12</v>
      </c>
      <c r="C140" s="24" t="s">
        <v>13</v>
      </c>
      <c r="D140" s="25" t="s">
        <v>14</v>
      </c>
      <c r="E140" s="1" t="s">
        <v>15</v>
      </c>
      <c r="F140" s="94" t="s">
        <v>440</v>
      </c>
      <c r="G140" s="95" t="s">
        <v>441</v>
      </c>
      <c r="H140" s="105" t="s">
        <v>442</v>
      </c>
      <c r="I140" s="46">
        <v>138</v>
      </c>
      <c r="J140" s="49" t="s">
        <v>442</v>
      </c>
      <c r="K140" s="50" t="s">
        <v>1154</v>
      </c>
      <c r="L140" s="47" t="s">
        <v>19</v>
      </c>
      <c r="M140" s="46">
        <v>139</v>
      </c>
      <c r="N140" s="3">
        <v>182.96</v>
      </c>
      <c r="O140" s="45">
        <f t="shared" si="7"/>
        <v>219.55199999999999</v>
      </c>
      <c r="P140" s="46">
        <v>600</v>
      </c>
      <c r="Q140" s="46"/>
      <c r="R140" s="46"/>
      <c r="S140" s="63">
        <v>450</v>
      </c>
      <c r="T140" s="55"/>
      <c r="U140" s="77">
        <f t="shared" si="8"/>
        <v>1050</v>
      </c>
      <c r="V140" s="78">
        <f t="shared" si="9"/>
        <v>192108</v>
      </c>
    </row>
    <row r="141" spans="1:22" ht="19.899999999999999" customHeight="1">
      <c r="A141" s="46" t="s">
        <v>11</v>
      </c>
      <c r="B141" s="2" t="s">
        <v>12</v>
      </c>
      <c r="C141" s="24" t="s">
        <v>13</v>
      </c>
      <c r="D141" s="25" t="s">
        <v>14</v>
      </c>
      <c r="E141" s="1" t="s">
        <v>15</v>
      </c>
      <c r="F141" s="94" t="s">
        <v>443</v>
      </c>
      <c r="G141" s="95" t="s">
        <v>444</v>
      </c>
      <c r="H141" s="105" t="s">
        <v>445</v>
      </c>
      <c r="I141" s="46">
        <v>139</v>
      </c>
      <c r="J141" s="49" t="s">
        <v>445</v>
      </c>
      <c r="K141" s="50" t="s">
        <v>1155</v>
      </c>
      <c r="L141" s="47" t="s">
        <v>19</v>
      </c>
      <c r="M141" s="46">
        <v>140</v>
      </c>
      <c r="N141" s="3">
        <v>33.26</v>
      </c>
      <c r="O141" s="45">
        <f t="shared" si="7"/>
        <v>39.911999999999999</v>
      </c>
      <c r="P141" s="46">
        <v>50</v>
      </c>
      <c r="Q141" s="46"/>
      <c r="R141" s="46">
        <v>500</v>
      </c>
      <c r="S141" s="63">
        <v>60</v>
      </c>
      <c r="T141" s="41">
        <v>250</v>
      </c>
      <c r="U141" s="77">
        <f t="shared" si="8"/>
        <v>860</v>
      </c>
      <c r="V141" s="78">
        <f t="shared" si="9"/>
        <v>28603.599999999999</v>
      </c>
    </row>
    <row r="142" spans="1:22" ht="19.899999999999999" customHeight="1">
      <c r="A142" s="46" t="s">
        <v>11</v>
      </c>
      <c r="B142" s="2" t="s">
        <v>12</v>
      </c>
      <c r="C142" s="24" t="s">
        <v>13</v>
      </c>
      <c r="D142" s="25" t="s">
        <v>14</v>
      </c>
      <c r="E142" s="1" t="s">
        <v>15</v>
      </c>
      <c r="F142" s="94" t="s">
        <v>446</v>
      </c>
      <c r="G142" s="95" t="s">
        <v>447</v>
      </c>
      <c r="H142" s="105" t="s">
        <v>448</v>
      </c>
      <c r="I142" s="46">
        <v>140</v>
      </c>
      <c r="J142" s="49" t="s">
        <v>448</v>
      </c>
      <c r="K142" s="50" t="s">
        <v>1156</v>
      </c>
      <c r="L142" s="47" t="s">
        <v>19</v>
      </c>
      <c r="M142" s="46">
        <v>141</v>
      </c>
      <c r="N142" s="3">
        <v>66.180000000000007</v>
      </c>
      <c r="O142" s="45">
        <f t="shared" si="7"/>
        <v>79.416000000000011</v>
      </c>
      <c r="P142" s="46">
        <v>50</v>
      </c>
      <c r="Q142" s="46"/>
      <c r="R142" s="46"/>
      <c r="S142" s="63">
        <v>10</v>
      </c>
      <c r="T142" s="55"/>
      <c r="U142" s="77">
        <f t="shared" si="8"/>
        <v>60</v>
      </c>
      <c r="V142" s="78">
        <f t="shared" si="9"/>
        <v>3970.8</v>
      </c>
    </row>
    <row r="143" spans="1:22" ht="19.899999999999999" customHeight="1">
      <c r="A143" s="46" t="s">
        <v>11</v>
      </c>
      <c r="B143" s="2" t="s">
        <v>12</v>
      </c>
      <c r="C143" s="24" t="s">
        <v>13</v>
      </c>
      <c r="D143" s="25" t="s">
        <v>14</v>
      </c>
      <c r="E143" s="1" t="s">
        <v>15</v>
      </c>
      <c r="F143" s="94" t="s">
        <v>449</v>
      </c>
      <c r="G143" s="95" t="s">
        <v>450</v>
      </c>
      <c r="H143" s="105" t="s">
        <v>451</v>
      </c>
      <c r="I143" s="46">
        <v>141</v>
      </c>
      <c r="J143" s="49" t="s">
        <v>451</v>
      </c>
      <c r="K143" s="50" t="s">
        <v>1157</v>
      </c>
      <c r="L143" s="47" t="s">
        <v>19</v>
      </c>
      <c r="M143" s="46">
        <v>142</v>
      </c>
      <c r="N143" s="3">
        <v>45</v>
      </c>
      <c r="O143" s="45">
        <f t="shared" si="7"/>
        <v>54</v>
      </c>
      <c r="P143" s="46">
        <v>100</v>
      </c>
      <c r="Q143" s="46"/>
      <c r="R143" s="46"/>
      <c r="S143" s="63">
        <v>0</v>
      </c>
      <c r="T143" s="41">
        <v>1000</v>
      </c>
      <c r="U143" s="77">
        <f t="shared" si="8"/>
        <v>1100</v>
      </c>
      <c r="V143" s="78">
        <f t="shared" si="9"/>
        <v>49500</v>
      </c>
    </row>
    <row r="144" spans="1:22" ht="19.899999999999999" customHeight="1">
      <c r="A144" s="46" t="s">
        <v>11</v>
      </c>
      <c r="B144" s="2" t="s">
        <v>12</v>
      </c>
      <c r="C144" s="24" t="s">
        <v>13</v>
      </c>
      <c r="D144" s="25" t="s">
        <v>14</v>
      </c>
      <c r="E144" s="1" t="s">
        <v>15</v>
      </c>
      <c r="F144" s="94" t="s">
        <v>452</v>
      </c>
      <c r="G144" s="95" t="s">
        <v>453</v>
      </c>
      <c r="H144" s="105" t="s">
        <v>454</v>
      </c>
      <c r="I144" s="46">
        <v>142</v>
      </c>
      <c r="J144" s="49" t="s">
        <v>454</v>
      </c>
      <c r="K144" s="50" t="s">
        <v>1158</v>
      </c>
      <c r="L144" s="47" t="s">
        <v>19</v>
      </c>
      <c r="M144" s="46">
        <v>143</v>
      </c>
      <c r="N144" s="3">
        <v>90</v>
      </c>
      <c r="O144" s="45">
        <f t="shared" si="7"/>
        <v>108</v>
      </c>
      <c r="P144" s="46">
        <v>150</v>
      </c>
      <c r="Q144" s="46"/>
      <c r="R144" s="46"/>
      <c r="S144" s="63">
        <v>0</v>
      </c>
      <c r="T144" s="55"/>
      <c r="U144" s="77">
        <f t="shared" si="8"/>
        <v>150</v>
      </c>
      <c r="V144" s="78">
        <f t="shared" si="9"/>
        <v>13500</v>
      </c>
    </row>
    <row r="145" spans="1:22" ht="19.899999999999999" customHeight="1">
      <c r="A145" s="46" t="s">
        <v>11</v>
      </c>
      <c r="B145" s="2" t="s">
        <v>12</v>
      </c>
      <c r="C145" s="24" t="s">
        <v>13</v>
      </c>
      <c r="D145" s="25" t="s">
        <v>14</v>
      </c>
      <c r="E145" s="1" t="s">
        <v>15</v>
      </c>
      <c r="F145" s="94" t="s">
        <v>455</v>
      </c>
      <c r="G145" s="95" t="s">
        <v>456</v>
      </c>
      <c r="H145" s="105" t="s">
        <v>457</v>
      </c>
      <c r="I145" s="46">
        <v>143</v>
      </c>
      <c r="J145" s="49" t="s">
        <v>457</v>
      </c>
      <c r="K145" s="50" t="s">
        <v>1159</v>
      </c>
      <c r="L145" s="47" t="s">
        <v>19</v>
      </c>
      <c r="M145" s="46">
        <v>144</v>
      </c>
      <c r="N145" s="45">
        <v>4445</v>
      </c>
      <c r="O145" s="45">
        <f t="shared" si="7"/>
        <v>5334</v>
      </c>
      <c r="P145" s="46">
        <v>200</v>
      </c>
      <c r="Q145" s="46"/>
      <c r="R145" s="46"/>
      <c r="S145" s="63">
        <v>0</v>
      </c>
      <c r="T145" s="32">
        <v>3</v>
      </c>
      <c r="U145" s="77">
        <f t="shared" si="8"/>
        <v>203</v>
      </c>
      <c r="V145" s="78">
        <f t="shared" si="9"/>
        <v>902335</v>
      </c>
    </row>
    <row r="146" spans="1:22" ht="19.899999999999999" customHeight="1">
      <c r="A146" s="46" t="s">
        <v>11</v>
      </c>
      <c r="B146" s="2" t="s">
        <v>12</v>
      </c>
      <c r="C146" s="24" t="s">
        <v>13</v>
      </c>
      <c r="D146" s="25" t="s">
        <v>14</v>
      </c>
      <c r="E146" s="1" t="s">
        <v>15</v>
      </c>
      <c r="F146" s="94" t="s">
        <v>458</v>
      </c>
      <c r="G146" s="95" t="s">
        <v>459</v>
      </c>
      <c r="H146" s="105" t="s">
        <v>460</v>
      </c>
      <c r="I146" s="46">
        <v>144</v>
      </c>
      <c r="J146" s="49" t="s">
        <v>460</v>
      </c>
      <c r="K146" s="50" t="s">
        <v>1160</v>
      </c>
      <c r="L146" s="47" t="s">
        <v>19</v>
      </c>
      <c r="M146" s="46">
        <v>145</v>
      </c>
      <c r="N146" s="3">
        <v>76.599999999999994</v>
      </c>
      <c r="O146" s="45">
        <f t="shared" si="7"/>
        <v>91.919999999999987</v>
      </c>
      <c r="P146" s="46">
        <v>500</v>
      </c>
      <c r="Q146" s="46"/>
      <c r="R146" s="46">
        <v>300</v>
      </c>
      <c r="S146" s="63">
        <v>0</v>
      </c>
      <c r="T146" s="39">
        <v>100</v>
      </c>
      <c r="U146" s="77">
        <f t="shared" si="8"/>
        <v>900</v>
      </c>
      <c r="V146" s="78">
        <f t="shared" si="9"/>
        <v>68940</v>
      </c>
    </row>
    <row r="147" spans="1:22" ht="19.899999999999999" customHeight="1">
      <c r="A147" s="46" t="s">
        <v>11</v>
      </c>
      <c r="B147" s="2" t="s">
        <v>12</v>
      </c>
      <c r="C147" s="24" t="s">
        <v>13</v>
      </c>
      <c r="D147" s="25" t="s">
        <v>14</v>
      </c>
      <c r="E147" s="1" t="s">
        <v>15</v>
      </c>
      <c r="F147" s="94" t="s">
        <v>461</v>
      </c>
      <c r="G147" s="95" t="s">
        <v>462</v>
      </c>
      <c r="H147" s="105" t="s">
        <v>463</v>
      </c>
      <c r="I147" s="46">
        <v>145</v>
      </c>
      <c r="J147" s="49" t="s">
        <v>463</v>
      </c>
      <c r="K147" s="50" t="s">
        <v>1161</v>
      </c>
      <c r="L147" s="47" t="s">
        <v>19</v>
      </c>
      <c r="M147" s="46">
        <v>146</v>
      </c>
      <c r="N147" s="45">
        <v>29899</v>
      </c>
      <c r="O147" s="45">
        <f t="shared" si="7"/>
        <v>35878.799999999996</v>
      </c>
      <c r="P147" s="46">
        <v>20</v>
      </c>
      <c r="Q147" s="46"/>
      <c r="R147" s="46"/>
      <c r="S147" s="63">
        <v>0</v>
      </c>
      <c r="T147" s="55"/>
      <c r="U147" s="77">
        <f t="shared" si="8"/>
        <v>20</v>
      </c>
      <c r="V147" s="78">
        <f t="shared" si="9"/>
        <v>597980</v>
      </c>
    </row>
    <row r="148" spans="1:22" ht="19.899999999999999" customHeight="1">
      <c r="A148" s="46" t="s">
        <v>11</v>
      </c>
      <c r="B148" s="2" t="s">
        <v>12</v>
      </c>
      <c r="C148" s="24" t="s">
        <v>13</v>
      </c>
      <c r="D148" s="25" t="s">
        <v>14</v>
      </c>
      <c r="E148" s="1" t="s">
        <v>15</v>
      </c>
      <c r="F148" s="94" t="s">
        <v>464</v>
      </c>
      <c r="G148" s="95" t="s">
        <v>465</v>
      </c>
      <c r="H148" s="105" t="s">
        <v>466</v>
      </c>
      <c r="I148" s="46">
        <v>146</v>
      </c>
      <c r="J148" s="49" t="s">
        <v>466</v>
      </c>
      <c r="K148" s="50" t="s">
        <v>1162</v>
      </c>
      <c r="L148" s="47" t="s">
        <v>19</v>
      </c>
      <c r="M148" s="46">
        <v>147</v>
      </c>
      <c r="N148" s="45">
        <v>19830</v>
      </c>
      <c r="O148" s="45">
        <f t="shared" ref="O148:O211" si="10">N148*1.2</f>
        <v>23796</v>
      </c>
      <c r="P148" s="46">
        <v>50</v>
      </c>
      <c r="Q148" s="46"/>
      <c r="R148" s="46"/>
      <c r="S148" s="63">
        <v>0</v>
      </c>
      <c r="T148" s="55"/>
      <c r="U148" s="77">
        <f t="shared" si="8"/>
        <v>50</v>
      </c>
      <c r="V148" s="78">
        <f t="shared" si="9"/>
        <v>991500</v>
      </c>
    </row>
    <row r="149" spans="1:22" ht="19.899999999999999" customHeight="1">
      <c r="A149" s="46" t="s">
        <v>11</v>
      </c>
      <c r="B149" s="2" t="s">
        <v>12</v>
      </c>
      <c r="C149" s="24" t="s">
        <v>13</v>
      </c>
      <c r="D149" s="25" t="s">
        <v>14</v>
      </c>
      <c r="E149" s="1" t="s">
        <v>15</v>
      </c>
      <c r="F149" s="94" t="s">
        <v>467</v>
      </c>
      <c r="G149" s="95" t="s">
        <v>468</v>
      </c>
      <c r="H149" s="105" t="s">
        <v>469</v>
      </c>
      <c r="I149" s="46">
        <v>147</v>
      </c>
      <c r="J149" s="49" t="s">
        <v>469</v>
      </c>
      <c r="K149" s="34" t="s">
        <v>1163</v>
      </c>
      <c r="L149" s="47" t="s">
        <v>19</v>
      </c>
      <c r="M149" s="46">
        <v>148</v>
      </c>
      <c r="N149" s="3">
        <v>12100</v>
      </c>
      <c r="O149" s="45">
        <f t="shared" si="10"/>
        <v>14520</v>
      </c>
      <c r="P149" s="46"/>
      <c r="Q149" s="46"/>
      <c r="R149" s="46"/>
      <c r="S149" s="55">
        <v>30</v>
      </c>
      <c r="T149" s="41">
        <v>25</v>
      </c>
      <c r="U149" s="77">
        <f t="shared" si="8"/>
        <v>55</v>
      </c>
      <c r="V149" s="78">
        <f t="shared" si="9"/>
        <v>665500</v>
      </c>
    </row>
    <row r="150" spans="1:22" ht="19.899999999999999" customHeight="1">
      <c r="A150" s="46" t="s">
        <v>11</v>
      </c>
      <c r="B150" s="2" t="s">
        <v>12</v>
      </c>
      <c r="C150" s="24" t="s">
        <v>13</v>
      </c>
      <c r="D150" s="25" t="s">
        <v>14</v>
      </c>
      <c r="E150" s="1" t="s">
        <v>15</v>
      </c>
      <c r="F150" s="94" t="s">
        <v>470</v>
      </c>
      <c r="G150" s="95" t="s">
        <v>471</v>
      </c>
      <c r="H150" s="105" t="s">
        <v>472</v>
      </c>
      <c r="I150" s="46">
        <v>148</v>
      </c>
      <c r="J150" s="49" t="s">
        <v>472</v>
      </c>
      <c r="K150" s="50" t="s">
        <v>1164</v>
      </c>
      <c r="L150" s="47" t="s">
        <v>19</v>
      </c>
      <c r="M150" s="46">
        <v>149</v>
      </c>
      <c r="N150" s="3">
        <v>3554</v>
      </c>
      <c r="O150" s="45">
        <f t="shared" si="10"/>
        <v>4264.8</v>
      </c>
      <c r="P150" s="46"/>
      <c r="Q150" s="46"/>
      <c r="R150" s="46"/>
      <c r="S150" s="63">
        <v>20</v>
      </c>
      <c r="T150" s="32">
        <v>20</v>
      </c>
      <c r="U150" s="77">
        <f t="shared" si="8"/>
        <v>40</v>
      </c>
      <c r="V150" s="78">
        <f t="shared" si="9"/>
        <v>142160</v>
      </c>
    </row>
    <row r="151" spans="1:22" ht="19.899999999999999" customHeight="1">
      <c r="A151" s="46" t="s">
        <v>11</v>
      </c>
      <c r="B151" s="2" t="s">
        <v>12</v>
      </c>
      <c r="C151" s="24" t="s">
        <v>13</v>
      </c>
      <c r="D151" s="25" t="s">
        <v>14</v>
      </c>
      <c r="E151" s="1" t="s">
        <v>15</v>
      </c>
      <c r="F151" s="94" t="s">
        <v>473</v>
      </c>
      <c r="G151" s="95" t="s">
        <v>474</v>
      </c>
      <c r="H151" s="105" t="s">
        <v>475</v>
      </c>
      <c r="I151" s="46">
        <v>149</v>
      </c>
      <c r="J151" s="49" t="s">
        <v>475</v>
      </c>
      <c r="K151" s="50" t="s">
        <v>1165</v>
      </c>
      <c r="L151" s="47" t="s">
        <v>19</v>
      </c>
      <c r="M151" s="46">
        <v>150</v>
      </c>
      <c r="N151" s="3">
        <v>7315</v>
      </c>
      <c r="O151" s="45">
        <f t="shared" si="10"/>
        <v>8778</v>
      </c>
      <c r="P151" s="46">
        <v>150</v>
      </c>
      <c r="Q151" s="46"/>
      <c r="R151" s="46"/>
      <c r="S151" s="63">
        <v>50</v>
      </c>
      <c r="T151" s="32">
        <v>10</v>
      </c>
      <c r="U151" s="77">
        <f t="shared" si="8"/>
        <v>210</v>
      </c>
      <c r="V151" s="78">
        <f t="shared" si="9"/>
        <v>1536150</v>
      </c>
    </row>
    <row r="152" spans="1:22" ht="19.899999999999999" customHeight="1">
      <c r="A152" s="46" t="s">
        <v>11</v>
      </c>
      <c r="B152" s="2" t="s">
        <v>12</v>
      </c>
      <c r="C152" s="24" t="s">
        <v>13</v>
      </c>
      <c r="D152" s="25" t="s">
        <v>14</v>
      </c>
      <c r="E152" s="1" t="s">
        <v>15</v>
      </c>
      <c r="F152" s="94" t="s">
        <v>476</v>
      </c>
      <c r="G152" s="95" t="s">
        <v>477</v>
      </c>
      <c r="H152" s="105" t="s">
        <v>478</v>
      </c>
      <c r="I152" s="46">
        <v>150</v>
      </c>
      <c r="J152" s="49" t="s">
        <v>478</v>
      </c>
      <c r="K152" s="50" t="s">
        <v>1166</v>
      </c>
      <c r="L152" s="47" t="s">
        <v>19</v>
      </c>
      <c r="M152" s="46">
        <v>151</v>
      </c>
      <c r="N152" s="12">
        <v>480800</v>
      </c>
      <c r="O152" s="6">
        <f t="shared" si="10"/>
        <v>576960</v>
      </c>
      <c r="P152" s="46">
        <v>30</v>
      </c>
      <c r="Q152" s="46"/>
      <c r="R152" s="46"/>
      <c r="S152" s="63">
        <v>0</v>
      </c>
      <c r="T152" s="55"/>
      <c r="U152" s="77">
        <f t="shared" si="8"/>
        <v>30</v>
      </c>
      <c r="V152" s="78">
        <f t="shared" si="9"/>
        <v>14424000</v>
      </c>
    </row>
    <row r="153" spans="1:22" ht="19.899999999999999" customHeight="1">
      <c r="A153" s="46" t="s">
        <v>11</v>
      </c>
      <c r="B153" s="2" t="s">
        <v>12</v>
      </c>
      <c r="C153" s="24" t="s">
        <v>13</v>
      </c>
      <c r="D153" s="25" t="s">
        <v>14</v>
      </c>
      <c r="E153" s="1" t="s">
        <v>15</v>
      </c>
      <c r="F153" s="94" t="s">
        <v>479</v>
      </c>
      <c r="G153" s="95" t="s">
        <v>480</v>
      </c>
      <c r="H153" s="105" t="s">
        <v>481</v>
      </c>
      <c r="I153" s="46">
        <v>151</v>
      </c>
      <c r="J153" s="49" t="s">
        <v>481</v>
      </c>
      <c r="K153" s="50" t="s">
        <v>1167</v>
      </c>
      <c r="L153" s="47" t="s">
        <v>19</v>
      </c>
      <c r="M153" s="46">
        <v>152</v>
      </c>
      <c r="N153" s="5">
        <v>492536</v>
      </c>
      <c r="O153" s="6">
        <f t="shared" si="10"/>
        <v>591043.19999999995</v>
      </c>
      <c r="P153" s="46">
        <v>30</v>
      </c>
      <c r="Q153" s="46"/>
      <c r="R153" s="46"/>
      <c r="S153" s="63">
        <v>0</v>
      </c>
      <c r="T153" s="55"/>
      <c r="U153" s="77">
        <f t="shared" si="8"/>
        <v>30</v>
      </c>
      <c r="V153" s="78">
        <f t="shared" si="9"/>
        <v>14776080</v>
      </c>
    </row>
    <row r="154" spans="1:22" ht="19.899999999999999" customHeight="1">
      <c r="A154" s="46" t="s">
        <v>11</v>
      </c>
      <c r="B154" s="2" t="s">
        <v>12</v>
      </c>
      <c r="C154" s="24" t="s">
        <v>13</v>
      </c>
      <c r="D154" s="25" t="s">
        <v>14</v>
      </c>
      <c r="E154" s="1" t="s">
        <v>15</v>
      </c>
      <c r="F154" s="94" t="s">
        <v>482</v>
      </c>
      <c r="G154" s="95" t="s">
        <v>483</v>
      </c>
      <c r="H154" s="105" t="s">
        <v>484</v>
      </c>
      <c r="I154" s="46">
        <v>152</v>
      </c>
      <c r="J154" s="49" t="s">
        <v>484</v>
      </c>
      <c r="K154" s="50" t="s">
        <v>1168</v>
      </c>
      <c r="L154" s="47" t="s">
        <v>19</v>
      </c>
      <c r="M154" s="46">
        <v>153</v>
      </c>
      <c r="N154" s="5">
        <v>474074</v>
      </c>
      <c r="O154" s="6">
        <f t="shared" si="10"/>
        <v>568888.79999999993</v>
      </c>
      <c r="P154" s="46">
        <v>30</v>
      </c>
      <c r="Q154" s="46"/>
      <c r="R154" s="46"/>
      <c r="S154" s="63">
        <v>0</v>
      </c>
      <c r="T154" s="55"/>
      <c r="U154" s="77">
        <f t="shared" si="8"/>
        <v>30</v>
      </c>
      <c r="V154" s="78">
        <f t="shared" si="9"/>
        <v>14222220</v>
      </c>
    </row>
    <row r="155" spans="1:22" ht="19.899999999999999" customHeight="1">
      <c r="A155" s="46" t="s">
        <v>11</v>
      </c>
      <c r="B155" s="2" t="s">
        <v>12</v>
      </c>
      <c r="C155" s="24" t="s">
        <v>13</v>
      </c>
      <c r="D155" s="25" t="s">
        <v>14</v>
      </c>
      <c r="E155" s="1" t="s">
        <v>15</v>
      </c>
      <c r="F155" s="94" t="s">
        <v>485</v>
      </c>
      <c r="G155" s="95" t="s">
        <v>486</v>
      </c>
      <c r="H155" s="105" t="s">
        <v>487</v>
      </c>
      <c r="I155" s="46">
        <v>153</v>
      </c>
      <c r="J155" s="49" t="s">
        <v>487</v>
      </c>
      <c r="K155" s="50" t="s">
        <v>1169</v>
      </c>
      <c r="L155" s="47" t="s">
        <v>19</v>
      </c>
      <c r="M155" s="46">
        <v>154</v>
      </c>
      <c r="N155" s="3">
        <v>820</v>
      </c>
      <c r="O155" s="45">
        <f t="shared" si="10"/>
        <v>984</v>
      </c>
      <c r="P155" s="46">
        <v>100</v>
      </c>
      <c r="Q155" s="46">
        <v>5</v>
      </c>
      <c r="R155" s="46">
        <v>25</v>
      </c>
      <c r="S155" s="63">
        <v>220</v>
      </c>
      <c r="T155" s="41">
        <v>120</v>
      </c>
      <c r="U155" s="77">
        <f t="shared" si="8"/>
        <v>470</v>
      </c>
      <c r="V155" s="78">
        <f t="shared" si="9"/>
        <v>385400</v>
      </c>
    </row>
    <row r="156" spans="1:22" ht="19.899999999999999" customHeight="1">
      <c r="A156" s="46" t="s">
        <v>11</v>
      </c>
      <c r="B156" s="2" t="s">
        <v>12</v>
      </c>
      <c r="C156" s="24" t="s">
        <v>13</v>
      </c>
      <c r="D156" s="25" t="s">
        <v>14</v>
      </c>
      <c r="E156" s="1" t="s">
        <v>15</v>
      </c>
      <c r="F156" s="94" t="s">
        <v>488</v>
      </c>
      <c r="G156" s="95" t="s">
        <v>489</v>
      </c>
      <c r="H156" s="105" t="s">
        <v>490</v>
      </c>
      <c r="I156" s="46">
        <v>154</v>
      </c>
      <c r="J156" s="49" t="s">
        <v>490</v>
      </c>
      <c r="K156" s="50" t="s">
        <v>1170</v>
      </c>
      <c r="L156" s="47" t="s">
        <v>19</v>
      </c>
      <c r="M156" s="46">
        <v>155</v>
      </c>
      <c r="N156" s="45">
        <v>3500</v>
      </c>
      <c r="O156" s="45">
        <f t="shared" si="10"/>
        <v>4200</v>
      </c>
      <c r="P156" s="46">
        <v>50</v>
      </c>
      <c r="Q156" s="46"/>
      <c r="R156" s="46">
        <v>25</v>
      </c>
      <c r="S156" s="63">
        <v>10</v>
      </c>
      <c r="T156" s="55"/>
      <c r="U156" s="77">
        <f t="shared" si="8"/>
        <v>85</v>
      </c>
      <c r="V156" s="78">
        <f t="shared" si="9"/>
        <v>297500</v>
      </c>
    </row>
    <row r="157" spans="1:22" ht="19.899999999999999" customHeight="1">
      <c r="A157" s="46" t="s">
        <v>11</v>
      </c>
      <c r="B157" s="2" t="s">
        <v>12</v>
      </c>
      <c r="C157" s="24" t="s">
        <v>13</v>
      </c>
      <c r="D157" s="25" t="s">
        <v>14</v>
      </c>
      <c r="E157" s="1" t="s">
        <v>15</v>
      </c>
      <c r="F157" s="94" t="s">
        <v>491</v>
      </c>
      <c r="G157" s="95" t="s">
        <v>492</v>
      </c>
      <c r="H157" s="105" t="s">
        <v>493</v>
      </c>
      <c r="I157" s="46">
        <v>155</v>
      </c>
      <c r="J157" s="49" t="s">
        <v>493</v>
      </c>
      <c r="K157" s="50" t="s">
        <v>1171</v>
      </c>
      <c r="L157" s="47" t="s">
        <v>19</v>
      </c>
      <c r="M157" s="46">
        <v>156</v>
      </c>
      <c r="N157" s="6">
        <v>80000</v>
      </c>
      <c r="O157" s="6">
        <f t="shared" si="10"/>
        <v>96000</v>
      </c>
      <c r="P157" s="46">
        <v>20</v>
      </c>
      <c r="Q157" s="46"/>
      <c r="R157" s="46"/>
      <c r="S157" s="63">
        <v>10</v>
      </c>
      <c r="T157" s="55"/>
      <c r="U157" s="77">
        <f t="shared" si="8"/>
        <v>30</v>
      </c>
      <c r="V157" s="78">
        <f t="shared" si="9"/>
        <v>2400000</v>
      </c>
    </row>
    <row r="158" spans="1:22" ht="19.899999999999999" customHeight="1">
      <c r="A158" s="46" t="s">
        <v>11</v>
      </c>
      <c r="B158" s="2" t="s">
        <v>12</v>
      </c>
      <c r="C158" s="24" t="s">
        <v>13</v>
      </c>
      <c r="D158" s="25" t="s">
        <v>14</v>
      </c>
      <c r="E158" s="1" t="s">
        <v>15</v>
      </c>
      <c r="F158" s="94" t="s">
        <v>494</v>
      </c>
      <c r="G158" s="95" t="s">
        <v>495</v>
      </c>
      <c r="H158" s="105" t="s">
        <v>496</v>
      </c>
      <c r="I158" s="46">
        <v>156</v>
      </c>
      <c r="J158" s="49" t="s">
        <v>496</v>
      </c>
      <c r="K158" s="50" t="s">
        <v>1172</v>
      </c>
      <c r="L158" s="47" t="s">
        <v>19</v>
      </c>
      <c r="M158" s="46">
        <v>157</v>
      </c>
      <c r="N158" s="6">
        <v>125960</v>
      </c>
      <c r="O158" s="6">
        <f t="shared" si="10"/>
        <v>151152</v>
      </c>
      <c r="P158" s="46">
        <v>10</v>
      </c>
      <c r="Q158" s="46"/>
      <c r="R158" s="46"/>
      <c r="S158" s="63">
        <v>0</v>
      </c>
      <c r="T158" s="55"/>
      <c r="U158" s="77">
        <f t="shared" si="8"/>
        <v>10</v>
      </c>
      <c r="V158" s="78">
        <f t="shared" si="9"/>
        <v>1259600</v>
      </c>
    </row>
    <row r="159" spans="1:22" ht="19.899999999999999" customHeight="1">
      <c r="A159" s="46" t="s">
        <v>11</v>
      </c>
      <c r="B159" s="2" t="s">
        <v>12</v>
      </c>
      <c r="C159" s="24" t="s">
        <v>13</v>
      </c>
      <c r="D159" s="25" t="s">
        <v>14</v>
      </c>
      <c r="E159" s="1" t="s">
        <v>15</v>
      </c>
      <c r="F159" s="94" t="s">
        <v>497</v>
      </c>
      <c r="G159" s="95" t="s">
        <v>498</v>
      </c>
      <c r="H159" s="105" t="s">
        <v>499</v>
      </c>
      <c r="I159" s="46">
        <v>157</v>
      </c>
      <c r="J159" s="49" t="s">
        <v>499</v>
      </c>
      <c r="K159" s="50" t="s">
        <v>1173</v>
      </c>
      <c r="L159" s="47" t="s">
        <v>19</v>
      </c>
      <c r="M159" s="46">
        <v>158</v>
      </c>
      <c r="N159" s="45">
        <v>70000</v>
      </c>
      <c r="O159" s="45">
        <f t="shared" si="10"/>
        <v>84000</v>
      </c>
      <c r="P159" s="46">
        <v>50</v>
      </c>
      <c r="Q159" s="46"/>
      <c r="R159" s="46"/>
      <c r="S159" s="63">
        <v>12</v>
      </c>
      <c r="T159" s="55"/>
      <c r="U159" s="77">
        <f t="shared" si="8"/>
        <v>62</v>
      </c>
      <c r="V159" s="78">
        <f t="shared" si="9"/>
        <v>4340000</v>
      </c>
    </row>
    <row r="160" spans="1:22" ht="19.899999999999999" customHeight="1">
      <c r="A160" s="46" t="s">
        <v>11</v>
      </c>
      <c r="B160" s="2" t="s">
        <v>12</v>
      </c>
      <c r="C160" s="24" t="s">
        <v>13</v>
      </c>
      <c r="D160" s="25" t="s">
        <v>14</v>
      </c>
      <c r="E160" s="1" t="s">
        <v>15</v>
      </c>
      <c r="F160" s="94" t="s">
        <v>500</v>
      </c>
      <c r="G160" s="95" t="s">
        <v>501</v>
      </c>
      <c r="H160" s="105" t="s">
        <v>502</v>
      </c>
      <c r="I160" s="46">
        <v>158</v>
      </c>
      <c r="J160" s="49" t="s">
        <v>502</v>
      </c>
      <c r="K160" s="50" t="s">
        <v>1174</v>
      </c>
      <c r="L160" s="47" t="s">
        <v>19</v>
      </c>
      <c r="M160" s="46">
        <v>159</v>
      </c>
      <c r="N160" s="45">
        <v>28000</v>
      </c>
      <c r="O160" s="45">
        <f t="shared" si="10"/>
        <v>33600</v>
      </c>
      <c r="P160" s="46">
        <v>10</v>
      </c>
      <c r="Q160" s="46"/>
      <c r="R160" s="46"/>
      <c r="S160" s="63">
        <v>0</v>
      </c>
      <c r="T160" s="32">
        <v>5</v>
      </c>
      <c r="U160" s="77">
        <f t="shared" si="8"/>
        <v>15</v>
      </c>
      <c r="V160" s="78">
        <f t="shared" si="9"/>
        <v>420000</v>
      </c>
    </row>
    <row r="161" spans="1:22" ht="19.899999999999999" customHeight="1">
      <c r="A161" s="46" t="s">
        <v>11</v>
      </c>
      <c r="B161" s="2" t="s">
        <v>12</v>
      </c>
      <c r="C161" s="24" t="s">
        <v>13</v>
      </c>
      <c r="D161" s="25" t="s">
        <v>14</v>
      </c>
      <c r="E161" s="1" t="s">
        <v>15</v>
      </c>
      <c r="F161" s="94" t="s">
        <v>503</v>
      </c>
      <c r="G161" s="95" t="s">
        <v>504</v>
      </c>
      <c r="H161" s="105" t="s">
        <v>505</v>
      </c>
      <c r="I161" s="46">
        <v>159</v>
      </c>
      <c r="J161" s="49" t="s">
        <v>505</v>
      </c>
      <c r="K161" s="50" t="s">
        <v>1175</v>
      </c>
      <c r="L161" s="47" t="s">
        <v>19</v>
      </c>
      <c r="M161" s="46">
        <v>160</v>
      </c>
      <c r="N161" s="45">
        <v>828</v>
      </c>
      <c r="O161" s="45">
        <f t="shared" si="10"/>
        <v>993.59999999999991</v>
      </c>
      <c r="P161" s="46"/>
      <c r="Q161" s="46"/>
      <c r="R161" s="46"/>
      <c r="S161" s="63">
        <v>300</v>
      </c>
      <c r="T161" s="41">
        <v>80</v>
      </c>
      <c r="U161" s="77">
        <f t="shared" si="8"/>
        <v>380</v>
      </c>
      <c r="V161" s="78">
        <f t="shared" si="9"/>
        <v>314640</v>
      </c>
    </row>
    <row r="162" spans="1:22" ht="19.899999999999999" customHeight="1">
      <c r="A162" s="46" t="s">
        <v>11</v>
      </c>
      <c r="B162" s="2" t="s">
        <v>12</v>
      </c>
      <c r="C162" s="24" t="s">
        <v>13</v>
      </c>
      <c r="D162" s="25" t="s">
        <v>14</v>
      </c>
      <c r="E162" s="1" t="s">
        <v>15</v>
      </c>
      <c r="F162" s="94" t="s">
        <v>506</v>
      </c>
      <c r="G162" s="95" t="s">
        <v>507</v>
      </c>
      <c r="H162" s="105" t="s">
        <v>508</v>
      </c>
      <c r="I162" s="46">
        <v>160</v>
      </c>
      <c r="J162" s="49" t="s">
        <v>508</v>
      </c>
      <c r="K162" s="11" t="s">
        <v>1176</v>
      </c>
      <c r="L162" s="47" t="s">
        <v>19</v>
      </c>
      <c r="M162" s="46">
        <v>161</v>
      </c>
      <c r="N162" s="45">
        <v>3241</v>
      </c>
      <c r="O162" s="45">
        <f t="shared" si="10"/>
        <v>3889.2</v>
      </c>
      <c r="P162" s="46">
        <v>500</v>
      </c>
      <c r="Q162" s="46"/>
      <c r="R162" s="46"/>
      <c r="S162" s="63">
        <v>150</v>
      </c>
      <c r="T162" s="42">
        <v>10</v>
      </c>
      <c r="U162" s="77">
        <f t="shared" si="8"/>
        <v>660</v>
      </c>
      <c r="V162" s="78">
        <f t="shared" si="9"/>
        <v>2139060</v>
      </c>
    </row>
    <row r="163" spans="1:22" ht="19.899999999999999" customHeight="1">
      <c r="A163" s="46" t="s">
        <v>11</v>
      </c>
      <c r="B163" s="2" t="s">
        <v>12</v>
      </c>
      <c r="C163" s="24" t="s">
        <v>13</v>
      </c>
      <c r="D163" s="25" t="s">
        <v>14</v>
      </c>
      <c r="E163" s="1" t="s">
        <v>15</v>
      </c>
      <c r="F163" s="94" t="s">
        <v>509</v>
      </c>
      <c r="G163" s="95" t="s">
        <v>510</v>
      </c>
      <c r="H163" s="105" t="s">
        <v>511</v>
      </c>
      <c r="I163" s="46">
        <v>161</v>
      </c>
      <c r="J163" s="49" t="s">
        <v>511</v>
      </c>
      <c r="K163" s="50" t="s">
        <v>1177</v>
      </c>
      <c r="L163" s="47" t="s">
        <v>19</v>
      </c>
      <c r="M163" s="46">
        <v>162</v>
      </c>
      <c r="N163" s="45">
        <v>6000</v>
      </c>
      <c r="O163" s="45">
        <f t="shared" si="10"/>
        <v>7200</v>
      </c>
      <c r="P163" s="46">
        <v>150</v>
      </c>
      <c r="Q163" s="46"/>
      <c r="R163" s="46"/>
      <c r="S163" s="63">
        <v>100</v>
      </c>
      <c r="T163" s="33">
        <v>10</v>
      </c>
      <c r="U163" s="77">
        <f t="shared" si="8"/>
        <v>260</v>
      </c>
      <c r="V163" s="78">
        <f t="shared" si="9"/>
        <v>1560000</v>
      </c>
    </row>
    <row r="164" spans="1:22" ht="19.899999999999999" customHeight="1">
      <c r="A164" s="46" t="s">
        <v>11</v>
      </c>
      <c r="B164" s="2" t="s">
        <v>12</v>
      </c>
      <c r="C164" s="24" t="s">
        <v>13</v>
      </c>
      <c r="D164" s="25" t="s">
        <v>14</v>
      </c>
      <c r="E164" s="1" t="s">
        <v>15</v>
      </c>
      <c r="F164" s="94" t="s">
        <v>512</v>
      </c>
      <c r="G164" s="95" t="s">
        <v>513</v>
      </c>
      <c r="H164" s="105" t="s">
        <v>514</v>
      </c>
      <c r="I164" s="46">
        <v>162</v>
      </c>
      <c r="J164" s="49" t="s">
        <v>514</v>
      </c>
      <c r="K164" s="50" t="s">
        <v>1178</v>
      </c>
      <c r="L164" s="47" t="s">
        <v>19</v>
      </c>
      <c r="M164" s="46">
        <v>163</v>
      </c>
      <c r="N164" s="45">
        <v>1764</v>
      </c>
      <c r="O164" s="45">
        <f t="shared" si="10"/>
        <v>2116.7999999999997</v>
      </c>
      <c r="P164" s="46"/>
      <c r="Q164" s="46"/>
      <c r="R164" s="46"/>
      <c r="S164" s="63">
        <v>75</v>
      </c>
      <c r="T164" s="55"/>
      <c r="U164" s="77">
        <f t="shared" si="8"/>
        <v>75</v>
      </c>
      <c r="V164" s="78">
        <f t="shared" si="9"/>
        <v>132300</v>
      </c>
    </row>
    <row r="165" spans="1:22" ht="19.899999999999999" customHeight="1">
      <c r="A165" s="46" t="s">
        <v>11</v>
      </c>
      <c r="B165" s="2" t="s">
        <v>12</v>
      </c>
      <c r="C165" s="24" t="s">
        <v>13</v>
      </c>
      <c r="D165" s="25" t="s">
        <v>14</v>
      </c>
      <c r="E165" s="1" t="s">
        <v>15</v>
      </c>
      <c r="F165" s="94" t="s">
        <v>515</v>
      </c>
      <c r="G165" s="95" t="s">
        <v>516</v>
      </c>
      <c r="H165" s="105" t="s">
        <v>517</v>
      </c>
      <c r="I165" s="46">
        <v>163</v>
      </c>
      <c r="J165" s="49" t="s">
        <v>517</v>
      </c>
      <c r="K165" s="13" t="s">
        <v>1179</v>
      </c>
      <c r="L165" s="47" t="s">
        <v>19</v>
      </c>
      <c r="M165" s="46">
        <v>164</v>
      </c>
      <c r="N165" s="14">
        <v>12050</v>
      </c>
      <c r="O165" s="45">
        <f t="shared" si="10"/>
        <v>14460</v>
      </c>
      <c r="P165" s="46"/>
      <c r="Q165" s="46">
        <v>10</v>
      </c>
      <c r="R165" s="46"/>
      <c r="S165" s="63">
        <v>0</v>
      </c>
      <c r="T165" s="38">
        <v>25</v>
      </c>
      <c r="U165" s="77">
        <f t="shared" si="8"/>
        <v>35</v>
      </c>
      <c r="V165" s="78">
        <f t="shared" si="9"/>
        <v>421750</v>
      </c>
    </row>
    <row r="166" spans="1:22" ht="19.899999999999999" customHeight="1">
      <c r="A166" s="46" t="s">
        <v>11</v>
      </c>
      <c r="B166" s="2" t="s">
        <v>12</v>
      </c>
      <c r="C166" s="24" t="s">
        <v>13</v>
      </c>
      <c r="D166" s="25" t="s">
        <v>14</v>
      </c>
      <c r="E166" s="1" t="s">
        <v>15</v>
      </c>
      <c r="F166" s="94" t="s">
        <v>518</v>
      </c>
      <c r="G166" s="95" t="s">
        <v>519</v>
      </c>
      <c r="H166" s="105" t="s">
        <v>520</v>
      </c>
      <c r="I166" s="103">
        <v>164</v>
      </c>
      <c r="J166" s="49" t="s">
        <v>520</v>
      </c>
      <c r="K166" s="50" t="s">
        <v>1180</v>
      </c>
      <c r="L166" s="47" t="s">
        <v>19</v>
      </c>
      <c r="M166" s="46" t="s">
        <v>521</v>
      </c>
      <c r="N166" s="14">
        <v>21000</v>
      </c>
      <c r="O166" s="45">
        <f t="shared" si="10"/>
        <v>25200</v>
      </c>
      <c r="P166" s="46"/>
      <c r="Q166" s="46">
        <v>7</v>
      </c>
      <c r="R166" s="46"/>
      <c r="S166" s="63">
        <v>10</v>
      </c>
      <c r="T166" s="55"/>
      <c r="U166" s="77">
        <f t="shared" si="8"/>
        <v>17</v>
      </c>
      <c r="V166" s="78">
        <f t="shared" si="9"/>
        <v>357000</v>
      </c>
    </row>
    <row r="167" spans="1:22" ht="19.899999999999999" customHeight="1">
      <c r="A167" s="46" t="s">
        <v>11</v>
      </c>
      <c r="B167" s="2" t="s">
        <v>12</v>
      </c>
      <c r="C167" s="24" t="s">
        <v>13</v>
      </c>
      <c r="D167" s="25" t="s">
        <v>14</v>
      </c>
      <c r="E167" s="1" t="s">
        <v>15</v>
      </c>
      <c r="F167" s="94" t="s">
        <v>522</v>
      </c>
      <c r="G167" s="95" t="s">
        <v>523</v>
      </c>
      <c r="H167" s="105" t="s">
        <v>520</v>
      </c>
      <c r="I167" s="103">
        <v>164</v>
      </c>
      <c r="J167" s="49" t="s">
        <v>520</v>
      </c>
      <c r="K167" s="50" t="s">
        <v>1181</v>
      </c>
      <c r="L167" s="47" t="s">
        <v>19</v>
      </c>
      <c r="M167" s="46" t="s">
        <v>524</v>
      </c>
      <c r="N167" s="14">
        <v>17500</v>
      </c>
      <c r="O167" s="45">
        <f t="shared" si="10"/>
        <v>21000</v>
      </c>
      <c r="P167" s="46"/>
      <c r="Q167" s="46">
        <v>7</v>
      </c>
      <c r="R167" s="46"/>
      <c r="S167" s="63">
        <v>10</v>
      </c>
      <c r="T167" s="55"/>
      <c r="U167" s="77">
        <f t="shared" si="8"/>
        <v>17</v>
      </c>
      <c r="V167" s="78">
        <f t="shared" si="9"/>
        <v>297500</v>
      </c>
    </row>
    <row r="168" spans="1:22" ht="19.899999999999999" customHeight="1">
      <c r="A168" s="46" t="s">
        <v>11</v>
      </c>
      <c r="B168" s="2" t="s">
        <v>12</v>
      </c>
      <c r="C168" s="24" t="s">
        <v>13</v>
      </c>
      <c r="D168" s="25" t="s">
        <v>14</v>
      </c>
      <c r="E168" s="1" t="s">
        <v>15</v>
      </c>
      <c r="F168" s="94" t="s">
        <v>525</v>
      </c>
      <c r="G168" s="95" t="s">
        <v>526</v>
      </c>
      <c r="H168" s="105" t="s">
        <v>520</v>
      </c>
      <c r="I168" s="103">
        <v>164</v>
      </c>
      <c r="J168" s="49" t="s">
        <v>527</v>
      </c>
      <c r="K168" s="50" t="s">
        <v>1182</v>
      </c>
      <c r="L168" s="47" t="s">
        <v>19</v>
      </c>
      <c r="M168" s="46" t="s">
        <v>528</v>
      </c>
      <c r="N168" s="14">
        <v>2600</v>
      </c>
      <c r="O168" s="45">
        <f t="shared" si="10"/>
        <v>3120</v>
      </c>
      <c r="P168" s="46"/>
      <c r="Q168" s="46">
        <v>10</v>
      </c>
      <c r="R168" s="46"/>
      <c r="S168" s="63">
        <v>10</v>
      </c>
      <c r="T168" s="55"/>
      <c r="U168" s="77">
        <f t="shared" si="8"/>
        <v>20</v>
      </c>
      <c r="V168" s="78">
        <f t="shared" si="9"/>
        <v>52000</v>
      </c>
    </row>
    <row r="169" spans="1:22" ht="19.899999999999999" customHeight="1">
      <c r="A169" s="46" t="s">
        <v>11</v>
      </c>
      <c r="B169" s="2" t="s">
        <v>12</v>
      </c>
      <c r="C169" s="24" t="s">
        <v>13</v>
      </c>
      <c r="D169" s="25" t="s">
        <v>14</v>
      </c>
      <c r="E169" s="1" t="s">
        <v>15</v>
      </c>
      <c r="F169" s="94" t="s">
        <v>529</v>
      </c>
      <c r="G169" s="95" t="s">
        <v>530</v>
      </c>
      <c r="H169" s="105" t="s">
        <v>531</v>
      </c>
      <c r="I169" s="46">
        <v>165</v>
      </c>
      <c r="J169" s="49" t="s">
        <v>531</v>
      </c>
      <c r="K169" s="50" t="s">
        <v>1183</v>
      </c>
      <c r="L169" s="47" t="s">
        <v>19</v>
      </c>
      <c r="M169" s="46">
        <v>166</v>
      </c>
      <c r="N169" s="14">
        <v>3230</v>
      </c>
      <c r="O169" s="45">
        <f t="shared" si="10"/>
        <v>3876</v>
      </c>
      <c r="P169" s="46"/>
      <c r="Q169" s="46"/>
      <c r="R169" s="46">
        <v>200</v>
      </c>
      <c r="S169" s="63">
        <v>20</v>
      </c>
      <c r="T169" s="41">
        <v>50</v>
      </c>
      <c r="U169" s="77">
        <f t="shared" si="8"/>
        <v>270</v>
      </c>
      <c r="V169" s="78">
        <f t="shared" si="9"/>
        <v>872100</v>
      </c>
    </row>
    <row r="170" spans="1:22" ht="19.899999999999999" customHeight="1">
      <c r="A170" s="46" t="s">
        <v>11</v>
      </c>
      <c r="B170" s="2" t="s">
        <v>12</v>
      </c>
      <c r="C170" s="24" t="s">
        <v>13</v>
      </c>
      <c r="D170" s="25" t="s">
        <v>14</v>
      </c>
      <c r="E170" s="1" t="s">
        <v>15</v>
      </c>
      <c r="F170" s="94" t="s">
        <v>532</v>
      </c>
      <c r="G170" s="95" t="s">
        <v>533</v>
      </c>
      <c r="H170" s="105" t="s">
        <v>534</v>
      </c>
      <c r="I170" s="46">
        <v>166</v>
      </c>
      <c r="J170" s="49" t="s">
        <v>534</v>
      </c>
      <c r="K170" s="50" t="s">
        <v>1184</v>
      </c>
      <c r="L170" s="47" t="s">
        <v>19</v>
      </c>
      <c r="M170" s="46">
        <v>167</v>
      </c>
      <c r="N170" s="12">
        <v>162037</v>
      </c>
      <c r="O170" s="6">
        <f t="shared" si="10"/>
        <v>194444.4</v>
      </c>
      <c r="P170" s="46"/>
      <c r="Q170" s="46"/>
      <c r="R170" s="46">
        <v>7</v>
      </c>
      <c r="S170" s="63">
        <v>0</v>
      </c>
      <c r="T170" s="41">
        <v>8</v>
      </c>
      <c r="U170" s="77">
        <f t="shared" si="8"/>
        <v>15</v>
      </c>
      <c r="V170" s="78">
        <f t="shared" si="9"/>
        <v>2430555</v>
      </c>
    </row>
    <row r="171" spans="1:22" ht="19.899999999999999" customHeight="1">
      <c r="A171" s="46" t="s">
        <v>11</v>
      </c>
      <c r="B171" s="2" t="s">
        <v>12</v>
      </c>
      <c r="C171" s="24" t="s">
        <v>13</v>
      </c>
      <c r="D171" s="25" t="s">
        <v>14</v>
      </c>
      <c r="E171" s="1" t="s">
        <v>15</v>
      </c>
      <c r="F171" s="94" t="s">
        <v>535</v>
      </c>
      <c r="G171" s="95" t="s">
        <v>536</v>
      </c>
      <c r="H171" s="105" t="s">
        <v>537</v>
      </c>
      <c r="I171" s="46">
        <v>167</v>
      </c>
      <c r="J171" s="49" t="s">
        <v>537</v>
      </c>
      <c r="K171" s="50" t="s">
        <v>1185</v>
      </c>
      <c r="L171" s="47" t="s">
        <v>19</v>
      </c>
      <c r="M171" s="46">
        <v>168</v>
      </c>
      <c r="N171" s="14">
        <v>2600</v>
      </c>
      <c r="O171" s="45">
        <f t="shared" si="10"/>
        <v>3120</v>
      </c>
      <c r="P171" s="46"/>
      <c r="Q171" s="46"/>
      <c r="R171" s="46">
        <v>30</v>
      </c>
      <c r="S171" s="63">
        <v>5</v>
      </c>
      <c r="T171" s="55"/>
      <c r="U171" s="77">
        <f t="shared" si="8"/>
        <v>35</v>
      </c>
      <c r="V171" s="78">
        <f t="shared" si="9"/>
        <v>91000</v>
      </c>
    </row>
    <row r="172" spans="1:22" ht="19.899999999999999" customHeight="1">
      <c r="A172" s="46" t="s">
        <v>11</v>
      </c>
      <c r="B172" s="2" t="s">
        <v>12</v>
      </c>
      <c r="C172" s="24" t="s">
        <v>13</v>
      </c>
      <c r="D172" s="25" t="s">
        <v>14</v>
      </c>
      <c r="E172" s="1" t="s">
        <v>15</v>
      </c>
      <c r="F172" s="94" t="s">
        <v>538</v>
      </c>
      <c r="G172" s="95" t="s">
        <v>539</v>
      </c>
      <c r="H172" s="105" t="s">
        <v>540</v>
      </c>
      <c r="I172" s="46">
        <v>168</v>
      </c>
      <c r="J172" s="49" t="s">
        <v>540</v>
      </c>
      <c r="K172" s="50" t="s">
        <v>541</v>
      </c>
      <c r="L172" s="47" t="s">
        <v>19</v>
      </c>
      <c r="M172" s="46">
        <v>169</v>
      </c>
      <c r="N172" s="14">
        <v>7870.369999999999</v>
      </c>
      <c r="O172" s="45">
        <f t="shared" si="10"/>
        <v>9444.4439999999977</v>
      </c>
      <c r="P172" s="46"/>
      <c r="Q172" s="46"/>
      <c r="R172" s="46">
        <v>150</v>
      </c>
      <c r="S172" s="63">
        <v>0</v>
      </c>
      <c r="T172" s="38">
        <v>80</v>
      </c>
      <c r="U172" s="77">
        <f t="shared" si="8"/>
        <v>230</v>
      </c>
      <c r="V172" s="78">
        <f t="shared" si="9"/>
        <v>1810185.0999999999</v>
      </c>
    </row>
    <row r="173" spans="1:22" ht="19.899999999999999" customHeight="1">
      <c r="A173" s="46" t="s">
        <v>11</v>
      </c>
      <c r="B173" s="2" t="s">
        <v>12</v>
      </c>
      <c r="C173" s="24" t="s">
        <v>13</v>
      </c>
      <c r="D173" s="25" t="s">
        <v>14</v>
      </c>
      <c r="E173" s="1" t="s">
        <v>15</v>
      </c>
      <c r="F173" s="94" t="s">
        <v>542</v>
      </c>
      <c r="G173" s="95" t="s">
        <v>543</v>
      </c>
      <c r="H173" s="105" t="s">
        <v>544</v>
      </c>
      <c r="I173" s="46">
        <v>169</v>
      </c>
      <c r="J173" s="49" t="s">
        <v>544</v>
      </c>
      <c r="K173" s="8" t="s">
        <v>545</v>
      </c>
      <c r="L173" s="47" t="s">
        <v>19</v>
      </c>
      <c r="M173" s="46">
        <v>170</v>
      </c>
      <c r="N173" s="14">
        <v>6300</v>
      </c>
      <c r="O173" s="45">
        <f t="shared" si="10"/>
        <v>7560</v>
      </c>
      <c r="P173" s="46"/>
      <c r="Q173" s="46"/>
      <c r="R173" s="46">
        <v>150</v>
      </c>
      <c r="S173" s="63">
        <v>0</v>
      </c>
      <c r="T173" s="41">
        <v>5</v>
      </c>
      <c r="U173" s="77">
        <f t="shared" si="8"/>
        <v>155</v>
      </c>
      <c r="V173" s="78">
        <f t="shared" si="9"/>
        <v>976500</v>
      </c>
    </row>
    <row r="174" spans="1:22" ht="19.899999999999999" customHeight="1">
      <c r="A174" s="46" t="s">
        <v>11</v>
      </c>
      <c r="B174" s="2" t="s">
        <v>12</v>
      </c>
      <c r="C174" s="24" t="s">
        <v>13</v>
      </c>
      <c r="D174" s="25" t="s">
        <v>14</v>
      </c>
      <c r="E174" s="1" t="s">
        <v>15</v>
      </c>
      <c r="F174" s="94" t="s">
        <v>546</v>
      </c>
      <c r="G174" s="95" t="s">
        <v>547</v>
      </c>
      <c r="H174" s="105" t="s">
        <v>548</v>
      </c>
      <c r="I174" s="46">
        <v>170</v>
      </c>
      <c r="J174" s="49" t="s">
        <v>548</v>
      </c>
      <c r="K174" s="50" t="s">
        <v>1186</v>
      </c>
      <c r="L174" s="47" t="s">
        <v>19</v>
      </c>
      <c r="M174" s="46">
        <v>171</v>
      </c>
      <c r="N174" s="14">
        <v>14351</v>
      </c>
      <c r="O174" s="45">
        <f t="shared" si="10"/>
        <v>17221.2</v>
      </c>
      <c r="P174" s="46"/>
      <c r="Q174" s="46"/>
      <c r="R174" s="46">
        <v>15</v>
      </c>
      <c r="S174" s="63">
        <v>0</v>
      </c>
      <c r="T174" s="41">
        <v>5</v>
      </c>
      <c r="U174" s="77">
        <f t="shared" si="8"/>
        <v>20</v>
      </c>
      <c r="V174" s="78">
        <f t="shared" si="9"/>
        <v>287020</v>
      </c>
    </row>
    <row r="175" spans="1:22" ht="19.899999999999999" customHeight="1">
      <c r="A175" s="46" t="s">
        <v>11</v>
      </c>
      <c r="B175" s="2" t="s">
        <v>12</v>
      </c>
      <c r="C175" s="24" t="s">
        <v>13</v>
      </c>
      <c r="D175" s="25" t="s">
        <v>14</v>
      </c>
      <c r="E175" s="1" t="s">
        <v>15</v>
      </c>
      <c r="F175" s="94" t="s">
        <v>549</v>
      </c>
      <c r="G175" s="95" t="s">
        <v>550</v>
      </c>
      <c r="H175" s="107" t="s">
        <v>551</v>
      </c>
      <c r="I175" s="46">
        <v>171</v>
      </c>
      <c r="J175" s="10" t="s">
        <v>551</v>
      </c>
      <c r="K175" s="8" t="s">
        <v>1187</v>
      </c>
      <c r="L175" s="47" t="s">
        <v>19</v>
      </c>
      <c r="M175" s="46">
        <v>172</v>
      </c>
      <c r="N175" s="14">
        <v>3000</v>
      </c>
      <c r="O175" s="45">
        <f t="shared" si="10"/>
        <v>3600</v>
      </c>
      <c r="P175" s="46"/>
      <c r="Q175" s="46"/>
      <c r="R175" s="46"/>
      <c r="S175" s="63">
        <v>0</v>
      </c>
      <c r="T175" s="41">
        <v>15</v>
      </c>
      <c r="U175" s="77">
        <f t="shared" si="8"/>
        <v>15</v>
      </c>
      <c r="V175" s="78">
        <f t="shared" si="9"/>
        <v>45000</v>
      </c>
    </row>
    <row r="176" spans="1:22" ht="19.899999999999999" customHeight="1">
      <c r="A176" s="46" t="s">
        <v>11</v>
      </c>
      <c r="B176" s="2" t="s">
        <v>12</v>
      </c>
      <c r="C176" s="24" t="s">
        <v>13</v>
      </c>
      <c r="D176" s="25" t="s">
        <v>14</v>
      </c>
      <c r="E176" s="1" t="s">
        <v>15</v>
      </c>
      <c r="F176" s="94" t="s">
        <v>552</v>
      </c>
      <c r="G176" s="95" t="s">
        <v>553</v>
      </c>
      <c r="H176" s="105" t="s">
        <v>554</v>
      </c>
      <c r="I176" s="46">
        <v>172</v>
      </c>
      <c r="J176" s="49" t="s">
        <v>554</v>
      </c>
      <c r="K176" s="8" t="s">
        <v>1188</v>
      </c>
      <c r="L176" s="47" t="s">
        <v>19</v>
      </c>
      <c r="M176" s="46">
        <v>173</v>
      </c>
      <c r="N176" s="45">
        <v>28200</v>
      </c>
      <c r="O176" s="45">
        <f t="shared" si="10"/>
        <v>33840</v>
      </c>
      <c r="P176" s="46"/>
      <c r="Q176" s="46"/>
      <c r="R176" s="46">
        <v>20</v>
      </c>
      <c r="S176" s="63">
        <v>0</v>
      </c>
      <c r="T176" s="38">
        <v>90</v>
      </c>
      <c r="U176" s="77">
        <f t="shared" si="8"/>
        <v>110</v>
      </c>
      <c r="V176" s="78">
        <f t="shared" si="9"/>
        <v>3102000</v>
      </c>
    </row>
    <row r="177" spans="1:22" ht="19.899999999999999" customHeight="1">
      <c r="A177" s="46" t="s">
        <v>11</v>
      </c>
      <c r="B177" s="2" t="s">
        <v>12</v>
      </c>
      <c r="C177" s="24" t="s">
        <v>13</v>
      </c>
      <c r="D177" s="25" t="s">
        <v>14</v>
      </c>
      <c r="E177" s="1" t="s">
        <v>15</v>
      </c>
      <c r="F177" s="94" t="s">
        <v>555</v>
      </c>
      <c r="G177" s="95" t="s">
        <v>556</v>
      </c>
      <c r="H177" s="105" t="s">
        <v>557</v>
      </c>
      <c r="I177" s="46">
        <v>173</v>
      </c>
      <c r="J177" s="49" t="s">
        <v>557</v>
      </c>
      <c r="K177" s="8" t="s">
        <v>1189</v>
      </c>
      <c r="L177" s="47" t="s">
        <v>19</v>
      </c>
      <c r="M177" s="46">
        <v>174</v>
      </c>
      <c r="N177" s="14">
        <v>101852</v>
      </c>
      <c r="O177" s="45">
        <f t="shared" si="10"/>
        <v>122222.39999999999</v>
      </c>
      <c r="P177" s="46"/>
      <c r="Q177" s="46"/>
      <c r="R177" s="46">
        <v>4</v>
      </c>
      <c r="S177" s="63">
        <v>0</v>
      </c>
      <c r="T177" s="41">
        <v>10</v>
      </c>
      <c r="U177" s="77">
        <f t="shared" si="8"/>
        <v>14</v>
      </c>
      <c r="V177" s="78">
        <f t="shared" si="9"/>
        <v>1425928</v>
      </c>
    </row>
    <row r="178" spans="1:22" ht="19.899999999999999" customHeight="1">
      <c r="A178" s="46" t="s">
        <v>11</v>
      </c>
      <c r="B178" s="2" t="s">
        <v>12</v>
      </c>
      <c r="C178" s="24" t="s">
        <v>13</v>
      </c>
      <c r="D178" s="25" t="s">
        <v>14</v>
      </c>
      <c r="E178" s="1" t="s">
        <v>15</v>
      </c>
      <c r="F178" s="94" t="s">
        <v>558</v>
      </c>
      <c r="G178" s="95" t="s">
        <v>559</v>
      </c>
      <c r="H178" s="107" t="s">
        <v>560</v>
      </c>
      <c r="I178" s="46">
        <v>174</v>
      </c>
      <c r="J178" s="49" t="s">
        <v>560</v>
      </c>
      <c r="K178" s="8" t="s">
        <v>1190</v>
      </c>
      <c r="L178" s="47" t="s">
        <v>19</v>
      </c>
      <c r="M178" s="46">
        <v>175</v>
      </c>
      <c r="N178" s="14">
        <v>53704</v>
      </c>
      <c r="O178" s="45">
        <f t="shared" si="10"/>
        <v>64444.799999999996</v>
      </c>
      <c r="P178" s="46"/>
      <c r="Q178" s="46"/>
      <c r="R178" s="46"/>
      <c r="S178" s="63">
        <v>0</v>
      </c>
      <c r="T178" s="41">
        <v>2</v>
      </c>
      <c r="U178" s="77">
        <f t="shared" si="8"/>
        <v>2</v>
      </c>
      <c r="V178" s="78">
        <f t="shared" si="9"/>
        <v>107408</v>
      </c>
    </row>
    <row r="179" spans="1:22" ht="19.899999999999999" customHeight="1">
      <c r="A179" s="46" t="s">
        <v>11</v>
      </c>
      <c r="B179" s="2" t="s">
        <v>12</v>
      </c>
      <c r="C179" s="24" t="s">
        <v>13</v>
      </c>
      <c r="D179" s="25" t="s">
        <v>14</v>
      </c>
      <c r="E179" s="1" t="s">
        <v>15</v>
      </c>
      <c r="F179" s="94" t="s">
        <v>561</v>
      </c>
      <c r="G179" s="95" t="s">
        <v>562</v>
      </c>
      <c r="H179" s="105" t="s">
        <v>563</v>
      </c>
      <c r="I179" s="46">
        <v>175</v>
      </c>
      <c r="J179" s="49" t="s">
        <v>563</v>
      </c>
      <c r="K179" s="50" t="s">
        <v>1191</v>
      </c>
      <c r="L179" s="47" t="s">
        <v>19</v>
      </c>
      <c r="M179" s="46">
        <v>176</v>
      </c>
      <c r="N179" s="14">
        <v>19907.400000000001</v>
      </c>
      <c r="O179" s="45">
        <f t="shared" si="10"/>
        <v>23888.880000000001</v>
      </c>
      <c r="P179" s="46"/>
      <c r="Q179" s="46"/>
      <c r="R179" s="46">
        <v>60</v>
      </c>
      <c r="S179" s="63">
        <v>0</v>
      </c>
      <c r="T179" s="38">
        <v>65</v>
      </c>
      <c r="U179" s="77">
        <f t="shared" si="8"/>
        <v>125</v>
      </c>
      <c r="V179" s="78">
        <f t="shared" si="9"/>
        <v>2488425</v>
      </c>
    </row>
    <row r="180" spans="1:22" ht="19.899999999999999" customHeight="1">
      <c r="A180" s="46" t="s">
        <v>11</v>
      </c>
      <c r="B180" s="2" t="s">
        <v>12</v>
      </c>
      <c r="C180" s="24" t="s">
        <v>13</v>
      </c>
      <c r="D180" s="25" t="s">
        <v>14</v>
      </c>
      <c r="E180" s="1" t="s">
        <v>15</v>
      </c>
      <c r="F180" s="94" t="s">
        <v>564</v>
      </c>
      <c r="G180" s="95" t="s">
        <v>565</v>
      </c>
      <c r="H180" s="105" t="s">
        <v>566</v>
      </c>
      <c r="I180" s="46">
        <v>176</v>
      </c>
      <c r="J180" s="102" t="s">
        <v>566</v>
      </c>
      <c r="K180" s="50" t="s">
        <v>1275</v>
      </c>
      <c r="L180" s="47" t="s">
        <v>19</v>
      </c>
      <c r="M180" s="46">
        <v>177</v>
      </c>
      <c r="N180" s="45">
        <v>1623</v>
      </c>
      <c r="O180" s="45">
        <f t="shared" si="10"/>
        <v>1947.6</v>
      </c>
      <c r="P180" s="46"/>
      <c r="Q180" s="46">
        <v>60</v>
      </c>
      <c r="R180" s="46"/>
      <c r="S180" s="63">
        <v>0</v>
      </c>
      <c r="T180" s="33">
        <v>40</v>
      </c>
      <c r="U180" s="77">
        <f t="shared" si="8"/>
        <v>100</v>
      </c>
      <c r="V180" s="78">
        <f t="shared" si="9"/>
        <v>162300</v>
      </c>
    </row>
    <row r="181" spans="1:22" ht="19.899999999999999" customHeight="1">
      <c r="A181" s="46" t="s">
        <v>11</v>
      </c>
      <c r="B181" s="2" t="s">
        <v>12</v>
      </c>
      <c r="C181" s="24" t="s">
        <v>13</v>
      </c>
      <c r="D181" s="25" t="s">
        <v>14</v>
      </c>
      <c r="E181" s="1" t="s">
        <v>15</v>
      </c>
      <c r="F181" s="94" t="s">
        <v>567</v>
      </c>
      <c r="G181" s="95" t="s">
        <v>568</v>
      </c>
      <c r="H181" s="105" t="s">
        <v>569</v>
      </c>
      <c r="I181" s="46">
        <v>177</v>
      </c>
      <c r="J181" s="49" t="s">
        <v>569</v>
      </c>
      <c r="K181" s="50" t="s">
        <v>1192</v>
      </c>
      <c r="L181" s="47" t="s">
        <v>19</v>
      </c>
      <c r="M181" s="46">
        <v>178</v>
      </c>
      <c r="N181" s="45">
        <v>17500</v>
      </c>
      <c r="O181" s="45">
        <f t="shared" si="10"/>
        <v>21000</v>
      </c>
      <c r="P181" s="46"/>
      <c r="Q181" s="46"/>
      <c r="R181" s="46"/>
      <c r="S181" s="63">
        <v>10</v>
      </c>
      <c r="T181" s="30">
        <v>20</v>
      </c>
      <c r="U181" s="77">
        <f t="shared" si="8"/>
        <v>30</v>
      </c>
      <c r="V181" s="78">
        <f t="shared" si="9"/>
        <v>525000</v>
      </c>
    </row>
    <row r="182" spans="1:22" ht="19.899999999999999" customHeight="1">
      <c r="A182" s="46" t="s">
        <v>11</v>
      </c>
      <c r="B182" s="2" t="s">
        <v>12</v>
      </c>
      <c r="C182" s="24" t="s">
        <v>13</v>
      </c>
      <c r="D182" s="25" t="s">
        <v>14</v>
      </c>
      <c r="E182" s="1" t="s">
        <v>15</v>
      </c>
      <c r="F182" s="94" t="s">
        <v>570</v>
      </c>
      <c r="G182" s="95" t="s">
        <v>571</v>
      </c>
      <c r="H182" s="105" t="s">
        <v>572</v>
      </c>
      <c r="I182" s="46">
        <v>178</v>
      </c>
      <c r="J182" s="49" t="s">
        <v>572</v>
      </c>
      <c r="K182" s="50" t="s">
        <v>1193</v>
      </c>
      <c r="L182" s="47" t="s">
        <v>19</v>
      </c>
      <c r="M182" s="46">
        <v>179</v>
      </c>
      <c r="N182" s="45">
        <v>18537</v>
      </c>
      <c r="O182" s="45">
        <f t="shared" si="10"/>
        <v>22244.399999999998</v>
      </c>
      <c r="P182" s="46"/>
      <c r="Q182" s="46"/>
      <c r="R182" s="46"/>
      <c r="S182" s="63">
        <v>7</v>
      </c>
      <c r="T182" s="31">
        <v>10</v>
      </c>
      <c r="U182" s="77">
        <f t="shared" si="8"/>
        <v>17</v>
      </c>
      <c r="V182" s="78">
        <f t="shared" si="9"/>
        <v>315129</v>
      </c>
    </row>
    <row r="183" spans="1:22" ht="19.899999999999999" customHeight="1">
      <c r="A183" s="46" t="s">
        <v>11</v>
      </c>
      <c r="B183" s="2" t="s">
        <v>12</v>
      </c>
      <c r="C183" s="24" t="s">
        <v>13</v>
      </c>
      <c r="D183" s="25" t="s">
        <v>14</v>
      </c>
      <c r="E183" s="1" t="s">
        <v>15</v>
      </c>
      <c r="F183" s="94" t="s">
        <v>573</v>
      </c>
      <c r="G183" s="95" t="s">
        <v>574</v>
      </c>
      <c r="H183" s="105" t="s">
        <v>575</v>
      </c>
      <c r="I183" s="46">
        <v>179</v>
      </c>
      <c r="J183" s="49" t="s">
        <v>575</v>
      </c>
      <c r="K183" s="50" t="s">
        <v>1194</v>
      </c>
      <c r="L183" s="47" t="s">
        <v>19</v>
      </c>
      <c r="M183" s="46">
        <v>180</v>
      </c>
      <c r="N183" s="45">
        <v>12985</v>
      </c>
      <c r="O183" s="45">
        <f t="shared" si="10"/>
        <v>15582</v>
      </c>
      <c r="P183" s="46"/>
      <c r="Q183" s="46"/>
      <c r="R183" s="46">
        <v>70</v>
      </c>
      <c r="S183" s="63">
        <v>0</v>
      </c>
      <c r="T183" s="38">
        <v>20</v>
      </c>
      <c r="U183" s="77">
        <f t="shared" si="8"/>
        <v>90</v>
      </c>
      <c r="V183" s="78">
        <f t="shared" si="9"/>
        <v>1168650</v>
      </c>
    </row>
    <row r="184" spans="1:22" ht="19.899999999999999" customHeight="1">
      <c r="A184" s="46" t="s">
        <v>11</v>
      </c>
      <c r="B184" s="2" t="s">
        <v>12</v>
      </c>
      <c r="C184" s="24" t="s">
        <v>13</v>
      </c>
      <c r="D184" s="25" t="s">
        <v>14</v>
      </c>
      <c r="E184" s="1" t="s">
        <v>15</v>
      </c>
      <c r="F184" s="94" t="s">
        <v>576</v>
      </c>
      <c r="G184" s="95" t="s">
        <v>577</v>
      </c>
      <c r="H184" s="105" t="s">
        <v>578</v>
      </c>
      <c r="I184" s="46">
        <v>180</v>
      </c>
      <c r="J184" s="49" t="s">
        <v>578</v>
      </c>
      <c r="K184" s="50" t="s">
        <v>1195</v>
      </c>
      <c r="L184" s="47" t="s">
        <v>19</v>
      </c>
      <c r="M184" s="46">
        <v>181</v>
      </c>
      <c r="N184" s="45">
        <v>8568</v>
      </c>
      <c r="O184" s="45">
        <f t="shared" si="10"/>
        <v>10281.6</v>
      </c>
      <c r="P184" s="46">
        <v>100</v>
      </c>
      <c r="Q184" s="46"/>
      <c r="R184" s="46"/>
      <c r="S184" s="63">
        <v>30</v>
      </c>
      <c r="T184" s="55"/>
      <c r="U184" s="77">
        <f t="shared" si="8"/>
        <v>130</v>
      </c>
      <c r="V184" s="78">
        <f t="shared" si="9"/>
        <v>1113840</v>
      </c>
    </row>
    <row r="185" spans="1:22" ht="19.899999999999999" customHeight="1">
      <c r="A185" s="46" t="s">
        <v>11</v>
      </c>
      <c r="B185" s="2" t="s">
        <v>12</v>
      </c>
      <c r="C185" s="24" t="s">
        <v>13</v>
      </c>
      <c r="D185" s="25" t="s">
        <v>14</v>
      </c>
      <c r="E185" s="1" t="s">
        <v>15</v>
      </c>
      <c r="F185" s="94" t="s">
        <v>579</v>
      </c>
      <c r="G185" s="95" t="s">
        <v>580</v>
      </c>
      <c r="H185" s="105" t="s">
        <v>581</v>
      </c>
      <c r="I185" s="46">
        <v>181</v>
      </c>
      <c r="J185" s="49" t="s">
        <v>581</v>
      </c>
      <c r="K185" s="50" t="s">
        <v>1196</v>
      </c>
      <c r="L185" s="47" t="s">
        <v>19</v>
      </c>
      <c r="M185" s="46">
        <v>182</v>
      </c>
      <c r="N185" s="3">
        <v>8230</v>
      </c>
      <c r="O185" s="45">
        <f t="shared" si="10"/>
        <v>9876</v>
      </c>
      <c r="P185" s="46">
        <v>200</v>
      </c>
      <c r="Q185" s="46"/>
      <c r="R185" s="46">
        <v>20</v>
      </c>
      <c r="S185" s="63">
        <v>50</v>
      </c>
      <c r="T185" s="41">
        <v>15</v>
      </c>
      <c r="U185" s="77">
        <f t="shared" si="8"/>
        <v>285</v>
      </c>
      <c r="V185" s="78">
        <f t="shared" si="9"/>
        <v>2345550</v>
      </c>
    </row>
    <row r="186" spans="1:22" ht="19.899999999999999" customHeight="1">
      <c r="A186" s="46" t="s">
        <v>11</v>
      </c>
      <c r="B186" s="2" t="s">
        <v>12</v>
      </c>
      <c r="C186" s="24" t="s">
        <v>13</v>
      </c>
      <c r="D186" s="25" t="s">
        <v>14</v>
      </c>
      <c r="E186" s="1" t="s">
        <v>15</v>
      </c>
      <c r="F186" s="94" t="s">
        <v>582</v>
      </c>
      <c r="G186" s="95" t="s">
        <v>583</v>
      </c>
      <c r="H186" s="105" t="s">
        <v>584</v>
      </c>
      <c r="I186" s="46">
        <v>182</v>
      </c>
      <c r="J186" s="49" t="s">
        <v>584</v>
      </c>
      <c r="K186" s="79" t="s">
        <v>585</v>
      </c>
      <c r="L186" s="47" t="s">
        <v>19</v>
      </c>
      <c r="M186" s="46">
        <v>183</v>
      </c>
      <c r="N186" s="45">
        <v>3300</v>
      </c>
      <c r="O186" s="45">
        <f t="shared" si="10"/>
        <v>3960</v>
      </c>
      <c r="P186" s="46">
        <v>20</v>
      </c>
      <c r="Q186" s="46"/>
      <c r="R186" s="46"/>
      <c r="S186" s="63">
        <v>10</v>
      </c>
      <c r="T186" s="55"/>
      <c r="U186" s="77">
        <f t="shared" si="8"/>
        <v>30</v>
      </c>
      <c r="V186" s="78">
        <f t="shared" si="9"/>
        <v>99000</v>
      </c>
    </row>
    <row r="187" spans="1:22" ht="19.899999999999999" customHeight="1">
      <c r="A187" s="46" t="s">
        <v>11</v>
      </c>
      <c r="B187" s="2" t="s">
        <v>12</v>
      </c>
      <c r="C187" s="24" t="s">
        <v>13</v>
      </c>
      <c r="D187" s="25" t="s">
        <v>14</v>
      </c>
      <c r="E187" s="1" t="s">
        <v>15</v>
      </c>
      <c r="F187" s="94" t="s">
        <v>586</v>
      </c>
      <c r="G187" s="95" t="s">
        <v>587</v>
      </c>
      <c r="H187" s="108" t="s">
        <v>588</v>
      </c>
      <c r="I187" s="46">
        <v>183</v>
      </c>
      <c r="J187" s="15" t="s">
        <v>588</v>
      </c>
      <c r="K187" s="4" t="s">
        <v>1197</v>
      </c>
      <c r="L187" s="47" t="s">
        <v>19</v>
      </c>
      <c r="M187" s="46">
        <v>184</v>
      </c>
      <c r="N187" s="3">
        <v>43500</v>
      </c>
      <c r="O187" s="45">
        <f t="shared" si="10"/>
        <v>52200</v>
      </c>
      <c r="P187" s="46"/>
      <c r="Q187" s="46">
        <v>4</v>
      </c>
      <c r="R187" s="46">
        <v>10</v>
      </c>
      <c r="S187" s="63">
        <v>0</v>
      </c>
      <c r="T187" s="55"/>
      <c r="U187" s="77">
        <f t="shared" si="8"/>
        <v>14</v>
      </c>
      <c r="V187" s="78">
        <f t="shared" si="9"/>
        <v>609000</v>
      </c>
    </row>
    <row r="188" spans="1:22" ht="19.899999999999999" customHeight="1">
      <c r="A188" s="46" t="s">
        <v>11</v>
      </c>
      <c r="B188" s="2" t="s">
        <v>12</v>
      </c>
      <c r="C188" s="24" t="s">
        <v>13</v>
      </c>
      <c r="D188" s="25" t="s">
        <v>14</v>
      </c>
      <c r="E188" s="1" t="s">
        <v>15</v>
      </c>
      <c r="F188" s="94" t="s">
        <v>589</v>
      </c>
      <c r="G188" s="95" t="s">
        <v>590</v>
      </c>
      <c r="H188" s="108" t="s">
        <v>591</v>
      </c>
      <c r="I188" s="46">
        <v>184</v>
      </c>
      <c r="J188" s="15" t="s">
        <v>591</v>
      </c>
      <c r="K188" s="4" t="s">
        <v>1198</v>
      </c>
      <c r="L188" s="47" t="s">
        <v>19</v>
      </c>
      <c r="M188" s="46">
        <v>185</v>
      </c>
      <c r="N188" s="3">
        <v>37900</v>
      </c>
      <c r="O188" s="45">
        <f t="shared" si="10"/>
        <v>45480</v>
      </c>
      <c r="P188" s="46"/>
      <c r="Q188" s="46">
        <v>4</v>
      </c>
      <c r="R188" s="46">
        <v>10</v>
      </c>
      <c r="S188" s="63">
        <v>0</v>
      </c>
      <c r="T188" s="41">
        <v>5</v>
      </c>
      <c r="U188" s="77">
        <f t="shared" si="8"/>
        <v>19</v>
      </c>
      <c r="V188" s="78">
        <f t="shared" si="9"/>
        <v>720100</v>
      </c>
    </row>
    <row r="189" spans="1:22" ht="19.899999999999999" customHeight="1">
      <c r="A189" s="46" t="s">
        <v>11</v>
      </c>
      <c r="B189" s="2" t="s">
        <v>12</v>
      </c>
      <c r="C189" s="24" t="s">
        <v>13</v>
      </c>
      <c r="D189" s="25" t="s">
        <v>14</v>
      </c>
      <c r="E189" s="1" t="s">
        <v>15</v>
      </c>
      <c r="F189" s="94" t="s">
        <v>592</v>
      </c>
      <c r="G189" s="95" t="s">
        <v>593</v>
      </c>
      <c r="H189" s="108" t="s">
        <v>594</v>
      </c>
      <c r="I189" s="46">
        <v>185</v>
      </c>
      <c r="J189" s="15" t="s">
        <v>594</v>
      </c>
      <c r="K189" s="4" t="s">
        <v>1199</v>
      </c>
      <c r="L189" s="47" t="s">
        <v>19</v>
      </c>
      <c r="M189" s="46">
        <v>186</v>
      </c>
      <c r="N189" s="3">
        <v>720</v>
      </c>
      <c r="O189" s="45">
        <f t="shared" si="10"/>
        <v>864</v>
      </c>
      <c r="P189" s="46"/>
      <c r="Q189" s="46">
        <v>20</v>
      </c>
      <c r="R189" s="46"/>
      <c r="S189" s="63">
        <v>0</v>
      </c>
      <c r="T189" s="55"/>
      <c r="U189" s="77">
        <f t="shared" si="8"/>
        <v>20</v>
      </c>
      <c r="V189" s="78">
        <f t="shared" si="9"/>
        <v>14400</v>
      </c>
    </row>
    <row r="190" spans="1:22" ht="19.899999999999999" customHeight="1">
      <c r="A190" s="46" t="s">
        <v>11</v>
      </c>
      <c r="B190" s="2" t="s">
        <v>12</v>
      </c>
      <c r="C190" s="24" t="s">
        <v>13</v>
      </c>
      <c r="D190" s="25" t="s">
        <v>14</v>
      </c>
      <c r="E190" s="1" t="s">
        <v>15</v>
      </c>
      <c r="F190" s="94" t="s">
        <v>595</v>
      </c>
      <c r="G190" s="95" t="s">
        <v>596</v>
      </c>
      <c r="H190" s="109" t="s">
        <v>597</v>
      </c>
      <c r="I190" s="46">
        <v>186</v>
      </c>
      <c r="J190" s="18" t="s">
        <v>597</v>
      </c>
      <c r="K190" s="4" t="s">
        <v>1200</v>
      </c>
      <c r="L190" s="47" t="s">
        <v>19</v>
      </c>
      <c r="M190" s="46">
        <v>187</v>
      </c>
      <c r="N190" s="3">
        <v>139000</v>
      </c>
      <c r="O190" s="45">
        <f t="shared" si="10"/>
        <v>166800</v>
      </c>
      <c r="P190" s="46"/>
      <c r="Q190" s="46">
        <v>8</v>
      </c>
      <c r="R190" s="46">
        <v>7</v>
      </c>
      <c r="S190" s="63">
        <v>0</v>
      </c>
      <c r="T190" s="41">
        <v>10</v>
      </c>
      <c r="U190" s="77">
        <f t="shared" si="8"/>
        <v>25</v>
      </c>
      <c r="V190" s="78">
        <f t="shared" si="9"/>
        <v>3475000</v>
      </c>
    </row>
    <row r="191" spans="1:22" ht="19.899999999999999" customHeight="1">
      <c r="A191" s="46" t="s">
        <v>11</v>
      </c>
      <c r="B191" s="2" t="s">
        <v>12</v>
      </c>
      <c r="C191" s="24" t="s">
        <v>13</v>
      </c>
      <c r="D191" s="25" t="s">
        <v>14</v>
      </c>
      <c r="E191" s="1" t="s">
        <v>15</v>
      </c>
      <c r="F191" s="94" t="s">
        <v>598</v>
      </c>
      <c r="G191" s="95" t="s">
        <v>599</v>
      </c>
      <c r="H191" s="108" t="s">
        <v>600</v>
      </c>
      <c r="I191" s="46">
        <v>187</v>
      </c>
      <c r="J191" s="15" t="s">
        <v>600</v>
      </c>
      <c r="K191" s="4" t="s">
        <v>1201</v>
      </c>
      <c r="L191" s="47" t="s">
        <v>19</v>
      </c>
      <c r="M191" s="46">
        <v>188</v>
      </c>
      <c r="N191" s="3">
        <v>19950</v>
      </c>
      <c r="O191" s="45">
        <f t="shared" si="10"/>
        <v>23940</v>
      </c>
      <c r="P191" s="46"/>
      <c r="Q191" s="46">
        <v>7</v>
      </c>
      <c r="R191" s="46">
        <v>5</v>
      </c>
      <c r="S191" s="63">
        <v>0</v>
      </c>
      <c r="T191" s="38">
        <v>20</v>
      </c>
      <c r="U191" s="77">
        <f t="shared" si="8"/>
        <v>32</v>
      </c>
      <c r="V191" s="78">
        <f t="shared" si="9"/>
        <v>638400</v>
      </c>
    </row>
    <row r="192" spans="1:22" ht="19.899999999999999" customHeight="1">
      <c r="A192" s="46" t="s">
        <v>11</v>
      </c>
      <c r="B192" s="2" t="s">
        <v>12</v>
      </c>
      <c r="C192" s="24" t="s">
        <v>13</v>
      </c>
      <c r="D192" s="25" t="s">
        <v>14</v>
      </c>
      <c r="E192" s="1" t="s">
        <v>15</v>
      </c>
      <c r="F192" s="94" t="s">
        <v>601</v>
      </c>
      <c r="G192" s="95" t="s">
        <v>602</v>
      </c>
      <c r="H192" s="108" t="s">
        <v>603</v>
      </c>
      <c r="I192" s="46">
        <v>188</v>
      </c>
      <c r="J192" s="15" t="s">
        <v>603</v>
      </c>
      <c r="K192" s="4" t="s">
        <v>1202</v>
      </c>
      <c r="L192" s="47" t="s">
        <v>19</v>
      </c>
      <c r="M192" s="46">
        <v>189</v>
      </c>
      <c r="N192" s="3">
        <v>49200</v>
      </c>
      <c r="O192" s="45">
        <f t="shared" si="10"/>
        <v>59040</v>
      </c>
      <c r="P192" s="46"/>
      <c r="Q192" s="46">
        <v>4</v>
      </c>
      <c r="R192" s="46">
        <v>10</v>
      </c>
      <c r="S192" s="63">
        <v>0</v>
      </c>
      <c r="T192" s="41">
        <v>10</v>
      </c>
      <c r="U192" s="77">
        <f t="shared" si="8"/>
        <v>24</v>
      </c>
      <c r="V192" s="78">
        <f t="shared" si="9"/>
        <v>1180800</v>
      </c>
    </row>
    <row r="193" spans="1:22" ht="19.899999999999999" customHeight="1">
      <c r="A193" s="46" t="s">
        <v>11</v>
      </c>
      <c r="B193" s="2" t="s">
        <v>12</v>
      </c>
      <c r="C193" s="24" t="s">
        <v>13</v>
      </c>
      <c r="D193" s="25" t="s">
        <v>14</v>
      </c>
      <c r="E193" s="1" t="s">
        <v>15</v>
      </c>
      <c r="F193" s="94" t="s">
        <v>604</v>
      </c>
      <c r="G193" s="95" t="s">
        <v>605</v>
      </c>
      <c r="H193" s="108" t="s">
        <v>606</v>
      </c>
      <c r="I193" s="46">
        <v>189</v>
      </c>
      <c r="J193" s="15" t="s">
        <v>606</v>
      </c>
      <c r="K193" s="4" t="s">
        <v>607</v>
      </c>
      <c r="L193" s="47" t="s">
        <v>19</v>
      </c>
      <c r="M193" s="46">
        <v>190</v>
      </c>
      <c r="N193" s="3">
        <v>7900</v>
      </c>
      <c r="O193" s="45">
        <f t="shared" si="10"/>
        <v>9480</v>
      </c>
      <c r="P193" s="46"/>
      <c r="Q193" s="46">
        <v>30</v>
      </c>
      <c r="R193" s="46"/>
      <c r="S193" s="63">
        <v>5</v>
      </c>
      <c r="T193" s="55"/>
      <c r="U193" s="77">
        <f t="shared" si="8"/>
        <v>35</v>
      </c>
      <c r="V193" s="78">
        <f t="shared" si="9"/>
        <v>276500</v>
      </c>
    </row>
    <row r="194" spans="1:22" ht="19.899999999999999" customHeight="1">
      <c r="A194" s="46" t="s">
        <v>11</v>
      </c>
      <c r="B194" s="2" t="s">
        <v>12</v>
      </c>
      <c r="C194" s="24" t="s">
        <v>13</v>
      </c>
      <c r="D194" s="25" t="s">
        <v>14</v>
      </c>
      <c r="E194" s="1" t="s">
        <v>15</v>
      </c>
      <c r="F194" s="94" t="s">
        <v>608</v>
      </c>
      <c r="G194" s="95" t="s">
        <v>609</v>
      </c>
      <c r="H194" s="108" t="s">
        <v>610</v>
      </c>
      <c r="I194" s="46">
        <v>190</v>
      </c>
      <c r="J194" s="15" t="s">
        <v>610</v>
      </c>
      <c r="K194" s="4" t="s">
        <v>1203</v>
      </c>
      <c r="L194" s="47" t="s">
        <v>19</v>
      </c>
      <c r="M194" s="46">
        <v>191</v>
      </c>
      <c r="N194" s="3">
        <v>98</v>
      </c>
      <c r="O194" s="45">
        <f t="shared" si="10"/>
        <v>117.6</v>
      </c>
      <c r="P194" s="46"/>
      <c r="Q194" s="46">
        <v>50</v>
      </c>
      <c r="R194" s="46"/>
      <c r="S194" s="63">
        <v>0</v>
      </c>
      <c r="T194" s="55"/>
      <c r="U194" s="77">
        <f t="shared" ref="U194:U255" si="11">P194+Q194+R194+S194+T194</f>
        <v>50</v>
      </c>
      <c r="V194" s="78">
        <f t="shared" si="9"/>
        <v>4900</v>
      </c>
    </row>
    <row r="195" spans="1:22" ht="19.899999999999999" customHeight="1">
      <c r="A195" s="46" t="s">
        <v>11</v>
      </c>
      <c r="B195" s="2" t="s">
        <v>12</v>
      </c>
      <c r="C195" s="24" t="s">
        <v>13</v>
      </c>
      <c r="D195" s="25" t="s">
        <v>14</v>
      </c>
      <c r="E195" s="1" t="s">
        <v>15</v>
      </c>
      <c r="F195" s="94" t="s">
        <v>611</v>
      </c>
      <c r="G195" s="95" t="s">
        <v>612</v>
      </c>
      <c r="H195" s="108" t="s">
        <v>273</v>
      </c>
      <c r="I195" s="103">
        <v>191</v>
      </c>
      <c r="J195" s="15" t="s">
        <v>613</v>
      </c>
      <c r="K195" s="4" t="s">
        <v>1204</v>
      </c>
      <c r="L195" s="47" t="s">
        <v>19</v>
      </c>
      <c r="M195" s="46" t="s">
        <v>614</v>
      </c>
      <c r="N195" s="3">
        <v>12050</v>
      </c>
      <c r="O195" s="45">
        <f t="shared" si="10"/>
        <v>14460</v>
      </c>
      <c r="P195" s="46"/>
      <c r="Q195" s="46"/>
      <c r="R195" s="46">
        <v>20</v>
      </c>
      <c r="S195" s="63">
        <v>0</v>
      </c>
      <c r="T195" s="38">
        <v>25</v>
      </c>
      <c r="U195" s="77">
        <f t="shared" si="11"/>
        <v>45</v>
      </c>
      <c r="V195" s="78">
        <f t="shared" ref="V195:V257" si="12">N195*U195</f>
        <v>542250</v>
      </c>
    </row>
    <row r="196" spans="1:22" ht="19.899999999999999" customHeight="1">
      <c r="A196" s="46" t="s">
        <v>11</v>
      </c>
      <c r="B196" s="2" t="s">
        <v>12</v>
      </c>
      <c r="C196" s="24" t="s">
        <v>13</v>
      </c>
      <c r="D196" s="25" t="s">
        <v>14</v>
      </c>
      <c r="E196" s="1" t="s">
        <v>15</v>
      </c>
      <c r="F196" s="94" t="s">
        <v>615</v>
      </c>
      <c r="G196" s="95" t="s">
        <v>616</v>
      </c>
      <c r="H196" s="108" t="s">
        <v>273</v>
      </c>
      <c r="I196" s="103">
        <v>191</v>
      </c>
      <c r="J196" s="15" t="s">
        <v>617</v>
      </c>
      <c r="K196" s="4" t="s">
        <v>1205</v>
      </c>
      <c r="L196" s="47" t="s">
        <v>19</v>
      </c>
      <c r="M196" s="46" t="s">
        <v>618</v>
      </c>
      <c r="N196" s="3">
        <v>12050</v>
      </c>
      <c r="O196" s="45">
        <f t="shared" si="10"/>
        <v>14460</v>
      </c>
      <c r="P196" s="46"/>
      <c r="Q196" s="46">
        <v>10</v>
      </c>
      <c r="R196" s="46"/>
      <c r="S196" s="63">
        <v>0</v>
      </c>
      <c r="T196" s="38">
        <v>25</v>
      </c>
      <c r="U196" s="77">
        <f t="shared" si="11"/>
        <v>35</v>
      </c>
      <c r="V196" s="78">
        <f t="shared" si="12"/>
        <v>421750</v>
      </c>
    </row>
    <row r="197" spans="1:22" ht="19.899999999999999" customHeight="1">
      <c r="A197" s="46" t="s">
        <v>11</v>
      </c>
      <c r="B197" s="2" t="s">
        <v>12</v>
      </c>
      <c r="C197" s="24" t="s">
        <v>13</v>
      </c>
      <c r="D197" s="25" t="s">
        <v>14</v>
      </c>
      <c r="E197" s="1" t="s">
        <v>15</v>
      </c>
      <c r="F197" s="94" t="s">
        <v>619</v>
      </c>
      <c r="G197" s="95" t="s">
        <v>620</v>
      </c>
      <c r="H197" s="108" t="s">
        <v>621</v>
      </c>
      <c r="I197" s="103">
        <v>192</v>
      </c>
      <c r="J197" s="15" t="s">
        <v>621</v>
      </c>
      <c r="K197" s="4" t="s">
        <v>1206</v>
      </c>
      <c r="L197" s="47" t="s">
        <v>19</v>
      </c>
      <c r="M197" s="46" t="s">
        <v>622</v>
      </c>
      <c r="N197" s="14">
        <v>52800</v>
      </c>
      <c r="O197" s="45">
        <f t="shared" si="10"/>
        <v>63360</v>
      </c>
      <c r="P197" s="46"/>
      <c r="Q197" s="46">
        <v>5</v>
      </c>
      <c r="R197" s="46"/>
      <c r="S197" s="63">
        <v>0</v>
      </c>
      <c r="T197" s="55"/>
      <c r="U197" s="77">
        <f t="shared" si="11"/>
        <v>5</v>
      </c>
      <c r="V197" s="78">
        <f t="shared" si="12"/>
        <v>264000</v>
      </c>
    </row>
    <row r="198" spans="1:22" ht="19.899999999999999" customHeight="1">
      <c r="A198" s="46" t="s">
        <v>11</v>
      </c>
      <c r="B198" s="2" t="s">
        <v>12</v>
      </c>
      <c r="C198" s="24" t="s">
        <v>13</v>
      </c>
      <c r="D198" s="25" t="s">
        <v>14</v>
      </c>
      <c r="E198" s="1" t="s">
        <v>15</v>
      </c>
      <c r="F198" s="94" t="s">
        <v>623</v>
      </c>
      <c r="G198" s="95" t="s">
        <v>624</v>
      </c>
      <c r="H198" s="108" t="s">
        <v>621</v>
      </c>
      <c r="I198" s="103">
        <v>192</v>
      </c>
      <c r="J198" s="15" t="s">
        <v>625</v>
      </c>
      <c r="K198" s="4" t="s">
        <v>1207</v>
      </c>
      <c r="L198" s="47" t="s">
        <v>19</v>
      </c>
      <c r="M198" s="46" t="s">
        <v>626</v>
      </c>
      <c r="N198" s="14">
        <v>15900</v>
      </c>
      <c r="O198" s="45">
        <f t="shared" si="10"/>
        <v>19080</v>
      </c>
      <c r="P198" s="46"/>
      <c r="Q198" s="46">
        <v>5</v>
      </c>
      <c r="R198" s="46"/>
      <c r="S198" s="63">
        <v>0</v>
      </c>
      <c r="T198" s="55"/>
      <c r="U198" s="77">
        <f t="shared" si="11"/>
        <v>5</v>
      </c>
      <c r="V198" s="78">
        <f t="shared" si="12"/>
        <v>79500</v>
      </c>
    </row>
    <row r="199" spans="1:22" ht="19.899999999999999" customHeight="1">
      <c r="A199" s="46" t="s">
        <v>11</v>
      </c>
      <c r="B199" s="2" t="s">
        <v>12</v>
      </c>
      <c r="C199" s="24" t="s">
        <v>13</v>
      </c>
      <c r="D199" s="25" t="s">
        <v>14</v>
      </c>
      <c r="E199" s="1" t="s">
        <v>15</v>
      </c>
      <c r="F199" s="94" t="s">
        <v>627</v>
      </c>
      <c r="G199" s="95" t="s">
        <v>628</v>
      </c>
      <c r="H199" s="108" t="s">
        <v>621</v>
      </c>
      <c r="I199" s="103">
        <v>192</v>
      </c>
      <c r="J199" s="15" t="s">
        <v>629</v>
      </c>
      <c r="K199" s="4" t="s">
        <v>1208</v>
      </c>
      <c r="L199" s="47" t="s">
        <v>19</v>
      </c>
      <c r="M199" s="46" t="s">
        <v>630</v>
      </c>
      <c r="N199" s="14">
        <v>5320</v>
      </c>
      <c r="O199" s="45">
        <f t="shared" si="10"/>
        <v>6384</v>
      </c>
      <c r="P199" s="46"/>
      <c r="Q199" s="46">
        <v>5</v>
      </c>
      <c r="R199" s="46"/>
      <c r="S199" s="63">
        <v>0</v>
      </c>
      <c r="T199" s="55"/>
      <c r="U199" s="77">
        <f t="shared" si="11"/>
        <v>5</v>
      </c>
      <c r="V199" s="78">
        <f t="shared" si="12"/>
        <v>26600</v>
      </c>
    </row>
    <row r="200" spans="1:22" ht="19.899999999999999" customHeight="1">
      <c r="A200" s="46" t="s">
        <v>11</v>
      </c>
      <c r="B200" s="2" t="s">
        <v>12</v>
      </c>
      <c r="C200" s="24" t="s">
        <v>13</v>
      </c>
      <c r="D200" s="25" t="s">
        <v>14</v>
      </c>
      <c r="E200" s="1" t="s">
        <v>15</v>
      </c>
      <c r="F200" s="94" t="s">
        <v>631</v>
      </c>
      <c r="G200" s="95" t="s">
        <v>632</v>
      </c>
      <c r="H200" s="108" t="s">
        <v>633</v>
      </c>
      <c r="I200" s="46">
        <v>193</v>
      </c>
      <c r="J200" s="15" t="s">
        <v>633</v>
      </c>
      <c r="K200" s="4" t="s">
        <v>1209</v>
      </c>
      <c r="L200" s="47" t="s">
        <v>19</v>
      </c>
      <c r="M200" s="46">
        <v>194</v>
      </c>
      <c r="N200" s="3">
        <v>4200</v>
      </c>
      <c r="O200" s="45">
        <f t="shared" si="10"/>
        <v>5040</v>
      </c>
      <c r="P200" s="46"/>
      <c r="Q200" s="46">
        <v>40</v>
      </c>
      <c r="R200" s="46">
        <v>10</v>
      </c>
      <c r="S200" s="63">
        <v>0</v>
      </c>
      <c r="T200" s="42">
        <v>10</v>
      </c>
      <c r="U200" s="77">
        <f t="shared" si="11"/>
        <v>60</v>
      </c>
      <c r="V200" s="78">
        <f t="shared" si="12"/>
        <v>252000</v>
      </c>
    </row>
    <row r="201" spans="1:22" ht="19.899999999999999" customHeight="1">
      <c r="A201" s="46" t="s">
        <v>11</v>
      </c>
      <c r="B201" s="2" t="s">
        <v>12</v>
      </c>
      <c r="C201" s="24" t="s">
        <v>13</v>
      </c>
      <c r="D201" s="25" t="s">
        <v>14</v>
      </c>
      <c r="E201" s="1" t="s">
        <v>15</v>
      </c>
      <c r="F201" s="94" t="s">
        <v>634</v>
      </c>
      <c r="G201" s="95" t="s">
        <v>635</v>
      </c>
      <c r="H201" s="108" t="s">
        <v>636</v>
      </c>
      <c r="I201" s="46">
        <v>194</v>
      </c>
      <c r="J201" s="15" t="s">
        <v>636</v>
      </c>
      <c r="K201" s="4" t="s">
        <v>1210</v>
      </c>
      <c r="L201" s="47" t="s">
        <v>19</v>
      </c>
      <c r="M201" s="46">
        <v>195</v>
      </c>
      <c r="N201" s="3">
        <v>61900</v>
      </c>
      <c r="O201" s="45">
        <f t="shared" si="10"/>
        <v>74280</v>
      </c>
      <c r="P201" s="46"/>
      <c r="Q201" s="46">
        <v>4</v>
      </c>
      <c r="R201" s="46">
        <v>50</v>
      </c>
      <c r="S201" s="63">
        <v>0</v>
      </c>
      <c r="T201" s="41">
        <v>5</v>
      </c>
      <c r="U201" s="77">
        <f t="shared" si="11"/>
        <v>59</v>
      </c>
      <c r="V201" s="78">
        <f t="shared" si="12"/>
        <v>3652100</v>
      </c>
    </row>
    <row r="202" spans="1:22" ht="19.899999999999999" customHeight="1">
      <c r="A202" s="46" t="s">
        <v>11</v>
      </c>
      <c r="B202" s="2" t="s">
        <v>12</v>
      </c>
      <c r="C202" s="24" t="s">
        <v>13</v>
      </c>
      <c r="D202" s="25" t="s">
        <v>14</v>
      </c>
      <c r="E202" s="1" t="s">
        <v>15</v>
      </c>
      <c r="F202" s="94" t="s">
        <v>637</v>
      </c>
      <c r="G202" s="95" t="s">
        <v>638</v>
      </c>
      <c r="H202" s="108" t="s">
        <v>639</v>
      </c>
      <c r="I202" s="46">
        <v>195</v>
      </c>
      <c r="J202" s="15" t="s">
        <v>639</v>
      </c>
      <c r="K202" s="4" t="s">
        <v>1211</v>
      </c>
      <c r="L202" s="47" t="s">
        <v>19</v>
      </c>
      <c r="M202" s="46">
        <v>196</v>
      </c>
      <c r="N202" s="3">
        <v>17800</v>
      </c>
      <c r="O202" s="45">
        <f t="shared" si="10"/>
        <v>21360</v>
      </c>
      <c r="P202" s="46"/>
      <c r="Q202" s="46">
        <v>20</v>
      </c>
      <c r="R202" s="46">
        <v>80</v>
      </c>
      <c r="S202" s="63">
        <v>0</v>
      </c>
      <c r="T202" s="41">
        <v>10</v>
      </c>
      <c r="U202" s="77">
        <f t="shared" si="11"/>
        <v>110</v>
      </c>
      <c r="V202" s="78">
        <f t="shared" si="12"/>
        <v>1958000</v>
      </c>
    </row>
    <row r="203" spans="1:22" ht="19.899999999999999" customHeight="1">
      <c r="A203" s="46" t="s">
        <v>11</v>
      </c>
      <c r="B203" s="2" t="s">
        <v>12</v>
      </c>
      <c r="C203" s="24" t="s">
        <v>13</v>
      </c>
      <c r="D203" s="25" t="s">
        <v>14</v>
      </c>
      <c r="E203" s="1" t="s">
        <v>15</v>
      </c>
      <c r="F203" s="94" t="s">
        <v>640</v>
      </c>
      <c r="G203" s="95" t="s">
        <v>641</v>
      </c>
      <c r="H203" s="105" t="s">
        <v>642</v>
      </c>
      <c r="I203" s="46">
        <v>196</v>
      </c>
      <c r="J203" s="49" t="s">
        <v>642</v>
      </c>
      <c r="K203" s="50" t="s">
        <v>1212</v>
      </c>
      <c r="L203" s="47" t="s">
        <v>19</v>
      </c>
      <c r="M203" s="46">
        <v>198</v>
      </c>
      <c r="N203" s="3">
        <v>4161.3900000000003</v>
      </c>
      <c r="O203" s="45">
        <f t="shared" si="10"/>
        <v>4993.6680000000006</v>
      </c>
      <c r="P203" s="46">
        <v>100</v>
      </c>
      <c r="Q203" s="46"/>
      <c r="R203" s="46">
        <v>10</v>
      </c>
      <c r="S203" s="63">
        <v>100</v>
      </c>
      <c r="T203" s="55"/>
      <c r="U203" s="77">
        <f t="shared" si="11"/>
        <v>210</v>
      </c>
      <c r="V203" s="78">
        <f t="shared" si="12"/>
        <v>873891.9</v>
      </c>
    </row>
    <row r="204" spans="1:22" ht="19.899999999999999" customHeight="1">
      <c r="A204" s="46" t="s">
        <v>11</v>
      </c>
      <c r="B204" s="2" t="s">
        <v>12</v>
      </c>
      <c r="C204" s="24" t="s">
        <v>13</v>
      </c>
      <c r="D204" s="25" t="s">
        <v>14</v>
      </c>
      <c r="E204" s="1" t="s">
        <v>15</v>
      </c>
      <c r="F204" s="94" t="s">
        <v>643</v>
      </c>
      <c r="G204" s="95" t="s">
        <v>644</v>
      </c>
      <c r="H204" s="110" t="s">
        <v>645</v>
      </c>
      <c r="I204" s="46">
        <v>197</v>
      </c>
      <c r="J204" s="16" t="s">
        <v>645</v>
      </c>
      <c r="K204" s="7" t="s">
        <v>1213</v>
      </c>
      <c r="L204" s="47" t="s">
        <v>19</v>
      </c>
      <c r="M204" s="46">
        <v>199</v>
      </c>
      <c r="N204" s="45">
        <v>99000</v>
      </c>
      <c r="O204" s="45">
        <f t="shared" si="10"/>
        <v>118800</v>
      </c>
      <c r="P204" s="46">
        <v>5</v>
      </c>
      <c r="Q204" s="46">
        <v>7</v>
      </c>
      <c r="R204" s="46">
        <v>3</v>
      </c>
      <c r="S204" s="63">
        <v>0</v>
      </c>
      <c r="T204" s="42">
        <v>3</v>
      </c>
      <c r="U204" s="77">
        <f t="shared" si="11"/>
        <v>18</v>
      </c>
      <c r="V204" s="78">
        <f t="shared" si="12"/>
        <v>1782000</v>
      </c>
    </row>
    <row r="205" spans="1:22" ht="19.899999999999999" customHeight="1">
      <c r="A205" s="46" t="s">
        <v>11</v>
      </c>
      <c r="B205" s="2" t="s">
        <v>12</v>
      </c>
      <c r="C205" s="24" t="s">
        <v>13</v>
      </c>
      <c r="D205" s="25" t="s">
        <v>14</v>
      </c>
      <c r="E205" s="1" t="s">
        <v>15</v>
      </c>
      <c r="F205" s="94" t="s">
        <v>646</v>
      </c>
      <c r="G205" s="95" t="s">
        <v>647</v>
      </c>
      <c r="H205" s="105" t="s">
        <v>648</v>
      </c>
      <c r="I205" s="46">
        <v>198</v>
      </c>
      <c r="J205" s="49" t="s">
        <v>648</v>
      </c>
      <c r="K205" s="50" t="s">
        <v>1214</v>
      </c>
      <c r="L205" s="47" t="s">
        <v>19</v>
      </c>
      <c r="M205" s="46">
        <v>200</v>
      </c>
      <c r="N205" s="45">
        <v>6049</v>
      </c>
      <c r="O205" s="45">
        <f t="shared" si="10"/>
        <v>7258.8</v>
      </c>
      <c r="P205" s="46"/>
      <c r="Q205" s="46"/>
      <c r="R205" s="46"/>
      <c r="S205" s="63">
        <v>70</v>
      </c>
      <c r="T205" s="33">
        <v>20</v>
      </c>
      <c r="U205" s="77">
        <f t="shared" si="11"/>
        <v>90</v>
      </c>
      <c r="V205" s="78">
        <f t="shared" si="12"/>
        <v>544410</v>
      </c>
    </row>
    <row r="206" spans="1:22" ht="19.899999999999999" customHeight="1">
      <c r="A206" s="46" t="s">
        <v>11</v>
      </c>
      <c r="B206" s="2" t="s">
        <v>12</v>
      </c>
      <c r="C206" s="24" t="s">
        <v>13</v>
      </c>
      <c r="D206" s="25" t="s">
        <v>14</v>
      </c>
      <c r="E206" s="1" t="s">
        <v>15</v>
      </c>
      <c r="F206" s="94" t="s">
        <v>649</v>
      </c>
      <c r="G206" s="95" t="s">
        <v>650</v>
      </c>
      <c r="H206" s="105" t="s">
        <v>651</v>
      </c>
      <c r="I206" s="46">
        <v>199</v>
      </c>
      <c r="J206" s="49" t="s">
        <v>651</v>
      </c>
      <c r="K206" s="50" t="s">
        <v>1215</v>
      </c>
      <c r="L206" s="47" t="s">
        <v>19</v>
      </c>
      <c r="M206" s="46">
        <v>201</v>
      </c>
      <c r="N206" s="45">
        <v>1700</v>
      </c>
      <c r="O206" s="45">
        <f t="shared" si="10"/>
        <v>2040</v>
      </c>
      <c r="P206" s="46"/>
      <c r="Q206" s="46"/>
      <c r="R206" s="46"/>
      <c r="S206" s="63">
        <v>50</v>
      </c>
      <c r="T206" s="55"/>
      <c r="U206" s="77">
        <f t="shared" si="11"/>
        <v>50</v>
      </c>
      <c r="V206" s="78">
        <f t="shared" si="12"/>
        <v>85000</v>
      </c>
    </row>
    <row r="207" spans="1:22" ht="19.899999999999999" customHeight="1">
      <c r="A207" s="46" t="s">
        <v>11</v>
      </c>
      <c r="B207" s="2" t="s">
        <v>12</v>
      </c>
      <c r="C207" s="24" t="s">
        <v>13</v>
      </c>
      <c r="D207" s="25" t="s">
        <v>14</v>
      </c>
      <c r="E207" s="1" t="s">
        <v>15</v>
      </c>
      <c r="F207" s="94" t="s">
        <v>652</v>
      </c>
      <c r="G207" s="95" t="s">
        <v>653</v>
      </c>
      <c r="H207" s="105" t="s">
        <v>654</v>
      </c>
      <c r="I207" s="46">
        <v>200</v>
      </c>
      <c r="J207" s="49" t="s">
        <v>654</v>
      </c>
      <c r="K207" s="50" t="s">
        <v>1216</v>
      </c>
      <c r="L207" s="47" t="s">
        <v>19</v>
      </c>
      <c r="M207" s="46">
        <v>202</v>
      </c>
      <c r="N207" s="45">
        <v>1500</v>
      </c>
      <c r="O207" s="45">
        <f t="shared" si="10"/>
        <v>1800</v>
      </c>
      <c r="P207" s="46"/>
      <c r="Q207" s="46"/>
      <c r="R207" s="46"/>
      <c r="S207" s="63">
        <v>60</v>
      </c>
      <c r="T207" s="55"/>
      <c r="U207" s="77">
        <f t="shared" si="11"/>
        <v>60</v>
      </c>
      <c r="V207" s="78">
        <f t="shared" si="12"/>
        <v>90000</v>
      </c>
    </row>
    <row r="208" spans="1:22" ht="19.899999999999999" customHeight="1">
      <c r="A208" s="46" t="s">
        <v>11</v>
      </c>
      <c r="B208" s="2" t="s">
        <v>12</v>
      </c>
      <c r="C208" s="24" t="s">
        <v>13</v>
      </c>
      <c r="D208" s="25" t="s">
        <v>14</v>
      </c>
      <c r="E208" s="1" t="s">
        <v>15</v>
      </c>
      <c r="F208" s="94" t="s">
        <v>655</v>
      </c>
      <c r="G208" s="95" t="s">
        <v>656</v>
      </c>
      <c r="H208" s="105" t="s">
        <v>657</v>
      </c>
      <c r="I208" s="46">
        <v>201</v>
      </c>
      <c r="J208" s="49" t="s">
        <v>657</v>
      </c>
      <c r="K208" s="50" t="s">
        <v>1217</v>
      </c>
      <c r="L208" s="47" t="s">
        <v>19</v>
      </c>
      <c r="M208" s="46">
        <v>203</v>
      </c>
      <c r="N208" s="45">
        <v>17000</v>
      </c>
      <c r="O208" s="45">
        <f t="shared" si="10"/>
        <v>20400</v>
      </c>
      <c r="P208" s="46"/>
      <c r="Q208" s="46"/>
      <c r="R208" s="46"/>
      <c r="S208" s="63">
        <v>25</v>
      </c>
      <c r="T208" s="31">
        <v>10</v>
      </c>
      <c r="U208" s="77">
        <f t="shared" si="11"/>
        <v>35</v>
      </c>
      <c r="V208" s="78">
        <f t="shared" si="12"/>
        <v>595000</v>
      </c>
    </row>
    <row r="209" spans="1:22" ht="19.899999999999999" customHeight="1">
      <c r="A209" s="46" t="s">
        <v>11</v>
      </c>
      <c r="B209" s="2" t="s">
        <v>12</v>
      </c>
      <c r="C209" s="24" t="s">
        <v>13</v>
      </c>
      <c r="D209" s="25" t="s">
        <v>14</v>
      </c>
      <c r="E209" s="1" t="s">
        <v>15</v>
      </c>
      <c r="F209" s="94" t="s">
        <v>658</v>
      </c>
      <c r="G209" s="95" t="s">
        <v>659</v>
      </c>
      <c r="H209" s="105" t="s">
        <v>660</v>
      </c>
      <c r="I209" s="46">
        <v>202</v>
      </c>
      <c r="J209" s="49" t="s">
        <v>661</v>
      </c>
      <c r="K209" s="7" t="s">
        <v>1218</v>
      </c>
      <c r="L209" s="47" t="s">
        <v>19</v>
      </c>
      <c r="M209" s="46">
        <v>204</v>
      </c>
      <c r="N209" s="45">
        <v>1800</v>
      </c>
      <c r="O209" s="45">
        <f t="shared" si="10"/>
        <v>2160</v>
      </c>
      <c r="P209" s="46"/>
      <c r="Q209" s="46"/>
      <c r="R209" s="46"/>
      <c r="S209" s="63">
        <v>50</v>
      </c>
      <c r="T209" s="55"/>
      <c r="U209" s="77">
        <f t="shared" si="11"/>
        <v>50</v>
      </c>
      <c r="V209" s="78">
        <f t="shared" si="12"/>
        <v>90000</v>
      </c>
    </row>
    <row r="210" spans="1:22" ht="19.899999999999999" customHeight="1">
      <c r="A210" s="46" t="s">
        <v>11</v>
      </c>
      <c r="B210" s="2" t="s">
        <v>12</v>
      </c>
      <c r="C210" s="24" t="s">
        <v>13</v>
      </c>
      <c r="D210" s="25" t="s">
        <v>14</v>
      </c>
      <c r="E210" s="1" t="s">
        <v>15</v>
      </c>
      <c r="F210" s="94" t="s">
        <v>663</v>
      </c>
      <c r="G210" s="95" t="s">
        <v>664</v>
      </c>
      <c r="H210" s="105" t="s">
        <v>665</v>
      </c>
      <c r="I210" s="46">
        <v>203</v>
      </c>
      <c r="J210" s="49" t="s">
        <v>665</v>
      </c>
      <c r="K210" s="17" t="s">
        <v>1219</v>
      </c>
      <c r="L210" s="47" t="s">
        <v>19</v>
      </c>
      <c r="M210" s="46">
        <v>205</v>
      </c>
      <c r="N210" s="3">
        <v>7000</v>
      </c>
      <c r="O210" s="45">
        <f t="shared" si="10"/>
        <v>8400</v>
      </c>
      <c r="P210" s="46"/>
      <c r="Q210" s="46"/>
      <c r="R210" s="46"/>
      <c r="S210" s="63">
        <v>50</v>
      </c>
      <c r="T210" s="33">
        <v>10</v>
      </c>
      <c r="U210" s="77">
        <f t="shared" si="11"/>
        <v>60</v>
      </c>
      <c r="V210" s="78">
        <f t="shared" si="12"/>
        <v>420000</v>
      </c>
    </row>
    <row r="211" spans="1:22" ht="19.899999999999999" customHeight="1">
      <c r="A211" s="46" t="s">
        <v>11</v>
      </c>
      <c r="B211" s="2" t="s">
        <v>12</v>
      </c>
      <c r="C211" s="24" t="s">
        <v>13</v>
      </c>
      <c r="D211" s="25" t="s">
        <v>14</v>
      </c>
      <c r="E211" s="1" t="s">
        <v>15</v>
      </c>
      <c r="F211" s="94" t="s">
        <v>666</v>
      </c>
      <c r="G211" s="95" t="s">
        <v>667</v>
      </c>
      <c r="H211" s="111" t="s">
        <v>668</v>
      </c>
      <c r="I211" s="46">
        <v>204</v>
      </c>
      <c r="J211" s="18" t="s">
        <v>668</v>
      </c>
      <c r="K211" s="50" t="s">
        <v>1220</v>
      </c>
      <c r="L211" s="47" t="s">
        <v>19</v>
      </c>
      <c r="M211" s="46">
        <v>206</v>
      </c>
      <c r="N211" s="45">
        <v>6300</v>
      </c>
      <c r="O211" s="45">
        <f t="shared" si="10"/>
        <v>7560</v>
      </c>
      <c r="P211" s="46"/>
      <c r="Q211" s="46"/>
      <c r="R211" s="46"/>
      <c r="S211" s="63">
        <v>20</v>
      </c>
      <c r="T211" s="31">
        <v>20</v>
      </c>
      <c r="U211" s="77">
        <f t="shared" si="11"/>
        <v>40</v>
      </c>
      <c r="V211" s="78">
        <f t="shared" si="12"/>
        <v>252000</v>
      </c>
    </row>
    <row r="212" spans="1:22" ht="19.899999999999999" customHeight="1">
      <c r="A212" s="46" t="s">
        <v>11</v>
      </c>
      <c r="B212" s="2" t="s">
        <v>12</v>
      </c>
      <c r="C212" s="24" t="s">
        <v>13</v>
      </c>
      <c r="D212" s="25" t="s">
        <v>14</v>
      </c>
      <c r="E212" s="1" t="s">
        <v>15</v>
      </c>
      <c r="F212" s="94" t="s">
        <v>669</v>
      </c>
      <c r="G212" s="95" t="s">
        <v>670</v>
      </c>
      <c r="H212" s="105" t="s">
        <v>671</v>
      </c>
      <c r="I212" s="46">
        <v>205</v>
      </c>
      <c r="J212" s="49" t="s">
        <v>671</v>
      </c>
      <c r="K212" s="50" t="s">
        <v>1221</v>
      </c>
      <c r="L212" s="47" t="s">
        <v>19</v>
      </c>
      <c r="M212" s="46">
        <v>207</v>
      </c>
      <c r="N212" s="3">
        <v>7800</v>
      </c>
      <c r="O212" s="45">
        <f t="shared" ref="O212:O274" si="13">N212*1.2</f>
        <v>9360</v>
      </c>
      <c r="P212" s="46"/>
      <c r="Q212" s="46"/>
      <c r="R212" s="46"/>
      <c r="S212" s="63">
        <v>25</v>
      </c>
      <c r="T212" s="38">
        <v>60</v>
      </c>
      <c r="U212" s="77">
        <f t="shared" si="11"/>
        <v>85</v>
      </c>
      <c r="V212" s="78">
        <f t="shared" si="12"/>
        <v>663000</v>
      </c>
    </row>
    <row r="213" spans="1:22" ht="19.899999999999999" customHeight="1">
      <c r="A213" s="46" t="s">
        <v>11</v>
      </c>
      <c r="B213" s="2" t="s">
        <v>12</v>
      </c>
      <c r="C213" s="24" t="s">
        <v>13</v>
      </c>
      <c r="D213" s="25" t="s">
        <v>14</v>
      </c>
      <c r="E213" s="1" t="s">
        <v>15</v>
      </c>
      <c r="F213" s="94" t="s">
        <v>672</v>
      </c>
      <c r="G213" s="95" t="s">
        <v>673</v>
      </c>
      <c r="H213" s="105" t="s">
        <v>674</v>
      </c>
      <c r="I213" s="46">
        <v>206</v>
      </c>
      <c r="J213" s="49" t="s">
        <v>674</v>
      </c>
      <c r="K213" s="50" t="s">
        <v>1222</v>
      </c>
      <c r="L213" s="47" t="s">
        <v>19</v>
      </c>
      <c r="M213" s="46">
        <v>208</v>
      </c>
      <c r="N213" s="45">
        <v>423</v>
      </c>
      <c r="O213" s="45">
        <f t="shared" si="13"/>
        <v>507.59999999999997</v>
      </c>
      <c r="P213" s="46"/>
      <c r="Q213" s="46"/>
      <c r="R213" s="46"/>
      <c r="S213" s="63">
        <v>5</v>
      </c>
      <c r="T213" s="55"/>
      <c r="U213" s="77">
        <f t="shared" si="11"/>
        <v>5</v>
      </c>
      <c r="V213" s="78">
        <f t="shared" si="12"/>
        <v>2115</v>
      </c>
    </row>
    <row r="214" spans="1:22" ht="19.899999999999999" customHeight="1">
      <c r="A214" s="46" t="s">
        <v>11</v>
      </c>
      <c r="B214" s="2" t="s">
        <v>12</v>
      </c>
      <c r="C214" s="24" t="s">
        <v>13</v>
      </c>
      <c r="D214" s="25" t="s">
        <v>14</v>
      </c>
      <c r="E214" s="1" t="s">
        <v>15</v>
      </c>
      <c r="F214" s="94" t="s">
        <v>675</v>
      </c>
      <c r="G214" s="95" t="s">
        <v>676</v>
      </c>
      <c r="H214" s="105" t="s">
        <v>677</v>
      </c>
      <c r="I214" s="46">
        <v>207</v>
      </c>
      <c r="J214" s="49" t="s">
        <v>677</v>
      </c>
      <c r="K214" s="50" t="s">
        <v>1223</v>
      </c>
      <c r="L214" s="47" t="s">
        <v>19</v>
      </c>
      <c r="M214" s="46">
        <v>209</v>
      </c>
      <c r="N214" s="45">
        <v>1234.5</v>
      </c>
      <c r="O214" s="45">
        <f t="shared" si="13"/>
        <v>1481.3999999999999</v>
      </c>
      <c r="P214" s="46"/>
      <c r="Q214" s="46"/>
      <c r="R214" s="46"/>
      <c r="S214" s="63">
        <v>5</v>
      </c>
      <c r="T214" s="55"/>
      <c r="U214" s="77">
        <f t="shared" si="11"/>
        <v>5</v>
      </c>
      <c r="V214" s="78">
        <f t="shared" si="12"/>
        <v>6172.5</v>
      </c>
    </row>
    <row r="215" spans="1:22" ht="19.899999999999999" customHeight="1">
      <c r="A215" s="46" t="s">
        <v>11</v>
      </c>
      <c r="B215" s="2" t="s">
        <v>12</v>
      </c>
      <c r="C215" s="24" t="s">
        <v>13</v>
      </c>
      <c r="D215" s="25" t="s">
        <v>14</v>
      </c>
      <c r="E215" s="1" t="s">
        <v>15</v>
      </c>
      <c r="F215" s="94" t="s">
        <v>678</v>
      </c>
      <c r="G215" s="95" t="s">
        <v>679</v>
      </c>
      <c r="H215" s="110" t="s">
        <v>680</v>
      </c>
      <c r="I215" s="46">
        <v>208</v>
      </c>
      <c r="J215" s="16" t="s">
        <v>680</v>
      </c>
      <c r="K215" s="50" t="s">
        <v>1224</v>
      </c>
      <c r="L215" s="47" t="s">
        <v>19</v>
      </c>
      <c r="M215" s="46">
        <v>210</v>
      </c>
      <c r="N215" s="3">
        <v>3800</v>
      </c>
      <c r="O215" s="45">
        <f t="shared" si="13"/>
        <v>4560</v>
      </c>
      <c r="P215" s="46"/>
      <c r="Q215" s="46"/>
      <c r="R215" s="46"/>
      <c r="S215" s="63">
        <v>150</v>
      </c>
      <c r="T215" s="55"/>
      <c r="U215" s="77">
        <f t="shared" si="11"/>
        <v>150</v>
      </c>
      <c r="V215" s="78">
        <f t="shared" si="12"/>
        <v>570000</v>
      </c>
    </row>
    <row r="216" spans="1:22" ht="19.899999999999999" customHeight="1">
      <c r="A216" s="46" t="s">
        <v>11</v>
      </c>
      <c r="B216" s="2" t="s">
        <v>12</v>
      </c>
      <c r="C216" s="24" t="s">
        <v>13</v>
      </c>
      <c r="D216" s="25" t="s">
        <v>14</v>
      </c>
      <c r="E216" s="1" t="s">
        <v>15</v>
      </c>
      <c r="F216" s="94" t="s">
        <v>681</v>
      </c>
      <c r="G216" s="95" t="s">
        <v>682</v>
      </c>
      <c r="H216" s="110" t="s">
        <v>683</v>
      </c>
      <c r="I216" s="46">
        <v>209</v>
      </c>
      <c r="J216" s="16" t="s">
        <v>683</v>
      </c>
      <c r="K216" s="50" t="s">
        <v>1225</v>
      </c>
      <c r="L216" s="47" t="s">
        <v>19</v>
      </c>
      <c r="M216" s="46">
        <v>211</v>
      </c>
      <c r="N216" s="3">
        <v>1764</v>
      </c>
      <c r="O216" s="45">
        <f t="shared" si="13"/>
        <v>2116.7999999999997</v>
      </c>
      <c r="P216" s="46"/>
      <c r="Q216" s="46"/>
      <c r="R216" s="46">
        <v>100</v>
      </c>
      <c r="S216" s="63">
        <v>50</v>
      </c>
      <c r="T216" s="55"/>
      <c r="U216" s="77">
        <f t="shared" si="11"/>
        <v>150</v>
      </c>
      <c r="V216" s="78">
        <f t="shared" si="12"/>
        <v>264600</v>
      </c>
    </row>
    <row r="217" spans="1:22" ht="19.899999999999999" customHeight="1">
      <c r="A217" s="46" t="s">
        <v>11</v>
      </c>
      <c r="B217" s="2" t="s">
        <v>12</v>
      </c>
      <c r="C217" s="24" t="s">
        <v>13</v>
      </c>
      <c r="D217" s="25" t="s">
        <v>14</v>
      </c>
      <c r="E217" s="1" t="s">
        <v>15</v>
      </c>
      <c r="F217" s="94" t="s">
        <v>684</v>
      </c>
      <c r="G217" s="95" t="s">
        <v>685</v>
      </c>
      <c r="H217" s="110" t="s">
        <v>686</v>
      </c>
      <c r="I217" s="46">
        <v>210</v>
      </c>
      <c r="J217" s="16" t="s">
        <v>686</v>
      </c>
      <c r="K217" s="50" t="s">
        <v>1226</v>
      </c>
      <c r="L217" s="47" t="s">
        <v>19</v>
      </c>
      <c r="M217" s="46">
        <v>212</v>
      </c>
      <c r="N217" s="3">
        <v>76.599999999999994</v>
      </c>
      <c r="O217" s="45">
        <f t="shared" si="13"/>
        <v>91.919999999999987</v>
      </c>
      <c r="P217" s="46"/>
      <c r="Q217" s="46"/>
      <c r="R217" s="46"/>
      <c r="S217" s="63">
        <v>100</v>
      </c>
      <c r="T217" s="55"/>
      <c r="U217" s="77">
        <f t="shared" si="11"/>
        <v>100</v>
      </c>
      <c r="V217" s="78">
        <f t="shared" si="12"/>
        <v>7659.9999999999991</v>
      </c>
    </row>
    <row r="218" spans="1:22" ht="19.899999999999999" customHeight="1">
      <c r="A218" s="46" t="s">
        <v>11</v>
      </c>
      <c r="B218" s="2" t="s">
        <v>12</v>
      </c>
      <c r="C218" s="24" t="s">
        <v>13</v>
      </c>
      <c r="D218" s="25" t="s">
        <v>14</v>
      </c>
      <c r="E218" s="1" t="s">
        <v>15</v>
      </c>
      <c r="F218" s="94" t="s">
        <v>687</v>
      </c>
      <c r="G218" s="95" t="s">
        <v>688</v>
      </c>
      <c r="H218" s="105" t="s">
        <v>689</v>
      </c>
      <c r="I218" s="46">
        <v>211</v>
      </c>
      <c r="J218" s="49" t="s">
        <v>689</v>
      </c>
      <c r="K218" s="50" t="s">
        <v>1227</v>
      </c>
      <c r="L218" s="47" t="s">
        <v>19</v>
      </c>
      <c r="M218" s="46">
        <v>213</v>
      </c>
      <c r="N218" s="3">
        <v>316</v>
      </c>
      <c r="O218" s="45">
        <f t="shared" si="13"/>
        <v>379.2</v>
      </c>
      <c r="P218" s="46"/>
      <c r="Q218" s="46"/>
      <c r="R218" s="46"/>
      <c r="S218" s="63">
        <v>100</v>
      </c>
      <c r="T218" s="55"/>
      <c r="U218" s="77">
        <f t="shared" si="11"/>
        <v>100</v>
      </c>
      <c r="V218" s="78">
        <f t="shared" si="12"/>
        <v>31600</v>
      </c>
    </row>
    <row r="219" spans="1:22" ht="19.899999999999999" customHeight="1">
      <c r="A219" s="46" t="s">
        <v>11</v>
      </c>
      <c r="B219" s="2" t="s">
        <v>12</v>
      </c>
      <c r="C219" s="24" t="s">
        <v>13</v>
      </c>
      <c r="D219" s="25" t="s">
        <v>14</v>
      </c>
      <c r="E219" s="1" t="s">
        <v>15</v>
      </c>
      <c r="F219" s="94" t="s">
        <v>690</v>
      </c>
      <c r="G219" s="95" t="s">
        <v>691</v>
      </c>
      <c r="H219" s="112" t="s">
        <v>692</v>
      </c>
      <c r="I219" s="46">
        <v>212</v>
      </c>
      <c r="J219" s="19" t="s">
        <v>692</v>
      </c>
      <c r="K219" s="50" t="s">
        <v>1228</v>
      </c>
      <c r="L219" s="47" t="s">
        <v>19</v>
      </c>
      <c r="M219" s="46">
        <v>214</v>
      </c>
      <c r="N219" s="3">
        <v>2250</v>
      </c>
      <c r="O219" s="45">
        <f t="shared" si="13"/>
        <v>2700</v>
      </c>
      <c r="P219" s="46"/>
      <c r="Q219" s="46"/>
      <c r="R219" s="46"/>
      <c r="S219" s="63">
        <v>0</v>
      </c>
      <c r="T219" s="33">
        <v>20</v>
      </c>
      <c r="U219" s="77">
        <f t="shared" si="11"/>
        <v>20</v>
      </c>
      <c r="V219" s="78">
        <f t="shared" si="12"/>
        <v>45000</v>
      </c>
    </row>
    <row r="220" spans="1:22" ht="19.899999999999999" customHeight="1">
      <c r="A220" s="46" t="s">
        <v>11</v>
      </c>
      <c r="B220" s="2" t="s">
        <v>12</v>
      </c>
      <c r="C220" s="24" t="s">
        <v>13</v>
      </c>
      <c r="D220" s="25" t="s">
        <v>14</v>
      </c>
      <c r="E220" s="1" t="s">
        <v>15</v>
      </c>
      <c r="F220" s="94" t="s">
        <v>693</v>
      </c>
      <c r="G220" s="95" t="s">
        <v>694</v>
      </c>
      <c r="H220" s="105" t="s">
        <v>695</v>
      </c>
      <c r="I220" s="46">
        <v>213</v>
      </c>
      <c r="J220" s="49" t="s">
        <v>695</v>
      </c>
      <c r="K220" s="13" t="s">
        <v>1229</v>
      </c>
      <c r="L220" s="47" t="s">
        <v>19</v>
      </c>
      <c r="M220" s="46">
        <v>215</v>
      </c>
      <c r="N220" s="3">
        <v>16800</v>
      </c>
      <c r="O220" s="45">
        <f t="shared" si="13"/>
        <v>20160</v>
      </c>
      <c r="P220" s="46"/>
      <c r="Q220" s="46"/>
      <c r="R220" s="46">
        <v>80</v>
      </c>
      <c r="S220" s="63">
        <v>0</v>
      </c>
      <c r="T220" s="38">
        <v>40</v>
      </c>
      <c r="U220" s="77">
        <f t="shared" si="11"/>
        <v>120</v>
      </c>
      <c r="V220" s="78">
        <f t="shared" si="12"/>
        <v>2016000</v>
      </c>
    </row>
    <row r="221" spans="1:22" ht="19.899999999999999" customHeight="1">
      <c r="A221" s="46" t="s">
        <v>11</v>
      </c>
      <c r="B221" s="2" t="s">
        <v>12</v>
      </c>
      <c r="C221" s="24" t="s">
        <v>13</v>
      </c>
      <c r="D221" s="25" t="s">
        <v>14</v>
      </c>
      <c r="E221" s="1" t="s">
        <v>15</v>
      </c>
      <c r="F221" s="94" t="s">
        <v>696</v>
      </c>
      <c r="G221" s="95" t="s">
        <v>697</v>
      </c>
      <c r="H221" s="105" t="s">
        <v>698</v>
      </c>
      <c r="I221" s="46">
        <v>214</v>
      </c>
      <c r="J221" s="49" t="s">
        <v>698</v>
      </c>
      <c r="K221" s="13" t="s">
        <v>1230</v>
      </c>
      <c r="L221" s="47" t="s">
        <v>19</v>
      </c>
      <c r="M221" s="46">
        <v>216</v>
      </c>
      <c r="N221" s="3">
        <v>11200</v>
      </c>
      <c r="O221" s="45">
        <f t="shared" si="13"/>
        <v>13440</v>
      </c>
      <c r="P221" s="46"/>
      <c r="Q221" s="46"/>
      <c r="R221" s="46">
        <v>30</v>
      </c>
      <c r="S221" s="63">
        <v>0</v>
      </c>
      <c r="T221" s="38">
        <v>20</v>
      </c>
      <c r="U221" s="77">
        <f t="shared" si="11"/>
        <v>50</v>
      </c>
      <c r="V221" s="78">
        <f t="shared" si="12"/>
        <v>560000</v>
      </c>
    </row>
    <row r="222" spans="1:22" ht="19.899999999999999" customHeight="1">
      <c r="A222" s="46" t="s">
        <v>11</v>
      </c>
      <c r="B222" s="2" t="s">
        <v>12</v>
      </c>
      <c r="C222" s="24" t="s">
        <v>13</v>
      </c>
      <c r="D222" s="25" t="s">
        <v>14</v>
      </c>
      <c r="E222" s="1" t="s">
        <v>15</v>
      </c>
      <c r="F222" s="94" t="s">
        <v>699</v>
      </c>
      <c r="G222" s="95" t="s">
        <v>700</v>
      </c>
      <c r="H222" s="113" t="s">
        <v>701</v>
      </c>
      <c r="I222" s="46">
        <v>215</v>
      </c>
      <c r="J222" s="20" t="s">
        <v>701</v>
      </c>
      <c r="K222" s="13" t="s">
        <v>1231</v>
      </c>
      <c r="L222" s="47" t="s">
        <v>19</v>
      </c>
      <c r="M222" s="46">
        <v>217</v>
      </c>
      <c r="N222" s="3">
        <v>3780</v>
      </c>
      <c r="O222" s="45">
        <f t="shared" si="13"/>
        <v>4536</v>
      </c>
      <c r="P222" s="46"/>
      <c r="Q222" s="46"/>
      <c r="R222" s="46">
        <v>50</v>
      </c>
      <c r="S222" s="63">
        <v>0</v>
      </c>
      <c r="T222" s="38">
        <v>60</v>
      </c>
      <c r="U222" s="77">
        <f t="shared" si="11"/>
        <v>110</v>
      </c>
      <c r="V222" s="78">
        <f t="shared" si="12"/>
        <v>415800</v>
      </c>
    </row>
    <row r="223" spans="1:22" ht="19.899999999999999" customHeight="1">
      <c r="A223" s="46" t="s">
        <v>11</v>
      </c>
      <c r="B223" s="2" t="s">
        <v>12</v>
      </c>
      <c r="C223" s="24" t="s">
        <v>13</v>
      </c>
      <c r="D223" s="25" t="s">
        <v>14</v>
      </c>
      <c r="E223" s="1" t="s">
        <v>15</v>
      </c>
      <c r="F223" s="94" t="s">
        <v>702</v>
      </c>
      <c r="G223" s="95" t="s">
        <v>703</v>
      </c>
      <c r="H223" s="113" t="s">
        <v>704</v>
      </c>
      <c r="I223" s="46">
        <v>216</v>
      </c>
      <c r="J223" s="20" t="s">
        <v>704</v>
      </c>
      <c r="K223" s="13" t="s">
        <v>1232</v>
      </c>
      <c r="L223" s="47" t="s">
        <v>19</v>
      </c>
      <c r="M223" s="46">
        <v>218</v>
      </c>
      <c r="N223" s="3">
        <v>23978</v>
      </c>
      <c r="O223" s="45">
        <f t="shared" si="13"/>
        <v>28773.599999999999</v>
      </c>
      <c r="P223" s="46"/>
      <c r="Q223" s="46"/>
      <c r="R223" s="46">
        <v>100</v>
      </c>
      <c r="S223" s="63">
        <v>0</v>
      </c>
      <c r="T223" s="55"/>
      <c r="U223" s="77">
        <f t="shared" si="11"/>
        <v>100</v>
      </c>
      <c r="V223" s="78">
        <f t="shared" si="12"/>
        <v>2397800</v>
      </c>
    </row>
    <row r="224" spans="1:22" ht="19.899999999999999" customHeight="1">
      <c r="A224" s="46" t="s">
        <v>11</v>
      </c>
      <c r="B224" s="2" t="s">
        <v>12</v>
      </c>
      <c r="C224" s="24" t="s">
        <v>13</v>
      </c>
      <c r="D224" s="25" t="s">
        <v>14</v>
      </c>
      <c r="E224" s="1" t="s">
        <v>15</v>
      </c>
      <c r="F224" s="94" t="s">
        <v>705</v>
      </c>
      <c r="G224" s="95" t="s">
        <v>706</v>
      </c>
      <c r="H224" s="113" t="s">
        <v>707</v>
      </c>
      <c r="I224" s="46">
        <v>217</v>
      </c>
      <c r="J224" s="20" t="s">
        <v>707</v>
      </c>
      <c r="K224" s="13" t="s">
        <v>1233</v>
      </c>
      <c r="L224" s="47" t="s">
        <v>19</v>
      </c>
      <c r="M224" s="46">
        <v>219</v>
      </c>
      <c r="N224" s="3">
        <v>22300</v>
      </c>
      <c r="O224" s="45">
        <f t="shared" si="13"/>
        <v>26760</v>
      </c>
      <c r="P224" s="46"/>
      <c r="Q224" s="46"/>
      <c r="R224" s="46">
        <v>50</v>
      </c>
      <c r="S224" s="63">
        <v>0</v>
      </c>
      <c r="T224" s="38">
        <v>35</v>
      </c>
      <c r="U224" s="77">
        <f t="shared" si="11"/>
        <v>85</v>
      </c>
      <c r="V224" s="78">
        <f t="shared" si="12"/>
        <v>1895500</v>
      </c>
    </row>
    <row r="225" spans="1:22" ht="19.899999999999999" customHeight="1">
      <c r="A225" s="46" t="s">
        <v>11</v>
      </c>
      <c r="B225" s="2" t="s">
        <v>12</v>
      </c>
      <c r="C225" s="24" t="s">
        <v>13</v>
      </c>
      <c r="D225" s="25" t="s">
        <v>14</v>
      </c>
      <c r="E225" s="1" t="s">
        <v>15</v>
      </c>
      <c r="F225" s="94" t="s">
        <v>708</v>
      </c>
      <c r="G225" s="95" t="s">
        <v>709</v>
      </c>
      <c r="H225" s="113" t="s">
        <v>710</v>
      </c>
      <c r="I225" s="46">
        <v>218</v>
      </c>
      <c r="J225" s="20" t="s">
        <v>710</v>
      </c>
      <c r="K225" s="13" t="s">
        <v>1234</v>
      </c>
      <c r="L225" s="47" t="s">
        <v>19</v>
      </c>
      <c r="M225" s="46">
        <v>221</v>
      </c>
      <c r="N225" s="3">
        <v>13600</v>
      </c>
      <c r="O225" s="45">
        <f t="shared" si="13"/>
        <v>16320</v>
      </c>
      <c r="P225" s="46"/>
      <c r="Q225" s="46"/>
      <c r="R225" s="46">
        <v>50</v>
      </c>
      <c r="S225" s="63">
        <v>0</v>
      </c>
      <c r="T225" s="38">
        <v>25</v>
      </c>
      <c r="U225" s="77">
        <f t="shared" si="11"/>
        <v>75</v>
      </c>
      <c r="V225" s="78">
        <f t="shared" si="12"/>
        <v>1020000</v>
      </c>
    </row>
    <row r="226" spans="1:22" ht="19.899999999999999" customHeight="1">
      <c r="A226" s="46" t="s">
        <v>11</v>
      </c>
      <c r="B226" s="2" t="s">
        <v>12</v>
      </c>
      <c r="C226" s="24" t="s">
        <v>13</v>
      </c>
      <c r="D226" s="25" t="s">
        <v>14</v>
      </c>
      <c r="E226" s="1" t="s">
        <v>15</v>
      </c>
      <c r="F226" s="94" t="s">
        <v>711</v>
      </c>
      <c r="G226" s="95" t="s">
        <v>712</v>
      </c>
      <c r="H226" s="113" t="s">
        <v>713</v>
      </c>
      <c r="I226" s="46">
        <v>219</v>
      </c>
      <c r="J226" s="20" t="s">
        <v>713</v>
      </c>
      <c r="K226" s="13" t="s">
        <v>714</v>
      </c>
      <c r="L226" s="47" t="s">
        <v>19</v>
      </c>
      <c r="M226" s="46">
        <v>222</v>
      </c>
      <c r="N226" s="3">
        <v>10400</v>
      </c>
      <c r="O226" s="45">
        <f t="shared" si="13"/>
        <v>12480</v>
      </c>
      <c r="P226" s="46"/>
      <c r="Q226" s="46"/>
      <c r="R226" s="46"/>
      <c r="S226" s="63">
        <v>0</v>
      </c>
      <c r="T226" s="38">
        <v>8</v>
      </c>
      <c r="U226" s="77">
        <f t="shared" si="11"/>
        <v>8</v>
      </c>
      <c r="V226" s="78">
        <f t="shared" si="12"/>
        <v>83200</v>
      </c>
    </row>
    <row r="227" spans="1:22" ht="19.899999999999999" customHeight="1">
      <c r="A227" s="46" t="s">
        <v>11</v>
      </c>
      <c r="B227" s="2" t="s">
        <v>12</v>
      </c>
      <c r="C227" s="24" t="s">
        <v>13</v>
      </c>
      <c r="D227" s="25" t="s">
        <v>14</v>
      </c>
      <c r="E227" s="1" t="s">
        <v>15</v>
      </c>
      <c r="F227" s="94" t="s">
        <v>715</v>
      </c>
      <c r="G227" s="95" t="s">
        <v>716</v>
      </c>
      <c r="H227" s="113" t="s">
        <v>713</v>
      </c>
      <c r="I227" s="46">
        <v>220</v>
      </c>
      <c r="J227" s="20" t="s">
        <v>713</v>
      </c>
      <c r="K227" s="13" t="s">
        <v>1235</v>
      </c>
      <c r="L227" s="47" t="s">
        <v>19</v>
      </c>
      <c r="M227" s="46">
        <v>223</v>
      </c>
      <c r="N227" s="45">
        <v>11570</v>
      </c>
      <c r="O227" s="45">
        <f t="shared" si="13"/>
        <v>13884</v>
      </c>
      <c r="P227" s="46"/>
      <c r="Q227" s="46"/>
      <c r="R227" s="46">
        <v>20</v>
      </c>
      <c r="S227" s="63">
        <v>0</v>
      </c>
      <c r="T227" s="55"/>
      <c r="U227" s="77">
        <f t="shared" si="11"/>
        <v>20</v>
      </c>
      <c r="V227" s="78">
        <f t="shared" si="12"/>
        <v>231400</v>
      </c>
    </row>
    <row r="228" spans="1:22" ht="19.899999999999999" customHeight="1">
      <c r="A228" s="46" t="s">
        <v>11</v>
      </c>
      <c r="B228" s="2" t="s">
        <v>12</v>
      </c>
      <c r="C228" s="24" t="s">
        <v>13</v>
      </c>
      <c r="D228" s="25" t="s">
        <v>14</v>
      </c>
      <c r="E228" s="1" t="s">
        <v>15</v>
      </c>
      <c r="F228" s="94" t="s">
        <v>717</v>
      </c>
      <c r="G228" s="95" t="s">
        <v>718</v>
      </c>
      <c r="H228" s="113" t="s">
        <v>719</v>
      </c>
      <c r="I228" s="46">
        <v>221</v>
      </c>
      <c r="J228" s="20" t="s">
        <v>719</v>
      </c>
      <c r="K228" s="13" t="s">
        <v>1236</v>
      </c>
      <c r="L228" s="47" t="s">
        <v>19</v>
      </c>
      <c r="M228" s="46">
        <v>224</v>
      </c>
      <c r="N228" s="3">
        <v>10500</v>
      </c>
      <c r="O228" s="45">
        <f t="shared" si="13"/>
        <v>12600</v>
      </c>
      <c r="P228" s="46"/>
      <c r="Q228" s="46"/>
      <c r="R228" s="46">
        <v>50</v>
      </c>
      <c r="S228" s="63">
        <v>0</v>
      </c>
      <c r="T228" s="38">
        <v>10</v>
      </c>
      <c r="U228" s="77">
        <f t="shared" si="11"/>
        <v>60</v>
      </c>
      <c r="V228" s="78">
        <f t="shared" si="12"/>
        <v>630000</v>
      </c>
    </row>
    <row r="229" spans="1:22" ht="19.899999999999999" customHeight="1">
      <c r="A229" s="46" t="s">
        <v>11</v>
      </c>
      <c r="B229" s="2" t="s">
        <v>12</v>
      </c>
      <c r="C229" s="24" t="s">
        <v>13</v>
      </c>
      <c r="D229" s="25" t="s">
        <v>14</v>
      </c>
      <c r="E229" s="1" t="s">
        <v>15</v>
      </c>
      <c r="F229" s="94" t="s">
        <v>720</v>
      </c>
      <c r="G229" s="95" t="s">
        <v>721</v>
      </c>
      <c r="H229" s="113" t="s">
        <v>722</v>
      </c>
      <c r="I229" s="46">
        <v>222</v>
      </c>
      <c r="J229" s="20" t="s">
        <v>722</v>
      </c>
      <c r="K229" s="13" t="s">
        <v>1237</v>
      </c>
      <c r="L229" s="47" t="s">
        <v>19</v>
      </c>
      <c r="M229" s="46">
        <v>225</v>
      </c>
      <c r="N229" s="3">
        <v>75600</v>
      </c>
      <c r="O229" s="45">
        <f t="shared" si="13"/>
        <v>90720</v>
      </c>
      <c r="P229" s="46"/>
      <c r="Q229" s="46"/>
      <c r="R229" s="46">
        <v>10</v>
      </c>
      <c r="S229" s="63">
        <v>0</v>
      </c>
      <c r="T229" s="38">
        <v>15</v>
      </c>
      <c r="U229" s="77">
        <f t="shared" si="11"/>
        <v>25</v>
      </c>
      <c r="V229" s="78">
        <f t="shared" si="12"/>
        <v>1890000</v>
      </c>
    </row>
    <row r="230" spans="1:22" ht="19.899999999999999" customHeight="1">
      <c r="A230" s="46" t="s">
        <v>11</v>
      </c>
      <c r="B230" s="2" t="s">
        <v>12</v>
      </c>
      <c r="C230" s="24" t="s">
        <v>13</v>
      </c>
      <c r="D230" s="25" t="s">
        <v>14</v>
      </c>
      <c r="E230" s="1" t="s">
        <v>15</v>
      </c>
      <c r="F230" s="94" t="s">
        <v>723</v>
      </c>
      <c r="G230" s="95" t="s">
        <v>724</v>
      </c>
      <c r="H230" s="113" t="s">
        <v>725</v>
      </c>
      <c r="I230" s="46">
        <v>223</v>
      </c>
      <c r="J230" s="20" t="s">
        <v>725</v>
      </c>
      <c r="K230" s="13" t="s">
        <v>1238</v>
      </c>
      <c r="L230" s="47" t="s">
        <v>19</v>
      </c>
      <c r="M230" s="46">
        <v>226</v>
      </c>
      <c r="N230" s="3">
        <v>33400</v>
      </c>
      <c r="O230" s="45">
        <f t="shared" si="13"/>
        <v>40080</v>
      </c>
      <c r="P230" s="46"/>
      <c r="Q230" s="46"/>
      <c r="R230" s="46">
        <v>40</v>
      </c>
      <c r="S230" s="63">
        <v>0</v>
      </c>
      <c r="T230" s="38">
        <v>30</v>
      </c>
      <c r="U230" s="77">
        <f t="shared" si="11"/>
        <v>70</v>
      </c>
      <c r="V230" s="78">
        <f t="shared" si="12"/>
        <v>2338000</v>
      </c>
    </row>
    <row r="231" spans="1:22" ht="19.899999999999999" customHeight="1">
      <c r="A231" s="46" t="s">
        <v>11</v>
      </c>
      <c r="B231" s="2" t="s">
        <v>12</v>
      </c>
      <c r="C231" s="24" t="s">
        <v>13</v>
      </c>
      <c r="D231" s="25" t="s">
        <v>14</v>
      </c>
      <c r="E231" s="1" t="s">
        <v>15</v>
      </c>
      <c r="F231" s="94" t="s">
        <v>726</v>
      </c>
      <c r="G231" s="95" t="s">
        <v>727</v>
      </c>
      <c r="H231" s="107" t="s">
        <v>728</v>
      </c>
      <c r="I231" s="46">
        <v>224</v>
      </c>
      <c r="J231" s="10" t="s">
        <v>728</v>
      </c>
      <c r="K231" s="8" t="s">
        <v>1239</v>
      </c>
      <c r="L231" s="47" t="s">
        <v>19</v>
      </c>
      <c r="M231" s="46">
        <v>228</v>
      </c>
      <c r="N231" s="3">
        <v>49500</v>
      </c>
      <c r="O231" s="45">
        <f t="shared" si="13"/>
        <v>59400</v>
      </c>
      <c r="P231" s="46"/>
      <c r="Q231" s="46"/>
      <c r="R231" s="46">
        <v>20</v>
      </c>
      <c r="S231" s="63">
        <v>0</v>
      </c>
      <c r="T231" s="41">
        <v>8</v>
      </c>
      <c r="U231" s="77">
        <f t="shared" si="11"/>
        <v>28</v>
      </c>
      <c r="V231" s="78">
        <f t="shared" si="12"/>
        <v>1386000</v>
      </c>
    </row>
    <row r="232" spans="1:22" ht="19.899999999999999" customHeight="1">
      <c r="A232" s="46" t="s">
        <v>11</v>
      </c>
      <c r="B232" s="2" t="s">
        <v>12</v>
      </c>
      <c r="C232" s="24" t="s">
        <v>13</v>
      </c>
      <c r="D232" s="25" t="s">
        <v>14</v>
      </c>
      <c r="E232" s="1" t="s">
        <v>15</v>
      </c>
      <c r="F232" s="94" t="s">
        <v>729</v>
      </c>
      <c r="G232" s="95" t="s">
        <v>730</v>
      </c>
      <c r="H232" s="113" t="s">
        <v>731</v>
      </c>
      <c r="I232" s="46">
        <v>225</v>
      </c>
      <c r="J232" s="20" t="s">
        <v>731</v>
      </c>
      <c r="K232" s="13" t="s">
        <v>1240</v>
      </c>
      <c r="L232" s="47" t="s">
        <v>19</v>
      </c>
      <c r="M232" s="46">
        <v>229</v>
      </c>
      <c r="N232" s="3">
        <v>18200</v>
      </c>
      <c r="O232" s="45">
        <f t="shared" si="13"/>
        <v>21840</v>
      </c>
      <c r="P232" s="46"/>
      <c r="Q232" s="46"/>
      <c r="R232" s="46"/>
      <c r="S232" s="63">
        <v>0</v>
      </c>
      <c r="T232" s="38">
        <v>5</v>
      </c>
      <c r="U232" s="77">
        <f t="shared" si="11"/>
        <v>5</v>
      </c>
      <c r="V232" s="78">
        <f t="shared" si="12"/>
        <v>91000</v>
      </c>
    </row>
    <row r="233" spans="1:22" ht="19.899999999999999" customHeight="1">
      <c r="A233" s="46" t="s">
        <v>11</v>
      </c>
      <c r="B233" s="2" t="s">
        <v>12</v>
      </c>
      <c r="C233" s="24" t="s">
        <v>13</v>
      </c>
      <c r="D233" s="25" t="s">
        <v>14</v>
      </c>
      <c r="E233" s="1" t="s">
        <v>15</v>
      </c>
      <c r="F233" s="94" t="s">
        <v>732</v>
      </c>
      <c r="G233" s="95" t="s">
        <v>733</v>
      </c>
      <c r="H233" s="107" t="s">
        <v>734</v>
      </c>
      <c r="I233" s="46">
        <v>226</v>
      </c>
      <c r="J233" s="10" t="s">
        <v>734</v>
      </c>
      <c r="K233" s="8" t="s">
        <v>1241</v>
      </c>
      <c r="L233" s="47" t="s">
        <v>19</v>
      </c>
      <c r="M233" s="46">
        <v>230</v>
      </c>
      <c r="N233" s="3">
        <v>10300</v>
      </c>
      <c r="O233" s="45">
        <f t="shared" si="13"/>
        <v>12360</v>
      </c>
      <c r="P233" s="46"/>
      <c r="Q233" s="46"/>
      <c r="R233" s="46">
        <v>40</v>
      </c>
      <c r="S233" s="63">
        <v>0</v>
      </c>
      <c r="T233" s="41">
        <v>30</v>
      </c>
      <c r="U233" s="77">
        <f t="shared" si="11"/>
        <v>70</v>
      </c>
      <c r="V233" s="78">
        <f t="shared" si="12"/>
        <v>721000</v>
      </c>
    </row>
    <row r="234" spans="1:22" ht="19.899999999999999" customHeight="1">
      <c r="A234" s="46" t="s">
        <v>11</v>
      </c>
      <c r="B234" s="2" t="s">
        <v>12</v>
      </c>
      <c r="C234" s="24" t="s">
        <v>13</v>
      </c>
      <c r="D234" s="25" t="s">
        <v>14</v>
      </c>
      <c r="E234" s="1" t="s">
        <v>15</v>
      </c>
      <c r="F234" s="94" t="s">
        <v>735</v>
      </c>
      <c r="G234" s="95" t="s">
        <v>736</v>
      </c>
      <c r="H234" s="107" t="s">
        <v>737</v>
      </c>
      <c r="I234" s="46">
        <v>227</v>
      </c>
      <c r="J234" s="10" t="s">
        <v>737</v>
      </c>
      <c r="K234" s="8" t="s">
        <v>1242</v>
      </c>
      <c r="L234" s="47" t="s">
        <v>19</v>
      </c>
      <c r="M234" s="46">
        <v>231</v>
      </c>
      <c r="N234" s="3">
        <v>10300</v>
      </c>
      <c r="O234" s="45">
        <f t="shared" si="13"/>
        <v>12360</v>
      </c>
      <c r="P234" s="46"/>
      <c r="Q234" s="46"/>
      <c r="R234" s="46">
        <v>20</v>
      </c>
      <c r="S234" s="63">
        <v>0</v>
      </c>
      <c r="T234" s="55"/>
      <c r="U234" s="77">
        <f t="shared" si="11"/>
        <v>20</v>
      </c>
      <c r="V234" s="78">
        <f t="shared" si="12"/>
        <v>206000</v>
      </c>
    </row>
    <row r="235" spans="1:22" ht="19.899999999999999" customHeight="1">
      <c r="A235" s="46" t="s">
        <v>11</v>
      </c>
      <c r="B235" s="2" t="s">
        <v>12</v>
      </c>
      <c r="C235" s="24" t="s">
        <v>13</v>
      </c>
      <c r="D235" s="25" t="s">
        <v>14</v>
      </c>
      <c r="E235" s="1" t="s">
        <v>15</v>
      </c>
      <c r="F235" s="94" t="s">
        <v>738</v>
      </c>
      <c r="G235" s="95" t="s">
        <v>739</v>
      </c>
      <c r="H235" s="107" t="s">
        <v>734</v>
      </c>
      <c r="I235" s="46">
        <v>228</v>
      </c>
      <c r="J235" s="10" t="s">
        <v>734</v>
      </c>
      <c r="K235" s="8" t="s">
        <v>1243</v>
      </c>
      <c r="L235" s="47" t="s">
        <v>19</v>
      </c>
      <c r="M235" s="46">
        <v>232</v>
      </c>
      <c r="N235" s="3">
        <v>10300</v>
      </c>
      <c r="O235" s="45">
        <f t="shared" si="13"/>
        <v>12360</v>
      </c>
      <c r="P235" s="46"/>
      <c r="Q235" s="46"/>
      <c r="R235" s="46">
        <v>40</v>
      </c>
      <c r="S235" s="63">
        <v>0</v>
      </c>
      <c r="T235" s="41">
        <v>20</v>
      </c>
      <c r="U235" s="77">
        <f t="shared" si="11"/>
        <v>60</v>
      </c>
      <c r="V235" s="78">
        <f t="shared" si="12"/>
        <v>618000</v>
      </c>
    </row>
    <row r="236" spans="1:22" ht="19.899999999999999" customHeight="1">
      <c r="A236" s="46" t="s">
        <v>11</v>
      </c>
      <c r="B236" s="2" t="s">
        <v>12</v>
      </c>
      <c r="C236" s="24" t="s">
        <v>13</v>
      </c>
      <c r="D236" s="25" t="s">
        <v>14</v>
      </c>
      <c r="E236" s="1" t="s">
        <v>15</v>
      </c>
      <c r="F236" s="94" t="s">
        <v>740</v>
      </c>
      <c r="G236" s="95" t="s">
        <v>741</v>
      </c>
      <c r="H236" s="107" t="s">
        <v>742</v>
      </c>
      <c r="I236" s="46">
        <v>229</v>
      </c>
      <c r="J236" s="10" t="s">
        <v>742</v>
      </c>
      <c r="K236" s="8" t="s">
        <v>1244</v>
      </c>
      <c r="L236" s="47" t="s">
        <v>19</v>
      </c>
      <c r="M236" s="46">
        <v>233</v>
      </c>
      <c r="N236" s="3">
        <v>16000</v>
      </c>
      <c r="O236" s="45">
        <f t="shared" si="13"/>
        <v>19200</v>
      </c>
      <c r="P236" s="46"/>
      <c r="Q236" s="46"/>
      <c r="R236" s="46">
        <v>150</v>
      </c>
      <c r="S236" s="63">
        <v>0</v>
      </c>
      <c r="T236" s="55"/>
      <c r="U236" s="77">
        <f t="shared" si="11"/>
        <v>150</v>
      </c>
      <c r="V236" s="78">
        <f t="shared" si="12"/>
        <v>2400000</v>
      </c>
    </row>
    <row r="237" spans="1:22" ht="19.899999999999999" customHeight="1">
      <c r="A237" s="46" t="s">
        <v>11</v>
      </c>
      <c r="B237" s="2" t="s">
        <v>12</v>
      </c>
      <c r="C237" s="24" t="s">
        <v>13</v>
      </c>
      <c r="D237" s="25" t="s">
        <v>14</v>
      </c>
      <c r="E237" s="1" t="s">
        <v>15</v>
      </c>
      <c r="F237" s="94" t="s">
        <v>743</v>
      </c>
      <c r="G237" s="95" t="s">
        <v>744</v>
      </c>
      <c r="H237" s="106" t="s">
        <v>745</v>
      </c>
      <c r="I237" s="46">
        <v>230</v>
      </c>
      <c r="J237" s="9" t="s">
        <v>745</v>
      </c>
      <c r="K237" s="8" t="s">
        <v>1245</v>
      </c>
      <c r="L237" s="47" t="s">
        <v>19</v>
      </c>
      <c r="M237" s="46">
        <v>234</v>
      </c>
      <c r="N237" s="45">
        <v>34000</v>
      </c>
      <c r="O237" s="45">
        <f t="shared" si="13"/>
        <v>40800</v>
      </c>
      <c r="P237" s="46"/>
      <c r="Q237" s="46"/>
      <c r="R237" s="46">
        <v>5</v>
      </c>
      <c r="S237" s="63">
        <v>0</v>
      </c>
      <c r="T237" s="55"/>
      <c r="U237" s="77">
        <f t="shared" si="11"/>
        <v>5</v>
      </c>
      <c r="V237" s="78">
        <f t="shared" si="12"/>
        <v>170000</v>
      </c>
    </row>
    <row r="238" spans="1:22" ht="19.899999999999999" customHeight="1">
      <c r="A238" s="46" t="s">
        <v>11</v>
      </c>
      <c r="B238" s="2" t="s">
        <v>12</v>
      </c>
      <c r="C238" s="24" t="s">
        <v>13</v>
      </c>
      <c r="D238" s="25" t="s">
        <v>14</v>
      </c>
      <c r="E238" s="1" t="s">
        <v>15</v>
      </c>
      <c r="F238" s="94" t="s">
        <v>746</v>
      </c>
      <c r="G238" s="95" t="s">
        <v>747</v>
      </c>
      <c r="H238" s="107" t="s">
        <v>748</v>
      </c>
      <c r="I238" s="46">
        <v>231</v>
      </c>
      <c r="J238" s="10" t="s">
        <v>748</v>
      </c>
      <c r="K238" s="8" t="s">
        <v>1246</v>
      </c>
      <c r="L238" s="47" t="s">
        <v>19</v>
      </c>
      <c r="M238" s="46">
        <v>235</v>
      </c>
      <c r="N238" s="45">
        <v>2800</v>
      </c>
      <c r="O238" s="45">
        <f t="shared" si="13"/>
        <v>3360</v>
      </c>
      <c r="P238" s="46"/>
      <c r="Q238" s="46"/>
      <c r="R238" s="46"/>
      <c r="S238" s="63">
        <v>0</v>
      </c>
      <c r="T238" s="41">
        <v>50</v>
      </c>
      <c r="U238" s="77">
        <f t="shared" si="11"/>
        <v>50</v>
      </c>
      <c r="V238" s="78">
        <f t="shared" si="12"/>
        <v>140000</v>
      </c>
    </row>
    <row r="239" spans="1:22" ht="19.899999999999999" customHeight="1">
      <c r="A239" s="46" t="s">
        <v>11</v>
      </c>
      <c r="B239" s="2" t="s">
        <v>12</v>
      </c>
      <c r="C239" s="24" t="s">
        <v>13</v>
      </c>
      <c r="D239" s="25" t="s">
        <v>14</v>
      </c>
      <c r="E239" s="1" t="s">
        <v>15</v>
      </c>
      <c r="F239" s="94" t="s">
        <v>749</v>
      </c>
      <c r="G239" s="95" t="s">
        <v>750</v>
      </c>
      <c r="H239" s="107" t="s">
        <v>751</v>
      </c>
      <c r="I239" s="46">
        <v>232</v>
      </c>
      <c r="J239" s="10" t="s">
        <v>751</v>
      </c>
      <c r="K239" s="8" t="s">
        <v>1247</v>
      </c>
      <c r="L239" s="47" t="s">
        <v>19</v>
      </c>
      <c r="M239" s="46">
        <v>236</v>
      </c>
      <c r="N239" s="45">
        <v>1638</v>
      </c>
      <c r="O239" s="45">
        <f t="shared" si="13"/>
        <v>1965.6</v>
      </c>
      <c r="P239" s="46"/>
      <c r="Q239" s="46"/>
      <c r="R239" s="46">
        <v>30</v>
      </c>
      <c r="S239" s="63">
        <v>0</v>
      </c>
      <c r="T239" s="55"/>
      <c r="U239" s="77">
        <f t="shared" si="11"/>
        <v>30</v>
      </c>
      <c r="V239" s="78">
        <f t="shared" si="12"/>
        <v>49140</v>
      </c>
    </row>
    <row r="240" spans="1:22" ht="19.899999999999999" customHeight="1">
      <c r="A240" s="46" t="s">
        <v>11</v>
      </c>
      <c r="B240" s="2" t="s">
        <v>12</v>
      </c>
      <c r="C240" s="24" t="s">
        <v>13</v>
      </c>
      <c r="D240" s="25" t="s">
        <v>14</v>
      </c>
      <c r="E240" s="1" t="s">
        <v>15</v>
      </c>
      <c r="F240" s="94" t="s">
        <v>752</v>
      </c>
      <c r="G240" s="95" t="s">
        <v>753</v>
      </c>
      <c r="H240" s="107" t="s">
        <v>754</v>
      </c>
      <c r="I240" s="46">
        <v>233</v>
      </c>
      <c r="J240" s="10" t="s">
        <v>754</v>
      </c>
      <c r="K240" s="8" t="s">
        <v>1248</v>
      </c>
      <c r="L240" s="47" t="s">
        <v>19</v>
      </c>
      <c r="M240" s="46">
        <v>237</v>
      </c>
      <c r="N240" s="3">
        <v>101.2</v>
      </c>
      <c r="O240" s="45">
        <f t="shared" si="13"/>
        <v>121.44</v>
      </c>
      <c r="P240" s="46"/>
      <c r="Q240" s="46"/>
      <c r="R240" s="46"/>
      <c r="S240" s="63">
        <v>0</v>
      </c>
      <c r="T240" s="41">
        <v>200</v>
      </c>
      <c r="U240" s="77">
        <f t="shared" si="11"/>
        <v>200</v>
      </c>
      <c r="V240" s="78">
        <f t="shared" si="12"/>
        <v>20240</v>
      </c>
    </row>
    <row r="241" spans="1:22" ht="19.899999999999999" customHeight="1">
      <c r="A241" s="46" t="s">
        <v>11</v>
      </c>
      <c r="B241" s="2" t="s">
        <v>12</v>
      </c>
      <c r="C241" s="24" t="s">
        <v>13</v>
      </c>
      <c r="D241" s="25" t="s">
        <v>14</v>
      </c>
      <c r="E241" s="1" t="s">
        <v>15</v>
      </c>
      <c r="F241" s="94" t="s">
        <v>755</v>
      </c>
      <c r="G241" s="95" t="s">
        <v>756</v>
      </c>
      <c r="H241" s="106" t="s">
        <v>757</v>
      </c>
      <c r="I241" s="46">
        <v>234</v>
      </c>
      <c r="J241" s="9" t="s">
        <v>757</v>
      </c>
      <c r="K241" s="21" t="s">
        <v>1249</v>
      </c>
      <c r="L241" s="47" t="s">
        <v>19</v>
      </c>
      <c r="M241" s="46">
        <v>238</v>
      </c>
      <c r="N241" s="3">
        <v>45200</v>
      </c>
      <c r="O241" s="45">
        <f t="shared" si="13"/>
        <v>54240</v>
      </c>
      <c r="P241" s="46"/>
      <c r="Q241" s="46"/>
      <c r="R241" s="46">
        <v>30</v>
      </c>
      <c r="S241" s="63">
        <v>0</v>
      </c>
      <c r="T241" s="41">
        <v>3</v>
      </c>
      <c r="U241" s="77">
        <f t="shared" si="11"/>
        <v>33</v>
      </c>
      <c r="V241" s="78">
        <f t="shared" si="12"/>
        <v>1491600</v>
      </c>
    </row>
    <row r="242" spans="1:22" ht="19.899999999999999" customHeight="1">
      <c r="A242" s="46" t="s">
        <v>11</v>
      </c>
      <c r="B242" s="2" t="s">
        <v>12</v>
      </c>
      <c r="C242" s="24" t="s">
        <v>13</v>
      </c>
      <c r="D242" s="25" t="s">
        <v>14</v>
      </c>
      <c r="E242" s="1" t="s">
        <v>15</v>
      </c>
      <c r="F242" s="94" t="s">
        <v>758</v>
      </c>
      <c r="G242" s="95" t="s">
        <v>759</v>
      </c>
      <c r="H242" s="106" t="s">
        <v>760</v>
      </c>
      <c r="I242" s="46">
        <v>235</v>
      </c>
      <c r="J242" s="9" t="s">
        <v>760</v>
      </c>
      <c r="K242" s="21" t="s">
        <v>1250</v>
      </c>
      <c r="L242" s="47" t="s">
        <v>19</v>
      </c>
      <c r="M242" s="46">
        <v>239</v>
      </c>
      <c r="N242" s="3">
        <v>51500</v>
      </c>
      <c r="O242" s="45">
        <f t="shared" si="13"/>
        <v>61800</v>
      </c>
      <c r="P242" s="46"/>
      <c r="Q242" s="46"/>
      <c r="R242" s="46">
        <v>30</v>
      </c>
      <c r="S242" s="63">
        <v>10</v>
      </c>
      <c r="T242" s="41">
        <v>5</v>
      </c>
      <c r="U242" s="77">
        <f t="shared" si="11"/>
        <v>45</v>
      </c>
      <c r="V242" s="78">
        <f t="shared" si="12"/>
        <v>2317500</v>
      </c>
    </row>
    <row r="243" spans="1:22" ht="19.899999999999999" customHeight="1">
      <c r="A243" s="46" t="s">
        <v>11</v>
      </c>
      <c r="B243" s="2" t="s">
        <v>12</v>
      </c>
      <c r="C243" s="24" t="s">
        <v>13</v>
      </c>
      <c r="D243" s="25" t="s">
        <v>14</v>
      </c>
      <c r="E243" s="1" t="s">
        <v>15</v>
      </c>
      <c r="F243" s="94" t="s">
        <v>761</v>
      </c>
      <c r="G243" s="95" t="s">
        <v>762</v>
      </c>
      <c r="H243" s="106" t="s">
        <v>763</v>
      </c>
      <c r="I243" s="46">
        <v>236</v>
      </c>
      <c r="J243" s="9" t="s">
        <v>763</v>
      </c>
      <c r="K243" s="21" t="s">
        <v>1251</v>
      </c>
      <c r="L243" s="47" t="s">
        <v>19</v>
      </c>
      <c r="M243" s="46">
        <v>240</v>
      </c>
      <c r="N243" s="3">
        <v>12050</v>
      </c>
      <c r="O243" s="45">
        <f t="shared" si="13"/>
        <v>14460</v>
      </c>
      <c r="P243" s="46"/>
      <c r="Q243" s="46"/>
      <c r="R243" s="46">
        <v>30</v>
      </c>
      <c r="S243" s="63">
        <v>0</v>
      </c>
      <c r="T243" s="55"/>
      <c r="U243" s="77">
        <f t="shared" si="11"/>
        <v>30</v>
      </c>
      <c r="V243" s="78">
        <f t="shared" si="12"/>
        <v>361500</v>
      </c>
    </row>
    <row r="244" spans="1:22" ht="19.899999999999999" customHeight="1">
      <c r="A244" s="46" t="s">
        <v>11</v>
      </c>
      <c r="B244" s="2" t="s">
        <v>12</v>
      </c>
      <c r="C244" s="24" t="s">
        <v>13</v>
      </c>
      <c r="D244" s="25" t="s">
        <v>14</v>
      </c>
      <c r="E244" s="1" t="s">
        <v>15</v>
      </c>
      <c r="F244" s="94" t="s">
        <v>764</v>
      </c>
      <c r="G244" s="95" t="s">
        <v>765</v>
      </c>
      <c r="H244" s="113" t="s">
        <v>766</v>
      </c>
      <c r="I244" s="46">
        <v>237</v>
      </c>
      <c r="J244" s="20" t="s">
        <v>766</v>
      </c>
      <c r="K244" s="13" t="s">
        <v>1252</v>
      </c>
      <c r="L244" s="47" t="s">
        <v>19</v>
      </c>
      <c r="M244" s="46">
        <v>241</v>
      </c>
      <c r="N244" s="3">
        <v>641</v>
      </c>
      <c r="O244" s="45">
        <f t="shared" si="13"/>
        <v>769.19999999999993</v>
      </c>
      <c r="P244" s="46"/>
      <c r="Q244" s="46"/>
      <c r="R244" s="46">
        <v>60</v>
      </c>
      <c r="S244" s="63">
        <v>0</v>
      </c>
      <c r="T244" s="33">
        <v>20</v>
      </c>
      <c r="U244" s="77">
        <f t="shared" si="11"/>
        <v>80</v>
      </c>
      <c r="V244" s="78">
        <f t="shared" si="12"/>
        <v>51280</v>
      </c>
    </row>
    <row r="245" spans="1:22" ht="19.899999999999999" customHeight="1">
      <c r="A245" s="46" t="s">
        <v>11</v>
      </c>
      <c r="B245" s="2" t="s">
        <v>12</v>
      </c>
      <c r="C245" s="24" t="s">
        <v>13</v>
      </c>
      <c r="D245" s="25" t="s">
        <v>14</v>
      </c>
      <c r="E245" s="1" t="s">
        <v>15</v>
      </c>
      <c r="F245" s="94" t="s">
        <v>767</v>
      </c>
      <c r="G245" s="95" t="s">
        <v>768</v>
      </c>
      <c r="H245" s="113" t="s">
        <v>769</v>
      </c>
      <c r="I245" s="46">
        <v>238</v>
      </c>
      <c r="J245" s="20" t="s">
        <v>769</v>
      </c>
      <c r="K245" s="13" t="s">
        <v>1253</v>
      </c>
      <c r="L245" s="47" t="s">
        <v>19</v>
      </c>
      <c r="M245" s="46">
        <v>242</v>
      </c>
      <c r="N245" s="3">
        <v>980</v>
      </c>
      <c r="O245" s="45">
        <f t="shared" si="13"/>
        <v>1176</v>
      </c>
      <c r="P245" s="46"/>
      <c r="Q245" s="46"/>
      <c r="R245" s="46"/>
      <c r="S245" s="63">
        <v>0</v>
      </c>
      <c r="T245" s="38">
        <v>50</v>
      </c>
      <c r="U245" s="77">
        <f t="shared" si="11"/>
        <v>50</v>
      </c>
      <c r="V245" s="78">
        <f t="shared" si="12"/>
        <v>49000</v>
      </c>
    </row>
    <row r="246" spans="1:22" ht="19.899999999999999" customHeight="1">
      <c r="A246" s="46" t="s">
        <v>11</v>
      </c>
      <c r="B246" s="2" t="s">
        <v>12</v>
      </c>
      <c r="C246" s="24" t="s">
        <v>13</v>
      </c>
      <c r="D246" s="25" t="s">
        <v>14</v>
      </c>
      <c r="E246" s="1" t="s">
        <v>15</v>
      </c>
      <c r="F246" s="94" t="s">
        <v>770</v>
      </c>
      <c r="G246" s="95" t="s">
        <v>771</v>
      </c>
      <c r="H246" s="105" t="s">
        <v>772</v>
      </c>
      <c r="I246" s="46">
        <v>239</v>
      </c>
      <c r="J246" s="49" t="s">
        <v>772</v>
      </c>
      <c r="K246" s="13" t="s">
        <v>1254</v>
      </c>
      <c r="L246" s="47" t="s">
        <v>19</v>
      </c>
      <c r="M246" s="46">
        <v>243</v>
      </c>
      <c r="N246" s="3">
        <v>6000</v>
      </c>
      <c r="O246" s="45">
        <f t="shared" si="13"/>
        <v>7200</v>
      </c>
      <c r="P246" s="46"/>
      <c r="Q246" s="46"/>
      <c r="R246" s="46"/>
      <c r="S246" s="63">
        <v>0</v>
      </c>
      <c r="T246" s="38">
        <v>50</v>
      </c>
      <c r="U246" s="77">
        <f t="shared" si="11"/>
        <v>50</v>
      </c>
      <c r="V246" s="78">
        <f t="shared" si="12"/>
        <v>300000</v>
      </c>
    </row>
    <row r="247" spans="1:22" ht="19.899999999999999" customHeight="1">
      <c r="A247" s="46" t="s">
        <v>11</v>
      </c>
      <c r="B247" s="2" t="s">
        <v>12</v>
      </c>
      <c r="C247" s="24" t="s">
        <v>13</v>
      </c>
      <c r="D247" s="25" t="s">
        <v>14</v>
      </c>
      <c r="E247" s="1" t="s">
        <v>15</v>
      </c>
      <c r="F247" s="94" t="s">
        <v>773</v>
      </c>
      <c r="G247" s="95" t="s">
        <v>774</v>
      </c>
      <c r="H247" s="113" t="s">
        <v>775</v>
      </c>
      <c r="I247" s="46">
        <v>240</v>
      </c>
      <c r="J247" s="20" t="s">
        <v>775</v>
      </c>
      <c r="K247" s="13" t="s">
        <v>1255</v>
      </c>
      <c r="L247" s="47" t="s">
        <v>19</v>
      </c>
      <c r="M247" s="46">
        <v>244</v>
      </c>
      <c r="N247" s="3">
        <v>5700</v>
      </c>
      <c r="O247" s="45">
        <f t="shared" si="13"/>
        <v>6840</v>
      </c>
      <c r="P247" s="46"/>
      <c r="Q247" s="46"/>
      <c r="R247" s="46"/>
      <c r="S247" s="63">
        <v>0</v>
      </c>
      <c r="T247" s="38">
        <v>80</v>
      </c>
      <c r="U247" s="77">
        <f t="shared" si="11"/>
        <v>80</v>
      </c>
      <c r="V247" s="78">
        <f t="shared" si="12"/>
        <v>456000</v>
      </c>
    </row>
    <row r="248" spans="1:22" ht="19.899999999999999" customHeight="1">
      <c r="A248" s="46" t="s">
        <v>11</v>
      </c>
      <c r="B248" s="2" t="s">
        <v>12</v>
      </c>
      <c r="C248" s="24" t="s">
        <v>13</v>
      </c>
      <c r="D248" s="25" t="s">
        <v>14</v>
      </c>
      <c r="E248" s="1" t="s">
        <v>15</v>
      </c>
      <c r="F248" s="94" t="s">
        <v>776</v>
      </c>
      <c r="G248" s="95" t="s">
        <v>777</v>
      </c>
      <c r="H248" s="113" t="s">
        <v>778</v>
      </c>
      <c r="I248" s="46">
        <v>241</v>
      </c>
      <c r="J248" s="20" t="s">
        <v>778</v>
      </c>
      <c r="K248" s="13" t="s">
        <v>1256</v>
      </c>
      <c r="L248" s="47" t="s">
        <v>19</v>
      </c>
      <c r="M248" s="46">
        <v>245</v>
      </c>
      <c r="N248" s="45">
        <v>1300</v>
      </c>
      <c r="O248" s="45">
        <f t="shared" si="13"/>
        <v>1560</v>
      </c>
      <c r="P248" s="46"/>
      <c r="Q248" s="46"/>
      <c r="R248" s="46">
        <v>100</v>
      </c>
      <c r="S248" s="63">
        <v>0</v>
      </c>
      <c r="T248" s="38">
        <v>60</v>
      </c>
      <c r="U248" s="77">
        <f t="shared" si="11"/>
        <v>160</v>
      </c>
      <c r="V248" s="78">
        <f t="shared" si="12"/>
        <v>208000</v>
      </c>
    </row>
    <row r="249" spans="1:22" ht="19.899999999999999" customHeight="1">
      <c r="A249" s="46" t="s">
        <v>11</v>
      </c>
      <c r="B249" s="2" t="s">
        <v>12</v>
      </c>
      <c r="C249" s="24" t="s">
        <v>13</v>
      </c>
      <c r="D249" s="25" t="s">
        <v>14</v>
      </c>
      <c r="E249" s="1" t="s">
        <v>15</v>
      </c>
      <c r="F249" s="94" t="s">
        <v>780</v>
      </c>
      <c r="G249" s="95" t="s">
        <v>781</v>
      </c>
      <c r="H249" s="113" t="s">
        <v>782</v>
      </c>
      <c r="I249" s="46">
        <v>242</v>
      </c>
      <c r="J249" s="20" t="s">
        <v>782</v>
      </c>
      <c r="K249" s="13" t="s">
        <v>1257</v>
      </c>
      <c r="L249" s="47" t="s">
        <v>19</v>
      </c>
      <c r="M249" s="46">
        <v>246</v>
      </c>
      <c r="N249" s="3">
        <v>82000</v>
      </c>
      <c r="O249" s="45">
        <f t="shared" si="13"/>
        <v>98400</v>
      </c>
      <c r="P249" s="46"/>
      <c r="Q249" s="46"/>
      <c r="R249" s="46">
        <v>10</v>
      </c>
      <c r="S249" s="63">
        <v>0</v>
      </c>
      <c r="T249" s="38">
        <v>30</v>
      </c>
      <c r="U249" s="77">
        <f t="shared" si="11"/>
        <v>40</v>
      </c>
      <c r="V249" s="78">
        <f t="shared" si="12"/>
        <v>3280000</v>
      </c>
    </row>
    <row r="250" spans="1:22" ht="19.899999999999999" customHeight="1">
      <c r="A250" s="46" t="s">
        <v>11</v>
      </c>
      <c r="B250" s="2" t="s">
        <v>12</v>
      </c>
      <c r="C250" s="24" t="s">
        <v>13</v>
      </c>
      <c r="D250" s="25" t="s">
        <v>14</v>
      </c>
      <c r="E250" s="1" t="s">
        <v>15</v>
      </c>
      <c r="F250" s="94" t="s">
        <v>783</v>
      </c>
      <c r="G250" s="95" t="s">
        <v>784</v>
      </c>
      <c r="H250" s="105" t="s">
        <v>785</v>
      </c>
      <c r="I250" s="46">
        <v>243</v>
      </c>
      <c r="J250" s="49" t="s">
        <v>785</v>
      </c>
      <c r="K250" s="8" t="s">
        <v>1258</v>
      </c>
      <c r="L250" s="47" t="s">
        <v>19</v>
      </c>
      <c r="M250" s="46">
        <v>247</v>
      </c>
      <c r="N250" s="45">
        <v>1800</v>
      </c>
      <c r="O250" s="45">
        <f t="shared" si="13"/>
        <v>2160</v>
      </c>
      <c r="P250" s="46"/>
      <c r="Q250" s="46"/>
      <c r="R250" s="46">
        <v>50</v>
      </c>
      <c r="S250" s="63">
        <v>50</v>
      </c>
      <c r="T250" s="41">
        <v>50</v>
      </c>
      <c r="U250" s="77">
        <f t="shared" si="11"/>
        <v>150</v>
      </c>
      <c r="V250" s="78">
        <f t="shared" si="12"/>
        <v>270000</v>
      </c>
    </row>
    <row r="251" spans="1:22" ht="19.899999999999999" customHeight="1">
      <c r="A251" s="46" t="s">
        <v>11</v>
      </c>
      <c r="B251" s="2" t="s">
        <v>12</v>
      </c>
      <c r="C251" s="24" t="s">
        <v>13</v>
      </c>
      <c r="D251" s="25" t="s">
        <v>14</v>
      </c>
      <c r="E251" s="1" t="s">
        <v>15</v>
      </c>
      <c r="F251" s="94" t="s">
        <v>786</v>
      </c>
      <c r="G251" s="95" t="s">
        <v>787</v>
      </c>
      <c r="H251" s="108" t="s">
        <v>788</v>
      </c>
      <c r="I251" s="46">
        <v>244</v>
      </c>
      <c r="J251" s="49" t="s">
        <v>788</v>
      </c>
      <c r="K251" s="7" t="s">
        <v>1259</v>
      </c>
      <c r="L251" s="47" t="s">
        <v>19</v>
      </c>
      <c r="M251" s="46">
        <v>252</v>
      </c>
      <c r="N251" s="45">
        <v>370</v>
      </c>
      <c r="O251" s="45">
        <f t="shared" si="13"/>
        <v>444</v>
      </c>
      <c r="P251" s="46"/>
      <c r="Q251" s="46"/>
      <c r="R251" s="46"/>
      <c r="S251" s="63">
        <v>0</v>
      </c>
      <c r="T251" s="32">
        <v>50</v>
      </c>
      <c r="U251" s="77">
        <f t="shared" si="11"/>
        <v>50</v>
      </c>
      <c r="V251" s="78">
        <f t="shared" si="12"/>
        <v>18500</v>
      </c>
    </row>
    <row r="252" spans="1:22" ht="19.899999999999999" customHeight="1">
      <c r="A252" s="46" t="s">
        <v>11</v>
      </c>
      <c r="B252" s="2" t="s">
        <v>12</v>
      </c>
      <c r="C252" s="24" t="s">
        <v>13</v>
      </c>
      <c r="D252" s="25" t="s">
        <v>14</v>
      </c>
      <c r="E252" s="1" t="s">
        <v>15</v>
      </c>
      <c r="F252" s="94" t="s">
        <v>789</v>
      </c>
      <c r="G252" s="95" t="s">
        <v>790</v>
      </c>
      <c r="H252" s="108" t="s">
        <v>791</v>
      </c>
      <c r="I252" s="46">
        <v>245</v>
      </c>
      <c r="J252" s="49" t="s">
        <v>791</v>
      </c>
      <c r="K252" s="7" t="s">
        <v>1260</v>
      </c>
      <c r="L252" s="47" t="s">
        <v>19</v>
      </c>
      <c r="M252" s="46">
        <v>253</v>
      </c>
      <c r="N252" s="45">
        <v>325</v>
      </c>
      <c r="O252" s="45">
        <f t="shared" si="13"/>
        <v>390</v>
      </c>
      <c r="P252" s="46"/>
      <c r="Q252" s="46"/>
      <c r="R252" s="46"/>
      <c r="S252" s="63">
        <v>0</v>
      </c>
      <c r="T252" s="32">
        <v>50</v>
      </c>
      <c r="U252" s="77">
        <f t="shared" si="11"/>
        <v>50</v>
      </c>
      <c r="V252" s="78">
        <f t="shared" si="12"/>
        <v>16250</v>
      </c>
    </row>
    <row r="253" spans="1:22" ht="19.899999999999999" customHeight="1">
      <c r="A253" s="46" t="s">
        <v>11</v>
      </c>
      <c r="B253" s="2" t="s">
        <v>12</v>
      </c>
      <c r="C253" s="24" t="s">
        <v>13</v>
      </c>
      <c r="D253" s="25" t="s">
        <v>14</v>
      </c>
      <c r="E253" s="1" t="s">
        <v>15</v>
      </c>
      <c r="F253" s="94" t="s">
        <v>792</v>
      </c>
      <c r="G253" s="95" t="s">
        <v>793</v>
      </c>
      <c r="H253" s="108" t="s">
        <v>794</v>
      </c>
      <c r="I253" s="46">
        <v>246</v>
      </c>
      <c r="J253" s="49" t="s">
        <v>794</v>
      </c>
      <c r="K253" s="7" t="s">
        <v>1261</v>
      </c>
      <c r="L253" s="47" t="s">
        <v>19</v>
      </c>
      <c r="M253" s="46">
        <v>254</v>
      </c>
      <c r="N253" s="45">
        <v>984</v>
      </c>
      <c r="O253" s="45">
        <f t="shared" si="13"/>
        <v>1180.8</v>
      </c>
      <c r="P253" s="46"/>
      <c r="Q253" s="46"/>
      <c r="R253" s="46"/>
      <c r="S253" s="63">
        <v>0</v>
      </c>
      <c r="T253" s="32">
        <v>20</v>
      </c>
      <c r="U253" s="77">
        <f t="shared" si="11"/>
        <v>20</v>
      </c>
      <c r="V253" s="78">
        <f t="shared" si="12"/>
        <v>19680</v>
      </c>
    </row>
    <row r="254" spans="1:22" ht="19.899999999999999" customHeight="1">
      <c r="A254" s="46" t="s">
        <v>11</v>
      </c>
      <c r="B254" s="2" t="s">
        <v>12</v>
      </c>
      <c r="C254" s="24" t="s">
        <v>13</v>
      </c>
      <c r="D254" s="25" t="s">
        <v>14</v>
      </c>
      <c r="E254" s="1" t="s">
        <v>15</v>
      </c>
      <c r="F254" s="94" t="s">
        <v>795</v>
      </c>
      <c r="G254" s="95" t="s">
        <v>796</v>
      </c>
      <c r="H254" s="106" t="s">
        <v>797</v>
      </c>
      <c r="I254" s="46">
        <v>247</v>
      </c>
      <c r="J254" s="49" t="s">
        <v>797</v>
      </c>
      <c r="K254" s="21" t="s">
        <v>1262</v>
      </c>
      <c r="L254" s="47" t="s">
        <v>19</v>
      </c>
      <c r="M254" s="46">
        <v>257</v>
      </c>
      <c r="N254" s="45">
        <v>2300</v>
      </c>
      <c r="O254" s="45">
        <f t="shared" si="13"/>
        <v>2760</v>
      </c>
      <c r="P254" s="46"/>
      <c r="Q254" s="46"/>
      <c r="R254" s="46"/>
      <c r="S254" s="63">
        <v>0</v>
      </c>
      <c r="T254" s="31">
        <v>30</v>
      </c>
      <c r="U254" s="77">
        <f t="shared" si="11"/>
        <v>30</v>
      </c>
      <c r="V254" s="78">
        <f t="shared" si="12"/>
        <v>69000</v>
      </c>
    </row>
    <row r="255" spans="1:22" ht="19.899999999999999" customHeight="1">
      <c r="A255" s="46" t="s">
        <v>11</v>
      </c>
      <c r="B255" s="2" t="s">
        <v>12</v>
      </c>
      <c r="C255" s="24" t="s">
        <v>13</v>
      </c>
      <c r="D255" s="25" t="s">
        <v>14</v>
      </c>
      <c r="E255" s="1" t="s">
        <v>15</v>
      </c>
      <c r="F255" s="94" t="s">
        <v>798</v>
      </c>
      <c r="G255" s="95" t="s">
        <v>799</v>
      </c>
      <c r="H255" s="106" t="s">
        <v>800</v>
      </c>
      <c r="I255" s="46">
        <v>248</v>
      </c>
      <c r="J255" s="49" t="s">
        <v>800</v>
      </c>
      <c r="K255" s="21" t="s">
        <v>1263</v>
      </c>
      <c r="L255" s="47" t="s">
        <v>19</v>
      </c>
      <c r="M255" s="46">
        <v>258</v>
      </c>
      <c r="N255" s="45">
        <v>3500</v>
      </c>
      <c r="O255" s="45">
        <f t="shared" si="13"/>
        <v>4200</v>
      </c>
      <c r="P255" s="46"/>
      <c r="Q255" s="46"/>
      <c r="R255" s="46"/>
      <c r="S255" s="63">
        <v>20</v>
      </c>
      <c r="T255" s="31">
        <v>20</v>
      </c>
      <c r="U255" s="77">
        <f t="shared" si="11"/>
        <v>40</v>
      </c>
      <c r="V255" s="78">
        <f t="shared" si="12"/>
        <v>140000</v>
      </c>
    </row>
    <row r="256" spans="1:22" ht="19.899999999999999" customHeight="1">
      <c r="A256" s="46" t="s">
        <v>11</v>
      </c>
      <c r="B256" s="2" t="s">
        <v>12</v>
      </c>
      <c r="C256" s="24" t="s">
        <v>13</v>
      </c>
      <c r="D256" s="25" t="s">
        <v>14</v>
      </c>
      <c r="E256" s="1" t="s">
        <v>15</v>
      </c>
      <c r="F256" s="94" t="s">
        <v>801</v>
      </c>
      <c r="G256" s="95" t="s">
        <v>802</v>
      </c>
      <c r="H256" s="106" t="s">
        <v>803</v>
      </c>
      <c r="I256" s="46">
        <v>249</v>
      </c>
      <c r="J256" s="49" t="s">
        <v>803</v>
      </c>
      <c r="K256" s="21" t="s">
        <v>1264</v>
      </c>
      <c r="L256" s="47" t="s">
        <v>19</v>
      </c>
      <c r="M256" s="46">
        <v>259</v>
      </c>
      <c r="N256" s="45">
        <v>2300</v>
      </c>
      <c r="O256" s="45">
        <f t="shared" si="13"/>
        <v>2760</v>
      </c>
      <c r="P256" s="46"/>
      <c r="Q256" s="46"/>
      <c r="R256" s="46"/>
      <c r="S256" s="63">
        <v>0</v>
      </c>
      <c r="T256" s="31">
        <v>20</v>
      </c>
      <c r="U256" s="77">
        <f t="shared" ref="U256:U317" si="14">P256+Q256+R256+S256+T256</f>
        <v>20</v>
      </c>
      <c r="V256" s="78">
        <f t="shared" si="12"/>
        <v>46000</v>
      </c>
    </row>
    <row r="257" spans="1:22" ht="19.899999999999999" customHeight="1">
      <c r="A257" s="46" t="s">
        <v>11</v>
      </c>
      <c r="B257" s="2" t="s">
        <v>12</v>
      </c>
      <c r="C257" s="24" t="s">
        <v>13</v>
      </c>
      <c r="D257" s="25" t="s">
        <v>14</v>
      </c>
      <c r="E257" s="1" t="s">
        <v>15</v>
      </c>
      <c r="F257" s="94" t="s">
        <v>804</v>
      </c>
      <c r="G257" s="95" t="s">
        <v>805</v>
      </c>
      <c r="H257" s="106" t="s">
        <v>806</v>
      </c>
      <c r="I257" s="46">
        <v>250</v>
      </c>
      <c r="J257" s="49" t="s">
        <v>806</v>
      </c>
      <c r="K257" s="21" t="s">
        <v>1265</v>
      </c>
      <c r="L257" s="47" t="s">
        <v>19</v>
      </c>
      <c r="M257" s="46">
        <v>260</v>
      </c>
      <c r="N257" s="45">
        <v>2400</v>
      </c>
      <c r="O257" s="45">
        <f t="shared" si="13"/>
        <v>2880</v>
      </c>
      <c r="P257" s="46"/>
      <c r="Q257" s="46"/>
      <c r="R257" s="46"/>
      <c r="S257" s="63">
        <v>0</v>
      </c>
      <c r="T257" s="31">
        <v>20</v>
      </c>
      <c r="U257" s="77">
        <f t="shared" si="14"/>
        <v>20</v>
      </c>
      <c r="V257" s="78">
        <f t="shared" si="12"/>
        <v>48000</v>
      </c>
    </row>
    <row r="258" spans="1:22" ht="19.899999999999999" customHeight="1">
      <c r="A258" s="46" t="s">
        <v>11</v>
      </c>
      <c r="B258" s="2" t="s">
        <v>12</v>
      </c>
      <c r="C258" s="24" t="s">
        <v>13</v>
      </c>
      <c r="D258" s="25" t="s">
        <v>14</v>
      </c>
      <c r="E258" s="1" t="s">
        <v>15</v>
      </c>
      <c r="F258" s="94" t="s">
        <v>807</v>
      </c>
      <c r="G258" s="95" t="s">
        <v>808</v>
      </c>
      <c r="H258" s="106" t="s">
        <v>809</v>
      </c>
      <c r="I258" s="46">
        <v>251</v>
      </c>
      <c r="J258" s="49" t="s">
        <v>809</v>
      </c>
      <c r="K258" s="50" t="s">
        <v>1266</v>
      </c>
      <c r="L258" s="47" t="s">
        <v>19</v>
      </c>
      <c r="M258" s="46">
        <v>261</v>
      </c>
      <c r="N258" s="45">
        <v>3500</v>
      </c>
      <c r="O258" s="45">
        <f t="shared" si="13"/>
        <v>4200</v>
      </c>
      <c r="P258" s="46"/>
      <c r="Q258" s="46"/>
      <c r="R258" s="46"/>
      <c r="S258" s="63">
        <v>20</v>
      </c>
      <c r="T258" s="31">
        <v>20</v>
      </c>
      <c r="U258" s="77">
        <f t="shared" si="14"/>
        <v>40</v>
      </c>
      <c r="V258" s="78">
        <f t="shared" ref="V258:V321" si="15">N258*U258</f>
        <v>140000</v>
      </c>
    </row>
    <row r="259" spans="1:22" ht="19.899999999999999" customHeight="1">
      <c r="A259" s="46" t="s">
        <v>11</v>
      </c>
      <c r="B259" s="2" t="s">
        <v>12</v>
      </c>
      <c r="C259" s="24" t="s">
        <v>13</v>
      </c>
      <c r="D259" s="25" t="s">
        <v>14</v>
      </c>
      <c r="E259" s="1" t="s">
        <v>15</v>
      </c>
      <c r="F259" s="94" t="s">
        <v>810</v>
      </c>
      <c r="G259" s="95" t="s">
        <v>811</v>
      </c>
      <c r="H259" s="106" t="s">
        <v>812</v>
      </c>
      <c r="I259" s="46">
        <v>252</v>
      </c>
      <c r="J259" s="49" t="s">
        <v>812</v>
      </c>
      <c r="K259" s="50" t="s">
        <v>1267</v>
      </c>
      <c r="L259" s="47" t="s">
        <v>19</v>
      </c>
      <c r="M259" s="46">
        <v>262</v>
      </c>
      <c r="N259" s="3">
        <v>1550</v>
      </c>
      <c r="O259" s="45">
        <f t="shared" si="13"/>
        <v>1860</v>
      </c>
      <c r="P259" s="46"/>
      <c r="Q259" s="46"/>
      <c r="R259" s="46"/>
      <c r="S259" s="63">
        <v>0</v>
      </c>
      <c r="T259" s="31">
        <v>20</v>
      </c>
      <c r="U259" s="77">
        <f t="shared" si="14"/>
        <v>20</v>
      </c>
      <c r="V259" s="78">
        <f t="shared" si="15"/>
        <v>31000</v>
      </c>
    </row>
    <row r="260" spans="1:22" ht="19.899999999999999" customHeight="1">
      <c r="A260" s="46" t="s">
        <v>11</v>
      </c>
      <c r="B260" s="2" t="s">
        <v>12</v>
      </c>
      <c r="C260" s="24" t="s">
        <v>13</v>
      </c>
      <c r="D260" s="25" t="s">
        <v>14</v>
      </c>
      <c r="E260" s="1" t="s">
        <v>15</v>
      </c>
      <c r="F260" s="94" t="s">
        <v>813</v>
      </c>
      <c r="G260" s="95" t="s">
        <v>814</v>
      </c>
      <c r="H260" s="106" t="s">
        <v>815</v>
      </c>
      <c r="I260" s="46">
        <v>253</v>
      </c>
      <c r="J260" s="49" t="s">
        <v>815</v>
      </c>
      <c r="K260" s="50" t="s">
        <v>1268</v>
      </c>
      <c r="L260" s="47" t="s">
        <v>19</v>
      </c>
      <c r="M260" s="46">
        <v>263</v>
      </c>
      <c r="N260" s="3">
        <v>1550</v>
      </c>
      <c r="O260" s="45">
        <f t="shared" si="13"/>
        <v>1860</v>
      </c>
      <c r="P260" s="46"/>
      <c r="Q260" s="46"/>
      <c r="R260" s="46"/>
      <c r="S260" s="63">
        <v>0</v>
      </c>
      <c r="T260" s="31">
        <v>20</v>
      </c>
      <c r="U260" s="77">
        <f t="shared" si="14"/>
        <v>20</v>
      </c>
      <c r="V260" s="78">
        <f t="shared" si="15"/>
        <v>31000</v>
      </c>
    </row>
    <row r="261" spans="1:22" ht="19.899999999999999" customHeight="1">
      <c r="A261" s="46" t="s">
        <v>11</v>
      </c>
      <c r="B261" s="2" t="s">
        <v>12</v>
      </c>
      <c r="C261" s="24" t="s">
        <v>13</v>
      </c>
      <c r="D261" s="25" t="s">
        <v>14</v>
      </c>
      <c r="E261" s="1" t="s">
        <v>15</v>
      </c>
      <c r="F261" s="94" t="s">
        <v>816</v>
      </c>
      <c r="G261" s="95" t="s">
        <v>817</v>
      </c>
      <c r="H261" s="106" t="s">
        <v>818</v>
      </c>
      <c r="I261" s="46">
        <v>254</v>
      </c>
      <c r="J261" s="49" t="s">
        <v>818</v>
      </c>
      <c r="K261" s="50" t="s">
        <v>1269</v>
      </c>
      <c r="L261" s="47" t="s">
        <v>19</v>
      </c>
      <c r="M261" s="46">
        <v>264</v>
      </c>
      <c r="N261" s="3">
        <v>790</v>
      </c>
      <c r="O261" s="45">
        <f t="shared" si="13"/>
        <v>948</v>
      </c>
      <c r="P261" s="46"/>
      <c r="Q261" s="46"/>
      <c r="R261" s="46"/>
      <c r="S261" s="63">
        <v>0</v>
      </c>
      <c r="T261" s="31">
        <v>20</v>
      </c>
      <c r="U261" s="77">
        <f t="shared" si="14"/>
        <v>20</v>
      </c>
      <c r="V261" s="78">
        <f t="shared" si="15"/>
        <v>15800</v>
      </c>
    </row>
    <row r="262" spans="1:22" ht="19.899999999999999" customHeight="1">
      <c r="A262" s="46" t="s">
        <v>11</v>
      </c>
      <c r="B262" s="2" t="s">
        <v>12</v>
      </c>
      <c r="C262" s="24" t="s">
        <v>13</v>
      </c>
      <c r="D262" s="25" t="s">
        <v>14</v>
      </c>
      <c r="E262" s="1" t="s">
        <v>15</v>
      </c>
      <c r="F262" s="94" t="s">
        <v>819</v>
      </c>
      <c r="G262" s="95" t="s">
        <v>820</v>
      </c>
      <c r="H262" s="106" t="s">
        <v>77</v>
      </c>
      <c r="I262" s="46">
        <v>255</v>
      </c>
      <c r="J262" s="49" t="s">
        <v>77</v>
      </c>
      <c r="K262" s="50" t="s">
        <v>1270</v>
      </c>
      <c r="L262" s="47" t="s">
        <v>19</v>
      </c>
      <c r="M262" s="46">
        <v>265</v>
      </c>
      <c r="N262" s="3">
        <v>790</v>
      </c>
      <c r="O262" s="45">
        <f t="shared" si="13"/>
        <v>948</v>
      </c>
      <c r="P262" s="46"/>
      <c r="Q262" s="46"/>
      <c r="R262" s="46"/>
      <c r="S262" s="63">
        <v>0</v>
      </c>
      <c r="T262" s="31">
        <v>20</v>
      </c>
      <c r="U262" s="77">
        <f t="shared" si="14"/>
        <v>20</v>
      </c>
      <c r="V262" s="78">
        <f t="shared" si="15"/>
        <v>15800</v>
      </c>
    </row>
    <row r="263" spans="1:22" ht="19.899999999999999" customHeight="1">
      <c r="A263" s="46" t="s">
        <v>11</v>
      </c>
      <c r="B263" s="2" t="s">
        <v>12</v>
      </c>
      <c r="C263" s="24" t="s">
        <v>13</v>
      </c>
      <c r="D263" s="25" t="s">
        <v>14</v>
      </c>
      <c r="E263" s="1" t="s">
        <v>15</v>
      </c>
      <c r="F263" s="94" t="s">
        <v>821</v>
      </c>
      <c r="G263" s="95" t="s">
        <v>822</v>
      </c>
      <c r="H263" s="110" t="s">
        <v>823</v>
      </c>
      <c r="I263" s="46">
        <v>256</v>
      </c>
      <c r="J263" s="49" t="s">
        <v>823</v>
      </c>
      <c r="K263" s="50" t="s">
        <v>1271</v>
      </c>
      <c r="L263" s="47" t="s">
        <v>19</v>
      </c>
      <c r="M263" s="46">
        <v>266</v>
      </c>
      <c r="N263" s="3">
        <v>1880.48</v>
      </c>
      <c r="O263" s="45">
        <f t="shared" si="13"/>
        <v>2256.576</v>
      </c>
      <c r="P263" s="46"/>
      <c r="Q263" s="46"/>
      <c r="R263" s="46"/>
      <c r="S263" s="63">
        <v>2</v>
      </c>
      <c r="T263" s="31">
        <v>5</v>
      </c>
      <c r="U263" s="77">
        <f t="shared" si="14"/>
        <v>7</v>
      </c>
      <c r="V263" s="78">
        <f t="shared" si="15"/>
        <v>13163.36</v>
      </c>
    </row>
    <row r="264" spans="1:22" ht="19.899999999999999" customHeight="1">
      <c r="A264" s="46" t="s">
        <v>11</v>
      </c>
      <c r="B264" s="2" t="s">
        <v>12</v>
      </c>
      <c r="C264" s="24" t="s">
        <v>13</v>
      </c>
      <c r="D264" s="25" t="s">
        <v>14</v>
      </c>
      <c r="E264" s="1" t="s">
        <v>15</v>
      </c>
      <c r="F264" s="94" t="s">
        <v>824</v>
      </c>
      <c r="G264" s="95" t="s">
        <v>825</v>
      </c>
      <c r="H264" s="105" t="s">
        <v>826</v>
      </c>
      <c r="I264" s="46">
        <v>257</v>
      </c>
      <c r="J264" s="49" t="s">
        <v>826</v>
      </c>
      <c r="K264" s="50" t="s">
        <v>1272</v>
      </c>
      <c r="L264" s="47" t="s">
        <v>19</v>
      </c>
      <c r="M264" s="46">
        <v>267</v>
      </c>
      <c r="N264" s="3">
        <v>1736.04</v>
      </c>
      <c r="O264" s="45">
        <f t="shared" si="13"/>
        <v>2083.248</v>
      </c>
      <c r="P264" s="46"/>
      <c r="Q264" s="46"/>
      <c r="R264" s="46"/>
      <c r="S264" s="63">
        <v>0</v>
      </c>
      <c r="T264" s="31">
        <v>30</v>
      </c>
      <c r="U264" s="77">
        <f t="shared" si="14"/>
        <v>30</v>
      </c>
      <c r="V264" s="78">
        <f t="shared" si="15"/>
        <v>52081.2</v>
      </c>
    </row>
    <row r="265" spans="1:22" ht="19.899999999999999" customHeight="1">
      <c r="A265" s="46" t="s">
        <v>11</v>
      </c>
      <c r="B265" s="2" t="s">
        <v>12</v>
      </c>
      <c r="C265" s="24" t="s">
        <v>13</v>
      </c>
      <c r="D265" s="25" t="s">
        <v>14</v>
      </c>
      <c r="E265" s="1" t="s">
        <v>15</v>
      </c>
      <c r="F265" s="94" t="s">
        <v>827</v>
      </c>
      <c r="G265" s="95" t="s">
        <v>828</v>
      </c>
      <c r="H265" s="105" t="s">
        <v>829</v>
      </c>
      <c r="I265" s="46">
        <v>258</v>
      </c>
      <c r="J265" s="49" t="s">
        <v>829</v>
      </c>
      <c r="K265" s="50" t="s">
        <v>1273</v>
      </c>
      <c r="L265" s="47" t="s">
        <v>19</v>
      </c>
      <c r="M265" s="46">
        <v>268</v>
      </c>
      <c r="N265" s="45">
        <v>2500</v>
      </c>
      <c r="O265" s="45">
        <f t="shared" si="13"/>
        <v>3000</v>
      </c>
      <c r="P265" s="46"/>
      <c r="Q265" s="46"/>
      <c r="R265" s="46"/>
      <c r="S265" s="63">
        <v>0</v>
      </c>
      <c r="T265" s="31">
        <v>30</v>
      </c>
      <c r="U265" s="77">
        <f t="shared" si="14"/>
        <v>30</v>
      </c>
      <c r="V265" s="78">
        <f t="shared" si="15"/>
        <v>75000</v>
      </c>
    </row>
    <row r="266" spans="1:22" ht="19.899999999999999" customHeight="1">
      <c r="A266" s="46" t="s">
        <v>11</v>
      </c>
      <c r="B266" s="2" t="s">
        <v>12</v>
      </c>
      <c r="C266" s="24" t="s">
        <v>13</v>
      </c>
      <c r="D266" s="25" t="s">
        <v>14</v>
      </c>
      <c r="E266" s="1" t="s">
        <v>15</v>
      </c>
      <c r="F266" s="94" t="s">
        <v>830</v>
      </c>
      <c r="G266" s="95" t="s">
        <v>831</v>
      </c>
      <c r="H266" s="105" t="s">
        <v>832</v>
      </c>
      <c r="I266" s="46">
        <v>259</v>
      </c>
      <c r="J266" s="49" t="s">
        <v>832</v>
      </c>
      <c r="K266" s="50" t="s">
        <v>1274</v>
      </c>
      <c r="L266" s="47" t="s">
        <v>19</v>
      </c>
      <c r="M266" s="46">
        <v>269</v>
      </c>
      <c r="N266" s="45">
        <v>1608.39</v>
      </c>
      <c r="O266" s="45">
        <f t="shared" si="13"/>
        <v>1930.068</v>
      </c>
      <c r="P266" s="46"/>
      <c r="Q266" s="46"/>
      <c r="R266" s="46"/>
      <c r="S266" s="63">
        <v>0</v>
      </c>
      <c r="T266" s="31">
        <v>30</v>
      </c>
      <c r="U266" s="77">
        <f t="shared" si="14"/>
        <v>30</v>
      </c>
      <c r="V266" s="78">
        <f t="shared" si="15"/>
        <v>48251.700000000004</v>
      </c>
    </row>
    <row r="267" spans="1:22" ht="19.899999999999999" customHeight="1">
      <c r="A267" s="46" t="s">
        <v>11</v>
      </c>
      <c r="B267" s="2" t="s">
        <v>12</v>
      </c>
      <c r="C267" s="24" t="s">
        <v>13</v>
      </c>
      <c r="D267" s="25" t="s">
        <v>14</v>
      </c>
      <c r="E267" s="1" t="s">
        <v>15</v>
      </c>
      <c r="F267" s="94" t="s">
        <v>833</v>
      </c>
      <c r="G267" s="95" t="s">
        <v>834</v>
      </c>
      <c r="H267" s="105" t="s">
        <v>835</v>
      </c>
      <c r="I267" s="46">
        <v>260</v>
      </c>
      <c r="J267" s="49" t="s">
        <v>835</v>
      </c>
      <c r="K267" s="50" t="s">
        <v>1276</v>
      </c>
      <c r="L267" s="47" t="s">
        <v>19</v>
      </c>
      <c r="M267" s="46">
        <v>271</v>
      </c>
      <c r="N267" s="3">
        <v>1720.4</v>
      </c>
      <c r="O267" s="45">
        <f t="shared" si="13"/>
        <v>2064.48</v>
      </c>
      <c r="P267" s="46"/>
      <c r="Q267" s="46"/>
      <c r="R267" s="46"/>
      <c r="S267" s="63">
        <v>0</v>
      </c>
      <c r="T267" s="31">
        <v>20</v>
      </c>
      <c r="U267" s="77">
        <f t="shared" si="14"/>
        <v>20</v>
      </c>
      <c r="V267" s="78">
        <f t="shared" si="15"/>
        <v>34408</v>
      </c>
    </row>
    <row r="268" spans="1:22" ht="19.899999999999999" customHeight="1">
      <c r="A268" s="46" t="s">
        <v>11</v>
      </c>
      <c r="B268" s="2" t="s">
        <v>12</v>
      </c>
      <c r="C268" s="24" t="s">
        <v>13</v>
      </c>
      <c r="D268" s="25" t="s">
        <v>14</v>
      </c>
      <c r="E268" s="1" t="s">
        <v>15</v>
      </c>
      <c r="F268" s="94" t="s">
        <v>836</v>
      </c>
      <c r="G268" s="95" t="s">
        <v>837</v>
      </c>
      <c r="H268" s="105" t="s">
        <v>838</v>
      </c>
      <c r="I268" s="46">
        <v>261</v>
      </c>
      <c r="J268" s="49" t="s">
        <v>838</v>
      </c>
      <c r="K268" s="50" t="s">
        <v>1277</v>
      </c>
      <c r="L268" s="47" t="s">
        <v>19</v>
      </c>
      <c r="M268" s="46">
        <v>272</v>
      </c>
      <c r="N268" s="45">
        <v>2550</v>
      </c>
      <c r="O268" s="45">
        <f t="shared" si="13"/>
        <v>3060</v>
      </c>
      <c r="P268" s="46"/>
      <c r="Q268" s="46"/>
      <c r="R268" s="46"/>
      <c r="S268" s="63">
        <v>0</v>
      </c>
      <c r="T268" s="31">
        <v>20</v>
      </c>
      <c r="U268" s="77">
        <f t="shared" si="14"/>
        <v>20</v>
      </c>
      <c r="V268" s="78">
        <f t="shared" si="15"/>
        <v>51000</v>
      </c>
    </row>
    <row r="269" spans="1:22" ht="19.899999999999999" customHeight="1">
      <c r="A269" s="46" t="s">
        <v>11</v>
      </c>
      <c r="B269" s="2" t="s">
        <v>12</v>
      </c>
      <c r="C269" s="24" t="s">
        <v>13</v>
      </c>
      <c r="D269" s="25" t="s">
        <v>14</v>
      </c>
      <c r="E269" s="1" t="s">
        <v>15</v>
      </c>
      <c r="F269" s="94" t="s">
        <v>839</v>
      </c>
      <c r="G269" s="95" t="s">
        <v>840</v>
      </c>
      <c r="H269" s="105" t="s">
        <v>841</v>
      </c>
      <c r="I269" s="46">
        <v>262</v>
      </c>
      <c r="J269" s="49" t="s">
        <v>841</v>
      </c>
      <c r="K269" s="50" t="s">
        <v>842</v>
      </c>
      <c r="L269" s="47" t="s">
        <v>19</v>
      </c>
      <c r="M269" s="46">
        <v>273</v>
      </c>
      <c r="N269" s="3">
        <v>1736.04</v>
      </c>
      <c r="O269" s="45">
        <f t="shared" si="13"/>
        <v>2083.248</v>
      </c>
      <c r="P269" s="46"/>
      <c r="Q269" s="46"/>
      <c r="R269" s="46"/>
      <c r="S269" s="63">
        <v>0</v>
      </c>
      <c r="T269" s="31">
        <v>20</v>
      </c>
      <c r="U269" s="77">
        <f t="shared" si="14"/>
        <v>20</v>
      </c>
      <c r="V269" s="78">
        <f t="shared" si="15"/>
        <v>34720.800000000003</v>
      </c>
    </row>
    <row r="270" spans="1:22" ht="19.899999999999999" customHeight="1">
      <c r="A270" s="46" t="s">
        <v>11</v>
      </c>
      <c r="B270" s="2" t="s">
        <v>12</v>
      </c>
      <c r="C270" s="24" t="s">
        <v>13</v>
      </c>
      <c r="D270" s="25" t="s">
        <v>14</v>
      </c>
      <c r="E270" s="1" t="s">
        <v>15</v>
      </c>
      <c r="F270" s="94" t="s">
        <v>843</v>
      </c>
      <c r="G270" s="95" t="s">
        <v>844</v>
      </c>
      <c r="H270" s="105" t="s">
        <v>841</v>
      </c>
      <c r="I270" s="46">
        <v>263</v>
      </c>
      <c r="J270" s="49" t="s">
        <v>841</v>
      </c>
      <c r="K270" s="50" t="s">
        <v>1278</v>
      </c>
      <c r="L270" s="47" t="s">
        <v>19</v>
      </c>
      <c r="M270" s="46">
        <v>274</v>
      </c>
      <c r="N270" s="45">
        <v>1736.0400000000002</v>
      </c>
      <c r="O270" s="45">
        <f t="shared" si="13"/>
        <v>2083.248</v>
      </c>
      <c r="P270" s="46"/>
      <c r="Q270" s="46"/>
      <c r="R270" s="46"/>
      <c r="S270" s="63">
        <v>0</v>
      </c>
      <c r="T270" s="31">
        <v>20</v>
      </c>
      <c r="U270" s="77">
        <f t="shared" si="14"/>
        <v>20</v>
      </c>
      <c r="V270" s="78">
        <f t="shared" si="15"/>
        <v>34720.800000000003</v>
      </c>
    </row>
    <row r="271" spans="1:22" ht="19.899999999999999" customHeight="1">
      <c r="A271" s="46" t="s">
        <v>11</v>
      </c>
      <c r="B271" s="2" t="s">
        <v>12</v>
      </c>
      <c r="C271" s="24" t="s">
        <v>13</v>
      </c>
      <c r="D271" s="25" t="s">
        <v>14</v>
      </c>
      <c r="E271" s="1" t="s">
        <v>15</v>
      </c>
      <c r="F271" s="94" t="s">
        <v>845</v>
      </c>
      <c r="G271" s="95" t="s">
        <v>846</v>
      </c>
      <c r="H271" s="105" t="s">
        <v>847</v>
      </c>
      <c r="I271" s="46">
        <v>264</v>
      </c>
      <c r="J271" s="49" t="s">
        <v>847</v>
      </c>
      <c r="K271" s="50" t="s">
        <v>1279</v>
      </c>
      <c r="L271" s="47" t="s">
        <v>19</v>
      </c>
      <c r="M271" s="46">
        <v>275</v>
      </c>
      <c r="N271" s="3">
        <v>1846</v>
      </c>
      <c r="O271" s="45">
        <f t="shared" si="13"/>
        <v>2215.1999999999998</v>
      </c>
      <c r="P271" s="46"/>
      <c r="Q271" s="46"/>
      <c r="R271" s="46"/>
      <c r="S271" s="63">
        <v>0</v>
      </c>
      <c r="T271" s="31">
        <v>50</v>
      </c>
      <c r="U271" s="77">
        <f t="shared" si="14"/>
        <v>50</v>
      </c>
      <c r="V271" s="78">
        <f t="shared" si="15"/>
        <v>92300</v>
      </c>
    </row>
    <row r="272" spans="1:22" ht="19.899999999999999" customHeight="1">
      <c r="A272" s="46" t="s">
        <v>11</v>
      </c>
      <c r="B272" s="2" t="s">
        <v>12</v>
      </c>
      <c r="C272" s="24" t="s">
        <v>13</v>
      </c>
      <c r="D272" s="25" t="s">
        <v>14</v>
      </c>
      <c r="E272" s="1" t="s">
        <v>15</v>
      </c>
      <c r="F272" s="94" t="s">
        <v>848</v>
      </c>
      <c r="G272" s="95" t="s">
        <v>849</v>
      </c>
      <c r="H272" s="105" t="s">
        <v>850</v>
      </c>
      <c r="I272" s="46">
        <v>265</v>
      </c>
      <c r="J272" s="49" t="s">
        <v>850</v>
      </c>
      <c r="K272" s="50" t="s">
        <v>1280</v>
      </c>
      <c r="L272" s="47" t="s">
        <v>19</v>
      </c>
      <c r="M272" s="46">
        <v>276</v>
      </c>
      <c r="N272" s="3">
        <v>1846</v>
      </c>
      <c r="O272" s="45">
        <f t="shared" si="13"/>
        <v>2215.1999999999998</v>
      </c>
      <c r="P272" s="46"/>
      <c r="Q272" s="46"/>
      <c r="R272" s="46"/>
      <c r="S272" s="63">
        <v>0</v>
      </c>
      <c r="T272" s="31">
        <v>50</v>
      </c>
      <c r="U272" s="77">
        <f t="shared" si="14"/>
        <v>50</v>
      </c>
      <c r="V272" s="78">
        <f t="shared" si="15"/>
        <v>92300</v>
      </c>
    </row>
    <row r="273" spans="1:22" ht="19.899999999999999" customHeight="1">
      <c r="A273" s="46" t="s">
        <v>11</v>
      </c>
      <c r="B273" s="2" t="s">
        <v>12</v>
      </c>
      <c r="C273" s="24" t="s">
        <v>13</v>
      </c>
      <c r="D273" s="25" t="s">
        <v>14</v>
      </c>
      <c r="E273" s="1" t="s">
        <v>15</v>
      </c>
      <c r="F273" s="94" t="s">
        <v>851</v>
      </c>
      <c r="G273" s="95" t="s">
        <v>852</v>
      </c>
      <c r="H273" s="105" t="s">
        <v>853</v>
      </c>
      <c r="I273" s="46">
        <v>266</v>
      </c>
      <c r="J273" s="49" t="s">
        <v>853</v>
      </c>
      <c r="K273" s="50" t="s">
        <v>1281</v>
      </c>
      <c r="L273" s="47" t="s">
        <v>19</v>
      </c>
      <c r="M273" s="46">
        <v>277</v>
      </c>
      <c r="N273" s="3">
        <v>1236.48</v>
      </c>
      <c r="O273" s="45">
        <f t="shared" si="13"/>
        <v>1483.7760000000001</v>
      </c>
      <c r="P273" s="46"/>
      <c r="Q273" s="46"/>
      <c r="R273" s="46"/>
      <c r="S273" s="63">
        <v>0</v>
      </c>
      <c r="T273" s="31">
        <v>20</v>
      </c>
      <c r="U273" s="77">
        <f t="shared" si="14"/>
        <v>20</v>
      </c>
      <c r="V273" s="78">
        <f t="shared" si="15"/>
        <v>24729.599999999999</v>
      </c>
    </row>
    <row r="274" spans="1:22" ht="19.899999999999999" customHeight="1">
      <c r="A274" s="46" t="s">
        <v>11</v>
      </c>
      <c r="B274" s="2" t="s">
        <v>12</v>
      </c>
      <c r="C274" s="24" t="s">
        <v>13</v>
      </c>
      <c r="D274" s="25" t="s">
        <v>14</v>
      </c>
      <c r="E274" s="1" t="s">
        <v>15</v>
      </c>
      <c r="F274" s="94" t="s">
        <v>854</v>
      </c>
      <c r="G274" s="95" t="s">
        <v>855</v>
      </c>
      <c r="H274" s="105" t="s">
        <v>856</v>
      </c>
      <c r="I274" s="46">
        <v>267</v>
      </c>
      <c r="J274" s="49" t="s">
        <v>856</v>
      </c>
      <c r="K274" s="50" t="s">
        <v>1282</v>
      </c>
      <c r="L274" s="47" t="s">
        <v>19</v>
      </c>
      <c r="M274" s="46">
        <v>278</v>
      </c>
      <c r="N274" s="45">
        <v>3906.09</v>
      </c>
      <c r="O274" s="45">
        <f t="shared" si="13"/>
        <v>4687.308</v>
      </c>
      <c r="P274" s="46"/>
      <c r="Q274" s="46"/>
      <c r="R274" s="46"/>
      <c r="S274" s="63">
        <v>10</v>
      </c>
      <c r="T274" s="31">
        <v>10</v>
      </c>
      <c r="U274" s="77">
        <f t="shared" si="14"/>
        <v>20</v>
      </c>
      <c r="V274" s="78">
        <f t="shared" si="15"/>
        <v>78121.8</v>
      </c>
    </row>
    <row r="275" spans="1:22" ht="19.899999999999999" customHeight="1">
      <c r="A275" s="46" t="s">
        <v>11</v>
      </c>
      <c r="B275" s="2" t="s">
        <v>12</v>
      </c>
      <c r="C275" s="24" t="s">
        <v>13</v>
      </c>
      <c r="D275" s="25" t="s">
        <v>14</v>
      </c>
      <c r="E275" s="1" t="s">
        <v>15</v>
      </c>
      <c r="F275" s="94" t="s">
        <v>857</v>
      </c>
      <c r="G275" s="95" t="s">
        <v>858</v>
      </c>
      <c r="H275" s="105" t="s">
        <v>859</v>
      </c>
      <c r="I275" s="46">
        <v>268</v>
      </c>
      <c r="J275" s="49" t="s">
        <v>859</v>
      </c>
      <c r="K275" s="50" t="s">
        <v>1283</v>
      </c>
      <c r="L275" s="47" t="s">
        <v>19</v>
      </c>
      <c r="M275" s="46">
        <v>279</v>
      </c>
      <c r="N275" s="3">
        <v>9500</v>
      </c>
      <c r="O275" s="45">
        <f t="shared" ref="O275:O312" si="16">N275*1.2</f>
        <v>11400</v>
      </c>
      <c r="P275" s="46"/>
      <c r="Q275" s="46"/>
      <c r="R275" s="46"/>
      <c r="S275" s="63">
        <v>10</v>
      </c>
      <c r="T275" s="31">
        <v>20</v>
      </c>
      <c r="U275" s="77">
        <f t="shared" si="14"/>
        <v>30</v>
      </c>
      <c r="V275" s="78">
        <f t="shared" si="15"/>
        <v>285000</v>
      </c>
    </row>
    <row r="276" spans="1:22" ht="19.899999999999999" customHeight="1">
      <c r="A276" s="46" t="s">
        <v>11</v>
      </c>
      <c r="B276" s="2" t="s">
        <v>12</v>
      </c>
      <c r="C276" s="24" t="s">
        <v>13</v>
      </c>
      <c r="D276" s="25" t="s">
        <v>14</v>
      </c>
      <c r="E276" s="1" t="s">
        <v>15</v>
      </c>
      <c r="F276" s="94" t="s">
        <v>860</v>
      </c>
      <c r="G276" s="95" t="s">
        <v>861</v>
      </c>
      <c r="H276" s="105" t="s">
        <v>862</v>
      </c>
      <c r="I276" s="46">
        <v>269</v>
      </c>
      <c r="J276" s="49" t="s">
        <v>862</v>
      </c>
      <c r="K276" s="50" t="s">
        <v>1284</v>
      </c>
      <c r="L276" s="47" t="s">
        <v>19</v>
      </c>
      <c r="M276" s="46">
        <v>280</v>
      </c>
      <c r="N276" s="3">
        <v>8200</v>
      </c>
      <c r="O276" s="45">
        <f t="shared" si="16"/>
        <v>9840</v>
      </c>
      <c r="P276" s="46"/>
      <c r="Q276" s="46"/>
      <c r="R276" s="46"/>
      <c r="S276" s="63">
        <v>0</v>
      </c>
      <c r="T276" s="31">
        <v>10</v>
      </c>
      <c r="U276" s="77">
        <f t="shared" si="14"/>
        <v>10</v>
      </c>
      <c r="V276" s="78">
        <f t="shared" si="15"/>
        <v>82000</v>
      </c>
    </row>
    <row r="277" spans="1:22" ht="19.899999999999999" customHeight="1">
      <c r="A277" s="46" t="s">
        <v>11</v>
      </c>
      <c r="B277" s="2" t="s">
        <v>12</v>
      </c>
      <c r="C277" s="24" t="s">
        <v>13</v>
      </c>
      <c r="D277" s="25" t="s">
        <v>14</v>
      </c>
      <c r="E277" s="1" t="s">
        <v>15</v>
      </c>
      <c r="F277" s="94" t="s">
        <v>863</v>
      </c>
      <c r="G277" s="95" t="s">
        <v>864</v>
      </c>
      <c r="H277" s="105" t="s">
        <v>865</v>
      </c>
      <c r="I277" s="46">
        <v>270</v>
      </c>
      <c r="J277" s="49" t="s">
        <v>865</v>
      </c>
      <c r="K277" s="50" t="s">
        <v>1285</v>
      </c>
      <c r="L277" s="47" t="s">
        <v>19</v>
      </c>
      <c r="M277" s="46">
        <v>281</v>
      </c>
      <c r="N277" s="3">
        <v>10800</v>
      </c>
      <c r="O277" s="45">
        <f t="shared" si="16"/>
        <v>12960</v>
      </c>
      <c r="P277" s="46"/>
      <c r="Q277" s="46"/>
      <c r="R277" s="46"/>
      <c r="S277" s="63">
        <v>0</v>
      </c>
      <c r="T277" s="31">
        <v>10</v>
      </c>
      <c r="U277" s="77">
        <f t="shared" si="14"/>
        <v>10</v>
      </c>
      <c r="V277" s="78">
        <f t="shared" si="15"/>
        <v>108000</v>
      </c>
    </row>
    <row r="278" spans="1:22" ht="19.899999999999999" customHeight="1">
      <c r="A278" s="46" t="s">
        <v>11</v>
      </c>
      <c r="B278" s="2" t="s">
        <v>12</v>
      </c>
      <c r="C278" s="24" t="s">
        <v>13</v>
      </c>
      <c r="D278" s="25" t="s">
        <v>14</v>
      </c>
      <c r="E278" s="1" t="s">
        <v>15</v>
      </c>
      <c r="F278" s="94" t="s">
        <v>866</v>
      </c>
      <c r="G278" s="95" t="s">
        <v>867</v>
      </c>
      <c r="H278" s="105" t="s">
        <v>868</v>
      </c>
      <c r="I278" s="46">
        <v>271</v>
      </c>
      <c r="J278" s="49" t="s">
        <v>868</v>
      </c>
      <c r="K278" s="50" t="s">
        <v>1286</v>
      </c>
      <c r="L278" s="47" t="s">
        <v>19</v>
      </c>
      <c r="M278" s="46">
        <v>282</v>
      </c>
      <c r="N278" s="45">
        <v>26000</v>
      </c>
      <c r="O278" s="45">
        <f t="shared" si="16"/>
        <v>31200</v>
      </c>
      <c r="P278" s="46"/>
      <c r="Q278" s="46"/>
      <c r="R278" s="46"/>
      <c r="S278" s="63">
        <v>0</v>
      </c>
      <c r="T278" s="31">
        <v>3</v>
      </c>
      <c r="U278" s="77">
        <f t="shared" si="14"/>
        <v>3</v>
      </c>
      <c r="V278" s="78">
        <f t="shared" si="15"/>
        <v>78000</v>
      </c>
    </row>
    <row r="279" spans="1:22" ht="19.899999999999999" customHeight="1">
      <c r="A279" s="46" t="s">
        <v>11</v>
      </c>
      <c r="B279" s="2" t="s">
        <v>12</v>
      </c>
      <c r="C279" s="24" t="s">
        <v>13</v>
      </c>
      <c r="D279" s="25" t="s">
        <v>14</v>
      </c>
      <c r="E279" s="1" t="s">
        <v>15</v>
      </c>
      <c r="F279" s="94" t="s">
        <v>869</v>
      </c>
      <c r="G279" s="95" t="s">
        <v>870</v>
      </c>
      <c r="H279" s="105" t="s">
        <v>871</v>
      </c>
      <c r="I279" s="46">
        <v>272</v>
      </c>
      <c r="J279" s="49" t="s">
        <v>871</v>
      </c>
      <c r="K279" s="21" t="s">
        <v>1287</v>
      </c>
      <c r="L279" s="47" t="s">
        <v>19</v>
      </c>
      <c r="M279" s="46">
        <v>283</v>
      </c>
      <c r="N279" s="3">
        <v>26000</v>
      </c>
      <c r="O279" s="45">
        <f t="shared" si="16"/>
        <v>31200</v>
      </c>
      <c r="P279" s="46"/>
      <c r="Q279" s="46"/>
      <c r="R279" s="46"/>
      <c r="S279" s="63">
        <v>7</v>
      </c>
      <c r="T279" s="31">
        <v>20</v>
      </c>
      <c r="U279" s="77">
        <f t="shared" si="14"/>
        <v>27</v>
      </c>
      <c r="V279" s="78">
        <f t="shared" si="15"/>
        <v>702000</v>
      </c>
    </row>
    <row r="280" spans="1:22" ht="19.899999999999999" customHeight="1">
      <c r="A280" s="46" t="s">
        <v>11</v>
      </c>
      <c r="B280" s="2" t="s">
        <v>12</v>
      </c>
      <c r="C280" s="24" t="s">
        <v>13</v>
      </c>
      <c r="D280" s="25" t="s">
        <v>14</v>
      </c>
      <c r="E280" s="1" t="s">
        <v>15</v>
      </c>
      <c r="F280" s="94" t="s">
        <v>872</v>
      </c>
      <c r="G280" s="95" t="s">
        <v>873</v>
      </c>
      <c r="H280" s="105" t="s">
        <v>871</v>
      </c>
      <c r="I280" s="46">
        <v>273</v>
      </c>
      <c r="J280" s="49" t="s">
        <v>871</v>
      </c>
      <c r="K280" s="21" t="s">
        <v>1288</v>
      </c>
      <c r="L280" s="47" t="s">
        <v>19</v>
      </c>
      <c r="M280" s="46">
        <v>284</v>
      </c>
      <c r="N280" s="3">
        <v>20020</v>
      </c>
      <c r="O280" s="45">
        <f t="shared" si="16"/>
        <v>24024</v>
      </c>
      <c r="P280" s="46"/>
      <c r="Q280" s="46"/>
      <c r="R280" s="46"/>
      <c r="S280" s="63">
        <v>7</v>
      </c>
      <c r="T280" s="55"/>
      <c r="U280" s="77">
        <f t="shared" si="14"/>
        <v>7</v>
      </c>
      <c r="V280" s="78">
        <f t="shared" si="15"/>
        <v>140140</v>
      </c>
    </row>
    <row r="281" spans="1:22" ht="19.899999999999999" customHeight="1">
      <c r="A281" s="46" t="s">
        <v>11</v>
      </c>
      <c r="B281" s="2" t="s">
        <v>12</v>
      </c>
      <c r="C281" s="24" t="s">
        <v>13</v>
      </c>
      <c r="D281" s="25" t="s">
        <v>14</v>
      </c>
      <c r="E281" s="1" t="s">
        <v>15</v>
      </c>
      <c r="F281" s="94" t="s">
        <v>874</v>
      </c>
      <c r="G281" s="95" t="s">
        <v>875</v>
      </c>
      <c r="H281" s="114" t="s">
        <v>876</v>
      </c>
      <c r="I281" s="46">
        <v>274</v>
      </c>
      <c r="J281" s="49" t="s">
        <v>876</v>
      </c>
      <c r="K281" s="17" t="s">
        <v>1289</v>
      </c>
      <c r="L281" s="47" t="s">
        <v>19</v>
      </c>
      <c r="M281" s="46">
        <v>285</v>
      </c>
      <c r="N281" s="45">
        <v>11000</v>
      </c>
      <c r="O281" s="45">
        <f t="shared" si="16"/>
        <v>13200</v>
      </c>
      <c r="P281" s="46"/>
      <c r="Q281" s="46"/>
      <c r="R281" s="46"/>
      <c r="S281" s="63">
        <v>0</v>
      </c>
      <c r="T281" s="33">
        <v>20</v>
      </c>
      <c r="U281" s="77">
        <f t="shared" si="14"/>
        <v>20</v>
      </c>
      <c r="V281" s="78">
        <f t="shared" si="15"/>
        <v>220000</v>
      </c>
    </row>
    <row r="282" spans="1:22" ht="19.899999999999999" customHeight="1">
      <c r="A282" s="46" t="s">
        <v>11</v>
      </c>
      <c r="B282" s="2" t="s">
        <v>12</v>
      </c>
      <c r="C282" s="24" t="s">
        <v>13</v>
      </c>
      <c r="D282" s="25" t="s">
        <v>14</v>
      </c>
      <c r="E282" s="1" t="s">
        <v>15</v>
      </c>
      <c r="F282" s="94" t="s">
        <v>877</v>
      </c>
      <c r="G282" s="95" t="s">
        <v>878</v>
      </c>
      <c r="H282" s="114" t="s">
        <v>879</v>
      </c>
      <c r="I282" s="46">
        <v>275</v>
      </c>
      <c r="J282" s="49" t="s">
        <v>879</v>
      </c>
      <c r="K282" s="17" t="s">
        <v>1290</v>
      </c>
      <c r="L282" s="47" t="s">
        <v>19</v>
      </c>
      <c r="M282" s="46">
        <v>286</v>
      </c>
      <c r="N282" s="45">
        <v>5693.19</v>
      </c>
      <c r="O282" s="45">
        <f t="shared" si="16"/>
        <v>6831.8279999999995</v>
      </c>
      <c r="P282" s="46"/>
      <c r="Q282" s="46"/>
      <c r="R282" s="46"/>
      <c r="S282" s="63">
        <v>0</v>
      </c>
      <c r="T282" s="33">
        <v>10</v>
      </c>
      <c r="U282" s="77">
        <f t="shared" si="14"/>
        <v>10</v>
      </c>
      <c r="V282" s="78">
        <f t="shared" si="15"/>
        <v>56931.899999999994</v>
      </c>
    </row>
    <row r="283" spans="1:22" ht="19.899999999999999" customHeight="1">
      <c r="A283" s="46" t="s">
        <v>11</v>
      </c>
      <c r="B283" s="2" t="s">
        <v>12</v>
      </c>
      <c r="C283" s="24" t="s">
        <v>13</v>
      </c>
      <c r="D283" s="25" t="s">
        <v>14</v>
      </c>
      <c r="E283" s="1" t="s">
        <v>15</v>
      </c>
      <c r="F283" s="94" t="s">
        <v>880</v>
      </c>
      <c r="G283" s="95" t="s">
        <v>881</v>
      </c>
      <c r="H283" s="114" t="s">
        <v>882</v>
      </c>
      <c r="I283" s="46">
        <v>276</v>
      </c>
      <c r="J283" s="49" t="s">
        <v>882</v>
      </c>
      <c r="K283" s="17" t="s">
        <v>1291</v>
      </c>
      <c r="L283" s="47" t="s">
        <v>19</v>
      </c>
      <c r="M283" s="46">
        <v>287</v>
      </c>
      <c r="N283" s="45">
        <v>2700</v>
      </c>
      <c r="O283" s="45">
        <f t="shared" si="16"/>
        <v>3240</v>
      </c>
      <c r="P283" s="46"/>
      <c r="Q283" s="46"/>
      <c r="R283" s="46"/>
      <c r="S283" s="63">
        <v>7</v>
      </c>
      <c r="T283" s="55"/>
      <c r="U283" s="77">
        <f t="shared" si="14"/>
        <v>7</v>
      </c>
      <c r="V283" s="78">
        <f t="shared" si="15"/>
        <v>18900</v>
      </c>
    </row>
    <row r="284" spans="1:22" ht="19.899999999999999" customHeight="1">
      <c r="A284" s="46" t="s">
        <v>11</v>
      </c>
      <c r="B284" s="2" t="s">
        <v>12</v>
      </c>
      <c r="C284" s="24" t="s">
        <v>13</v>
      </c>
      <c r="D284" s="25" t="s">
        <v>14</v>
      </c>
      <c r="E284" s="1" t="s">
        <v>15</v>
      </c>
      <c r="F284" s="94" t="s">
        <v>883</v>
      </c>
      <c r="G284" s="95" t="s">
        <v>884</v>
      </c>
      <c r="H284" s="114" t="s">
        <v>885</v>
      </c>
      <c r="I284" s="46">
        <v>277</v>
      </c>
      <c r="J284" s="49" t="s">
        <v>885</v>
      </c>
      <c r="K284" s="17" t="s">
        <v>1292</v>
      </c>
      <c r="L284" s="47" t="s">
        <v>19</v>
      </c>
      <c r="M284" s="46">
        <v>288</v>
      </c>
      <c r="N284" s="3">
        <v>5093</v>
      </c>
      <c r="O284" s="45">
        <f t="shared" si="16"/>
        <v>6111.5999999999995</v>
      </c>
      <c r="P284" s="46"/>
      <c r="Q284" s="46"/>
      <c r="R284" s="46"/>
      <c r="S284" s="63">
        <v>40</v>
      </c>
      <c r="T284" s="33">
        <v>30</v>
      </c>
      <c r="U284" s="77">
        <f t="shared" si="14"/>
        <v>70</v>
      </c>
      <c r="V284" s="78">
        <f t="shared" si="15"/>
        <v>356510</v>
      </c>
    </row>
    <row r="285" spans="1:22" ht="19.899999999999999" customHeight="1">
      <c r="A285" s="46" t="s">
        <v>11</v>
      </c>
      <c r="B285" s="2" t="s">
        <v>12</v>
      </c>
      <c r="C285" s="24" t="s">
        <v>13</v>
      </c>
      <c r="D285" s="25" t="s">
        <v>14</v>
      </c>
      <c r="E285" s="1" t="s">
        <v>15</v>
      </c>
      <c r="F285" s="94" t="s">
        <v>886</v>
      </c>
      <c r="G285" s="95" t="s">
        <v>887</v>
      </c>
      <c r="H285" s="114" t="s">
        <v>888</v>
      </c>
      <c r="I285" s="46">
        <v>278</v>
      </c>
      <c r="J285" s="49" t="s">
        <v>888</v>
      </c>
      <c r="K285" s="17" t="s">
        <v>1293</v>
      </c>
      <c r="L285" s="47" t="s">
        <v>19</v>
      </c>
      <c r="M285" s="46">
        <v>289</v>
      </c>
      <c r="N285" s="3">
        <v>4796</v>
      </c>
      <c r="O285" s="45">
        <f t="shared" si="16"/>
        <v>5755.2</v>
      </c>
      <c r="P285" s="46"/>
      <c r="Q285" s="46"/>
      <c r="R285" s="46"/>
      <c r="S285" s="63">
        <v>25</v>
      </c>
      <c r="T285" s="33">
        <v>20</v>
      </c>
      <c r="U285" s="77">
        <f t="shared" si="14"/>
        <v>45</v>
      </c>
      <c r="V285" s="78">
        <f t="shared" si="15"/>
        <v>215820</v>
      </c>
    </row>
    <row r="286" spans="1:22" ht="19.899999999999999" customHeight="1">
      <c r="A286" s="46" t="s">
        <v>11</v>
      </c>
      <c r="B286" s="2" t="s">
        <v>12</v>
      </c>
      <c r="C286" s="24" t="s">
        <v>13</v>
      </c>
      <c r="D286" s="25" t="s">
        <v>14</v>
      </c>
      <c r="E286" s="1" t="s">
        <v>15</v>
      </c>
      <c r="F286" s="94" t="s">
        <v>889</v>
      </c>
      <c r="G286" s="95" t="s">
        <v>890</v>
      </c>
      <c r="H286" s="114" t="s">
        <v>891</v>
      </c>
      <c r="I286" s="46">
        <v>279</v>
      </c>
      <c r="J286" s="49" t="s">
        <v>891</v>
      </c>
      <c r="K286" s="17" t="s">
        <v>1294</v>
      </c>
      <c r="L286" s="47" t="s">
        <v>19</v>
      </c>
      <c r="M286" s="46">
        <v>290</v>
      </c>
      <c r="N286" s="3">
        <v>2600</v>
      </c>
      <c r="O286" s="45">
        <f t="shared" si="16"/>
        <v>3120</v>
      </c>
      <c r="P286" s="46"/>
      <c r="Q286" s="46"/>
      <c r="R286" s="46"/>
      <c r="S286" s="63">
        <v>50</v>
      </c>
      <c r="T286" s="33">
        <v>30</v>
      </c>
      <c r="U286" s="77">
        <f t="shared" si="14"/>
        <v>80</v>
      </c>
      <c r="V286" s="78">
        <f t="shared" si="15"/>
        <v>208000</v>
      </c>
    </row>
    <row r="287" spans="1:22" ht="19.899999999999999" customHeight="1">
      <c r="A287" s="46" t="s">
        <v>11</v>
      </c>
      <c r="B287" s="2" t="s">
        <v>12</v>
      </c>
      <c r="C287" s="24" t="s">
        <v>13</v>
      </c>
      <c r="D287" s="25" t="s">
        <v>14</v>
      </c>
      <c r="E287" s="1" t="s">
        <v>15</v>
      </c>
      <c r="F287" s="94" t="s">
        <v>892</v>
      </c>
      <c r="G287" s="95" t="s">
        <v>893</v>
      </c>
      <c r="H287" s="114" t="s">
        <v>894</v>
      </c>
      <c r="I287" s="46">
        <v>280</v>
      </c>
      <c r="J287" s="49" t="s">
        <v>894</v>
      </c>
      <c r="K287" s="17" t="s">
        <v>1295</v>
      </c>
      <c r="L287" s="47" t="s">
        <v>19</v>
      </c>
      <c r="M287" s="46">
        <v>291</v>
      </c>
      <c r="N287" s="3">
        <v>10000</v>
      </c>
      <c r="O287" s="45">
        <f t="shared" si="16"/>
        <v>12000</v>
      </c>
      <c r="P287" s="46"/>
      <c r="Q287" s="46"/>
      <c r="R287" s="46"/>
      <c r="S287" s="63">
        <v>0</v>
      </c>
      <c r="T287" s="33">
        <v>10</v>
      </c>
      <c r="U287" s="77">
        <f t="shared" si="14"/>
        <v>10</v>
      </c>
      <c r="V287" s="78">
        <f t="shared" si="15"/>
        <v>100000</v>
      </c>
    </row>
    <row r="288" spans="1:22" ht="19.899999999999999" customHeight="1">
      <c r="A288" s="46" t="s">
        <v>11</v>
      </c>
      <c r="B288" s="2" t="s">
        <v>12</v>
      </c>
      <c r="C288" s="24" t="s">
        <v>13</v>
      </c>
      <c r="D288" s="25" t="s">
        <v>14</v>
      </c>
      <c r="E288" s="1" t="s">
        <v>15</v>
      </c>
      <c r="F288" s="94" t="s">
        <v>895</v>
      </c>
      <c r="G288" s="95" t="s">
        <v>896</v>
      </c>
      <c r="H288" s="106" t="s">
        <v>897</v>
      </c>
      <c r="I288" s="46">
        <v>281</v>
      </c>
      <c r="J288" s="49" t="s">
        <v>897</v>
      </c>
      <c r="K288" s="22" t="s">
        <v>1296</v>
      </c>
      <c r="L288" s="47" t="s">
        <v>19</v>
      </c>
      <c r="M288" s="46">
        <v>293</v>
      </c>
      <c r="N288" s="3">
        <v>7450</v>
      </c>
      <c r="O288" s="45">
        <f t="shared" si="16"/>
        <v>8940</v>
      </c>
      <c r="P288" s="46"/>
      <c r="Q288" s="46"/>
      <c r="R288" s="46"/>
      <c r="S288" s="63">
        <v>25</v>
      </c>
      <c r="T288" s="33">
        <v>20</v>
      </c>
      <c r="U288" s="77">
        <f t="shared" si="14"/>
        <v>45</v>
      </c>
      <c r="V288" s="78">
        <f t="shared" si="15"/>
        <v>335250</v>
      </c>
    </row>
    <row r="289" spans="1:22" ht="19.899999999999999" customHeight="1">
      <c r="A289" s="46" t="s">
        <v>11</v>
      </c>
      <c r="B289" s="2" t="s">
        <v>12</v>
      </c>
      <c r="C289" s="24" t="s">
        <v>13</v>
      </c>
      <c r="D289" s="25" t="s">
        <v>14</v>
      </c>
      <c r="E289" s="1" t="s">
        <v>15</v>
      </c>
      <c r="F289" s="94" t="s">
        <v>898</v>
      </c>
      <c r="G289" s="95" t="s">
        <v>899</v>
      </c>
      <c r="H289" s="106" t="s">
        <v>900</v>
      </c>
      <c r="I289" s="46">
        <v>282</v>
      </c>
      <c r="J289" s="49" t="s">
        <v>900</v>
      </c>
      <c r="K289" s="22" t="s">
        <v>1297</v>
      </c>
      <c r="L289" s="47" t="s">
        <v>19</v>
      </c>
      <c r="M289" s="46">
        <v>294</v>
      </c>
      <c r="N289" s="3">
        <v>7431</v>
      </c>
      <c r="O289" s="45">
        <f t="shared" si="16"/>
        <v>8917.1999999999989</v>
      </c>
      <c r="P289" s="46"/>
      <c r="Q289" s="46"/>
      <c r="R289" s="46"/>
      <c r="S289" s="63">
        <v>30</v>
      </c>
      <c r="T289" s="33">
        <v>10</v>
      </c>
      <c r="U289" s="77">
        <f t="shared" si="14"/>
        <v>40</v>
      </c>
      <c r="V289" s="78">
        <f t="shared" si="15"/>
        <v>297240</v>
      </c>
    </row>
    <row r="290" spans="1:22" ht="19.899999999999999" customHeight="1">
      <c r="A290" s="46" t="s">
        <v>11</v>
      </c>
      <c r="B290" s="2" t="s">
        <v>12</v>
      </c>
      <c r="C290" s="24" t="s">
        <v>13</v>
      </c>
      <c r="D290" s="25" t="s">
        <v>14</v>
      </c>
      <c r="E290" s="1" t="s">
        <v>15</v>
      </c>
      <c r="F290" s="94" t="s">
        <v>901</v>
      </c>
      <c r="G290" s="95" t="s">
        <v>902</v>
      </c>
      <c r="H290" s="106" t="s">
        <v>903</v>
      </c>
      <c r="I290" s="46">
        <v>283</v>
      </c>
      <c r="J290" s="49" t="s">
        <v>903</v>
      </c>
      <c r="K290" s="7" t="s">
        <v>1298</v>
      </c>
      <c r="L290" s="47" t="s">
        <v>19</v>
      </c>
      <c r="M290" s="46">
        <v>295</v>
      </c>
      <c r="N290" s="45">
        <v>8800</v>
      </c>
      <c r="O290" s="45">
        <f t="shared" si="16"/>
        <v>10560</v>
      </c>
      <c r="P290" s="46"/>
      <c r="Q290" s="46"/>
      <c r="R290" s="46"/>
      <c r="S290" s="63">
        <v>50</v>
      </c>
      <c r="T290" s="33">
        <v>20</v>
      </c>
      <c r="U290" s="77">
        <f t="shared" si="14"/>
        <v>70</v>
      </c>
      <c r="V290" s="78">
        <f t="shared" si="15"/>
        <v>616000</v>
      </c>
    </row>
    <row r="291" spans="1:22" ht="19.899999999999999" customHeight="1">
      <c r="A291" s="46" t="s">
        <v>11</v>
      </c>
      <c r="B291" s="2" t="s">
        <v>12</v>
      </c>
      <c r="C291" s="24" t="s">
        <v>13</v>
      </c>
      <c r="D291" s="25" t="s">
        <v>14</v>
      </c>
      <c r="E291" s="1" t="s">
        <v>15</v>
      </c>
      <c r="F291" s="94" t="s">
        <v>904</v>
      </c>
      <c r="G291" s="95" t="s">
        <v>905</v>
      </c>
      <c r="H291" s="112" t="s">
        <v>906</v>
      </c>
      <c r="I291" s="46">
        <v>284</v>
      </c>
      <c r="J291" s="49" t="s">
        <v>906</v>
      </c>
      <c r="K291" s="23" t="s">
        <v>1299</v>
      </c>
      <c r="L291" s="47" t="s">
        <v>19</v>
      </c>
      <c r="M291" s="46">
        <v>296</v>
      </c>
      <c r="N291" s="45">
        <v>18300</v>
      </c>
      <c r="O291" s="45">
        <f t="shared" si="16"/>
        <v>21960</v>
      </c>
      <c r="P291" s="46"/>
      <c r="Q291" s="46"/>
      <c r="R291" s="46"/>
      <c r="S291" s="63">
        <v>0</v>
      </c>
      <c r="T291" s="32">
        <v>10</v>
      </c>
      <c r="U291" s="77">
        <f t="shared" si="14"/>
        <v>10</v>
      </c>
      <c r="V291" s="78">
        <f t="shared" si="15"/>
        <v>183000</v>
      </c>
    </row>
    <row r="292" spans="1:22" ht="19.899999999999999" customHeight="1">
      <c r="A292" s="46" t="s">
        <v>11</v>
      </c>
      <c r="B292" s="2" t="s">
        <v>12</v>
      </c>
      <c r="C292" s="24" t="s">
        <v>13</v>
      </c>
      <c r="D292" s="25" t="s">
        <v>14</v>
      </c>
      <c r="E292" s="1" t="s">
        <v>15</v>
      </c>
      <c r="F292" s="94" t="s">
        <v>907</v>
      </c>
      <c r="G292" s="95" t="s">
        <v>908</v>
      </c>
      <c r="H292" s="112" t="s">
        <v>909</v>
      </c>
      <c r="I292" s="46">
        <v>285</v>
      </c>
      <c r="J292" s="19" t="s">
        <v>909</v>
      </c>
      <c r="K292" s="7" t="s">
        <v>1300</v>
      </c>
      <c r="L292" s="47" t="s">
        <v>19</v>
      </c>
      <c r="M292" s="46">
        <v>297</v>
      </c>
      <c r="N292" s="3">
        <v>108</v>
      </c>
      <c r="O292" s="45">
        <f t="shared" si="16"/>
        <v>129.6</v>
      </c>
      <c r="P292" s="46"/>
      <c r="Q292" s="46"/>
      <c r="R292" s="46"/>
      <c r="S292" s="63">
        <v>30</v>
      </c>
      <c r="T292" s="32">
        <v>100</v>
      </c>
      <c r="U292" s="77">
        <f t="shared" si="14"/>
        <v>130</v>
      </c>
      <c r="V292" s="78">
        <f t="shared" si="15"/>
        <v>14040</v>
      </c>
    </row>
    <row r="293" spans="1:22" ht="19.899999999999999" customHeight="1">
      <c r="A293" s="46" t="s">
        <v>11</v>
      </c>
      <c r="B293" s="2" t="s">
        <v>12</v>
      </c>
      <c r="C293" s="24" t="s">
        <v>13</v>
      </c>
      <c r="D293" s="25" t="s">
        <v>14</v>
      </c>
      <c r="E293" s="1" t="s">
        <v>15</v>
      </c>
      <c r="F293" s="94" t="s">
        <v>910</v>
      </c>
      <c r="G293" s="95" t="s">
        <v>911</v>
      </c>
      <c r="H293" s="112" t="s">
        <v>912</v>
      </c>
      <c r="I293" s="46">
        <v>286</v>
      </c>
      <c r="J293" s="49" t="s">
        <v>912</v>
      </c>
      <c r="K293" s="7" t="s">
        <v>1301</v>
      </c>
      <c r="L293" s="47" t="s">
        <v>19</v>
      </c>
      <c r="M293" s="46">
        <v>299</v>
      </c>
      <c r="N293" s="3">
        <v>5922.96</v>
      </c>
      <c r="O293" s="45">
        <f t="shared" si="16"/>
        <v>7107.5519999999997</v>
      </c>
      <c r="P293" s="46"/>
      <c r="Q293" s="46"/>
      <c r="R293" s="46"/>
      <c r="S293" s="63">
        <v>20</v>
      </c>
      <c r="T293" s="32">
        <v>20</v>
      </c>
      <c r="U293" s="77">
        <f t="shared" si="14"/>
        <v>40</v>
      </c>
      <c r="V293" s="78">
        <f t="shared" si="15"/>
        <v>236918.39999999999</v>
      </c>
    </row>
    <row r="294" spans="1:22" ht="19.899999999999999" customHeight="1">
      <c r="A294" s="46" t="s">
        <v>11</v>
      </c>
      <c r="B294" s="2" t="s">
        <v>12</v>
      </c>
      <c r="C294" s="24" t="s">
        <v>13</v>
      </c>
      <c r="D294" s="25" t="s">
        <v>14</v>
      </c>
      <c r="E294" s="1" t="s">
        <v>15</v>
      </c>
      <c r="F294" s="94" t="s">
        <v>913</v>
      </c>
      <c r="G294" s="95" t="s">
        <v>914</v>
      </c>
      <c r="H294" s="106" t="s">
        <v>915</v>
      </c>
      <c r="I294" s="46">
        <v>287</v>
      </c>
      <c r="J294" s="49" t="s">
        <v>915</v>
      </c>
      <c r="K294" s="21" t="s">
        <v>1302</v>
      </c>
      <c r="L294" s="47" t="s">
        <v>19</v>
      </c>
      <c r="M294" s="46">
        <v>300</v>
      </c>
      <c r="N294" s="3">
        <v>1800</v>
      </c>
      <c r="O294" s="45">
        <f t="shared" si="16"/>
        <v>2160</v>
      </c>
      <c r="P294" s="46"/>
      <c r="Q294" s="46"/>
      <c r="R294" s="46"/>
      <c r="S294" s="63">
        <v>0</v>
      </c>
      <c r="T294" s="31">
        <v>20</v>
      </c>
      <c r="U294" s="77">
        <f t="shared" si="14"/>
        <v>20</v>
      </c>
      <c r="V294" s="78">
        <f t="shared" si="15"/>
        <v>36000</v>
      </c>
    </row>
    <row r="295" spans="1:22" ht="19.899999999999999" customHeight="1">
      <c r="A295" s="46" t="s">
        <v>11</v>
      </c>
      <c r="B295" s="2" t="s">
        <v>12</v>
      </c>
      <c r="C295" s="24" t="s">
        <v>13</v>
      </c>
      <c r="D295" s="25" t="s">
        <v>14</v>
      </c>
      <c r="E295" s="1" t="s">
        <v>15</v>
      </c>
      <c r="F295" s="94" t="s">
        <v>916</v>
      </c>
      <c r="G295" s="95" t="s">
        <v>917</v>
      </c>
      <c r="H295" s="115" t="s">
        <v>918</v>
      </c>
      <c r="I295" s="46">
        <v>288</v>
      </c>
      <c r="J295" s="58" t="s">
        <v>918</v>
      </c>
      <c r="K295" s="48" t="s">
        <v>1303</v>
      </c>
      <c r="L295" s="47" t="s">
        <v>19</v>
      </c>
      <c r="M295" s="46">
        <v>301</v>
      </c>
      <c r="N295" s="45">
        <v>11209</v>
      </c>
      <c r="O295" s="45">
        <f t="shared" si="16"/>
        <v>13450.8</v>
      </c>
      <c r="P295" s="46"/>
      <c r="Q295" s="46">
        <v>2</v>
      </c>
      <c r="R295" s="46"/>
      <c r="S295" s="63">
        <v>0</v>
      </c>
      <c r="T295" s="55"/>
      <c r="U295" s="77">
        <f t="shared" si="14"/>
        <v>2</v>
      </c>
      <c r="V295" s="78">
        <f t="shared" si="15"/>
        <v>22418</v>
      </c>
    </row>
    <row r="296" spans="1:22" ht="19.899999999999999" customHeight="1">
      <c r="A296" s="46" t="s">
        <v>11</v>
      </c>
      <c r="B296" s="2" t="s">
        <v>12</v>
      </c>
      <c r="C296" s="24" t="s">
        <v>13</v>
      </c>
      <c r="D296" s="25" t="s">
        <v>14</v>
      </c>
      <c r="E296" s="1" t="s">
        <v>15</v>
      </c>
      <c r="F296" s="94" t="s">
        <v>919</v>
      </c>
      <c r="G296" s="95" t="s">
        <v>920</v>
      </c>
      <c r="H296" s="115" t="s">
        <v>921</v>
      </c>
      <c r="I296" s="46">
        <v>289</v>
      </c>
      <c r="J296" s="58" t="s">
        <v>921</v>
      </c>
      <c r="K296" s="48" t="s">
        <v>1304</v>
      </c>
      <c r="L296" s="47" t="s">
        <v>19</v>
      </c>
      <c r="M296" s="46">
        <v>302</v>
      </c>
      <c r="N296" s="45">
        <v>9500</v>
      </c>
      <c r="O296" s="45">
        <f t="shared" si="16"/>
        <v>11400</v>
      </c>
      <c r="P296" s="46"/>
      <c r="Q296" s="46">
        <v>10</v>
      </c>
      <c r="R296" s="46"/>
      <c r="S296" s="63">
        <v>0</v>
      </c>
      <c r="T296" s="55"/>
      <c r="U296" s="77">
        <f t="shared" si="14"/>
        <v>10</v>
      </c>
      <c r="V296" s="78">
        <f t="shared" si="15"/>
        <v>95000</v>
      </c>
    </row>
    <row r="297" spans="1:22" ht="19.899999999999999" customHeight="1">
      <c r="A297" s="46" t="s">
        <v>11</v>
      </c>
      <c r="B297" s="2" t="s">
        <v>12</v>
      </c>
      <c r="C297" s="24" t="s">
        <v>13</v>
      </c>
      <c r="D297" s="25" t="s">
        <v>14</v>
      </c>
      <c r="E297" s="1" t="s">
        <v>15</v>
      </c>
      <c r="F297" s="94" t="s">
        <v>922</v>
      </c>
      <c r="G297" s="95" t="s">
        <v>923</v>
      </c>
      <c r="H297" s="115" t="s">
        <v>924</v>
      </c>
      <c r="I297" s="46">
        <v>290</v>
      </c>
      <c r="J297" s="58" t="s">
        <v>924</v>
      </c>
      <c r="K297" s="48" t="s">
        <v>1305</v>
      </c>
      <c r="L297" s="47" t="s">
        <v>19</v>
      </c>
      <c r="M297" s="46">
        <v>303</v>
      </c>
      <c r="N297" s="45">
        <v>32400</v>
      </c>
      <c r="O297" s="45">
        <f t="shared" si="16"/>
        <v>38880</v>
      </c>
      <c r="P297" s="46"/>
      <c r="Q297" s="46">
        <v>5</v>
      </c>
      <c r="R297" s="46"/>
      <c r="S297" s="63">
        <v>0</v>
      </c>
      <c r="T297" s="32">
        <v>3</v>
      </c>
      <c r="U297" s="77">
        <f t="shared" si="14"/>
        <v>8</v>
      </c>
      <c r="V297" s="78">
        <f t="shared" si="15"/>
        <v>259200</v>
      </c>
    </row>
    <row r="298" spans="1:22" ht="19.899999999999999" customHeight="1">
      <c r="A298" s="46" t="s">
        <v>11</v>
      </c>
      <c r="B298" s="2" t="s">
        <v>12</v>
      </c>
      <c r="C298" s="24" t="s">
        <v>13</v>
      </c>
      <c r="D298" s="25" t="s">
        <v>14</v>
      </c>
      <c r="E298" s="1" t="s">
        <v>15</v>
      </c>
      <c r="F298" s="94" t="s">
        <v>925</v>
      </c>
      <c r="G298" s="95" t="s">
        <v>926</v>
      </c>
      <c r="H298" s="115" t="s">
        <v>927</v>
      </c>
      <c r="I298" s="46">
        <v>291</v>
      </c>
      <c r="J298" s="58" t="s">
        <v>927</v>
      </c>
      <c r="K298" s="48" t="s">
        <v>1306</v>
      </c>
      <c r="L298" s="47" t="s">
        <v>19</v>
      </c>
      <c r="M298" s="46">
        <v>304</v>
      </c>
      <c r="N298" s="6">
        <v>250000</v>
      </c>
      <c r="O298" s="6">
        <f t="shared" si="16"/>
        <v>300000</v>
      </c>
      <c r="P298" s="46"/>
      <c r="Q298" s="46"/>
      <c r="R298" s="46">
        <v>5</v>
      </c>
      <c r="S298" s="63">
        <v>0</v>
      </c>
      <c r="T298" s="55"/>
      <c r="U298" s="77">
        <f t="shared" si="14"/>
        <v>5</v>
      </c>
      <c r="V298" s="78">
        <f t="shared" si="15"/>
        <v>1250000</v>
      </c>
    </row>
    <row r="299" spans="1:22" ht="19.899999999999999" customHeight="1">
      <c r="A299" s="46" t="s">
        <v>11</v>
      </c>
      <c r="B299" s="2" t="s">
        <v>12</v>
      </c>
      <c r="C299" s="24" t="s">
        <v>13</v>
      </c>
      <c r="D299" s="25" t="s">
        <v>14</v>
      </c>
      <c r="E299" s="1" t="s">
        <v>15</v>
      </c>
      <c r="F299" s="94" t="s">
        <v>928</v>
      </c>
      <c r="G299" s="95" t="s">
        <v>929</v>
      </c>
      <c r="H299" s="115" t="s">
        <v>930</v>
      </c>
      <c r="I299" s="46">
        <v>292</v>
      </c>
      <c r="J299" s="58" t="s">
        <v>930</v>
      </c>
      <c r="K299" s="48" t="s">
        <v>1307</v>
      </c>
      <c r="L299" s="47" t="s">
        <v>19</v>
      </c>
      <c r="M299" s="46">
        <v>305</v>
      </c>
      <c r="N299" s="45">
        <v>102000</v>
      </c>
      <c r="O299" s="45">
        <f t="shared" si="16"/>
        <v>122400</v>
      </c>
      <c r="P299" s="46"/>
      <c r="Q299" s="46"/>
      <c r="R299" s="46">
        <v>5</v>
      </c>
      <c r="S299" s="63">
        <v>0</v>
      </c>
      <c r="T299" s="55"/>
      <c r="U299" s="77">
        <f t="shared" si="14"/>
        <v>5</v>
      </c>
      <c r="V299" s="78">
        <f t="shared" si="15"/>
        <v>510000</v>
      </c>
    </row>
    <row r="300" spans="1:22" ht="19.899999999999999" customHeight="1">
      <c r="A300" s="46" t="s">
        <v>11</v>
      </c>
      <c r="B300" s="2" t="s">
        <v>12</v>
      </c>
      <c r="C300" s="24" t="s">
        <v>13</v>
      </c>
      <c r="D300" s="25" t="s">
        <v>14</v>
      </c>
      <c r="E300" s="1" t="s">
        <v>15</v>
      </c>
      <c r="F300" s="94" t="s">
        <v>931</v>
      </c>
      <c r="G300" s="95" t="s">
        <v>932</v>
      </c>
      <c r="H300" s="115" t="s">
        <v>933</v>
      </c>
      <c r="I300" s="46">
        <v>293</v>
      </c>
      <c r="J300" s="58" t="s">
        <v>933</v>
      </c>
      <c r="K300" s="48" t="s">
        <v>1308</v>
      </c>
      <c r="L300" s="47" t="s">
        <v>19</v>
      </c>
      <c r="M300" s="46">
        <v>306</v>
      </c>
      <c r="N300" s="45">
        <v>12315</v>
      </c>
      <c r="O300" s="45">
        <f t="shared" si="16"/>
        <v>14778</v>
      </c>
      <c r="P300" s="46">
        <v>5</v>
      </c>
      <c r="Q300" s="46"/>
      <c r="R300" s="46"/>
      <c r="S300" s="63">
        <v>0</v>
      </c>
      <c r="T300" s="32">
        <v>5</v>
      </c>
      <c r="U300" s="77">
        <f t="shared" si="14"/>
        <v>10</v>
      </c>
      <c r="V300" s="78">
        <f t="shared" si="15"/>
        <v>123150</v>
      </c>
    </row>
    <row r="301" spans="1:22" ht="19.899999999999999" customHeight="1">
      <c r="A301" s="46" t="s">
        <v>11</v>
      </c>
      <c r="B301" s="2" t="s">
        <v>12</v>
      </c>
      <c r="C301" s="24" t="s">
        <v>13</v>
      </c>
      <c r="D301" s="25" t="s">
        <v>14</v>
      </c>
      <c r="E301" s="1" t="s">
        <v>15</v>
      </c>
      <c r="F301" s="94" t="s">
        <v>934</v>
      </c>
      <c r="G301" s="95" t="s">
        <v>935</v>
      </c>
      <c r="H301" s="115" t="s">
        <v>674</v>
      </c>
      <c r="I301" s="46">
        <v>294</v>
      </c>
      <c r="J301" s="58" t="s">
        <v>674</v>
      </c>
      <c r="K301" s="86" t="s">
        <v>936</v>
      </c>
      <c r="L301" s="47" t="s">
        <v>19</v>
      </c>
      <c r="M301" s="46">
        <v>307</v>
      </c>
      <c r="N301" s="45">
        <v>423</v>
      </c>
      <c r="O301" s="45">
        <f t="shared" si="16"/>
        <v>507.59999999999997</v>
      </c>
      <c r="P301" s="46">
        <v>5</v>
      </c>
      <c r="Q301" s="46"/>
      <c r="R301" s="46"/>
      <c r="S301" s="63">
        <v>0</v>
      </c>
      <c r="T301" s="55"/>
      <c r="U301" s="77">
        <f t="shared" si="14"/>
        <v>5</v>
      </c>
      <c r="V301" s="78">
        <f t="shared" si="15"/>
        <v>2115</v>
      </c>
    </row>
    <row r="302" spans="1:22" ht="19.899999999999999" customHeight="1">
      <c r="A302" s="46" t="s">
        <v>11</v>
      </c>
      <c r="B302" s="2" t="s">
        <v>12</v>
      </c>
      <c r="C302" s="24" t="s">
        <v>13</v>
      </c>
      <c r="D302" s="25" t="s">
        <v>14</v>
      </c>
      <c r="E302" s="1" t="s">
        <v>15</v>
      </c>
      <c r="F302" s="94" t="s">
        <v>937</v>
      </c>
      <c r="G302" s="95" t="s">
        <v>938</v>
      </c>
      <c r="H302" s="115" t="s">
        <v>677</v>
      </c>
      <c r="I302" s="46">
        <v>295</v>
      </c>
      <c r="J302" s="58" t="s">
        <v>677</v>
      </c>
      <c r="K302" s="86" t="s">
        <v>939</v>
      </c>
      <c r="L302" s="47" t="s">
        <v>19</v>
      </c>
      <c r="M302" s="46">
        <v>308</v>
      </c>
      <c r="N302" s="45">
        <v>1234.5</v>
      </c>
      <c r="O302" s="45">
        <f t="shared" si="16"/>
        <v>1481.3999999999999</v>
      </c>
      <c r="P302" s="46">
        <v>5</v>
      </c>
      <c r="Q302" s="46"/>
      <c r="R302" s="46"/>
      <c r="S302" s="63">
        <v>0</v>
      </c>
      <c r="T302" s="55"/>
      <c r="U302" s="77">
        <f t="shared" si="14"/>
        <v>5</v>
      </c>
      <c r="V302" s="78">
        <f t="shared" si="15"/>
        <v>6172.5</v>
      </c>
    </row>
    <row r="303" spans="1:22" ht="19.899999999999999" customHeight="1">
      <c r="A303" s="46" t="s">
        <v>11</v>
      </c>
      <c r="B303" s="2" t="s">
        <v>12</v>
      </c>
      <c r="C303" s="24" t="s">
        <v>13</v>
      </c>
      <c r="D303" s="25" t="s">
        <v>14</v>
      </c>
      <c r="E303" s="1" t="s">
        <v>15</v>
      </c>
      <c r="F303" s="94" t="s">
        <v>940</v>
      </c>
      <c r="G303" s="95" t="s">
        <v>941</v>
      </c>
      <c r="H303" s="115" t="s">
        <v>942</v>
      </c>
      <c r="I303" s="46">
        <v>296</v>
      </c>
      <c r="J303" s="58" t="s">
        <v>942</v>
      </c>
      <c r="K303" s="48" t="s">
        <v>1309</v>
      </c>
      <c r="L303" s="47" t="s">
        <v>19</v>
      </c>
      <c r="M303" s="46">
        <v>309</v>
      </c>
      <c r="N303" s="45">
        <v>74074</v>
      </c>
      <c r="O303" s="45">
        <f t="shared" si="16"/>
        <v>88888.8</v>
      </c>
      <c r="P303" s="46"/>
      <c r="Q303" s="46"/>
      <c r="R303" s="46">
        <v>5</v>
      </c>
      <c r="S303" s="63">
        <v>0</v>
      </c>
      <c r="T303" s="55"/>
      <c r="U303" s="77">
        <f t="shared" si="14"/>
        <v>5</v>
      </c>
      <c r="V303" s="78">
        <f t="shared" si="15"/>
        <v>370370</v>
      </c>
    </row>
    <row r="304" spans="1:22" ht="19.899999999999999" customHeight="1">
      <c r="A304" s="46" t="s">
        <v>11</v>
      </c>
      <c r="B304" s="2" t="s">
        <v>12</v>
      </c>
      <c r="C304" s="24" t="s">
        <v>13</v>
      </c>
      <c r="D304" s="25" t="s">
        <v>14</v>
      </c>
      <c r="E304" s="1" t="s">
        <v>15</v>
      </c>
      <c r="F304" s="94" t="s">
        <v>943</v>
      </c>
      <c r="G304" s="95" t="s">
        <v>944</v>
      </c>
      <c r="H304" s="115" t="s">
        <v>945</v>
      </c>
      <c r="I304" s="46">
        <v>297</v>
      </c>
      <c r="J304" s="58" t="s">
        <v>945</v>
      </c>
      <c r="K304" s="86" t="s">
        <v>946</v>
      </c>
      <c r="L304" s="47" t="s">
        <v>19</v>
      </c>
      <c r="M304" s="46">
        <v>311</v>
      </c>
      <c r="N304" s="45">
        <v>1802.75</v>
      </c>
      <c r="O304" s="45">
        <f t="shared" si="16"/>
        <v>2163.2999999999997</v>
      </c>
      <c r="P304" s="46"/>
      <c r="Q304" s="46">
        <v>5</v>
      </c>
      <c r="R304" s="46"/>
      <c r="S304" s="63">
        <v>0</v>
      </c>
      <c r="T304" s="55"/>
      <c r="U304" s="77">
        <f t="shared" si="14"/>
        <v>5</v>
      </c>
      <c r="V304" s="78">
        <f t="shared" si="15"/>
        <v>9013.75</v>
      </c>
    </row>
    <row r="305" spans="1:22" ht="19.899999999999999" customHeight="1">
      <c r="A305" s="46" t="s">
        <v>11</v>
      </c>
      <c r="B305" s="2" t="s">
        <v>12</v>
      </c>
      <c r="C305" s="24" t="s">
        <v>13</v>
      </c>
      <c r="D305" s="25" t="s">
        <v>14</v>
      </c>
      <c r="E305" s="1" t="s">
        <v>15</v>
      </c>
      <c r="F305" s="94" t="s">
        <v>947</v>
      </c>
      <c r="G305" s="95" t="s">
        <v>948</v>
      </c>
      <c r="H305" s="115" t="s">
        <v>949</v>
      </c>
      <c r="I305" s="46">
        <v>298</v>
      </c>
      <c r="J305" s="58" t="s">
        <v>949</v>
      </c>
      <c r="K305" s="48" t="s">
        <v>1310</v>
      </c>
      <c r="L305" s="47" t="s">
        <v>19</v>
      </c>
      <c r="M305" s="46">
        <v>312</v>
      </c>
      <c r="N305" s="45">
        <v>67000</v>
      </c>
      <c r="O305" s="45">
        <f t="shared" si="16"/>
        <v>80400</v>
      </c>
      <c r="P305" s="46"/>
      <c r="Q305" s="46"/>
      <c r="R305" s="46"/>
      <c r="S305" s="63">
        <v>3</v>
      </c>
      <c r="T305" s="55"/>
      <c r="U305" s="77">
        <f t="shared" si="14"/>
        <v>3</v>
      </c>
      <c r="V305" s="78">
        <f t="shared" si="15"/>
        <v>201000</v>
      </c>
    </row>
    <row r="306" spans="1:22" ht="19.899999999999999" customHeight="1">
      <c r="A306" s="46" t="s">
        <v>11</v>
      </c>
      <c r="B306" s="2" t="s">
        <v>12</v>
      </c>
      <c r="C306" s="24" t="s">
        <v>13</v>
      </c>
      <c r="D306" s="25" t="s">
        <v>14</v>
      </c>
      <c r="E306" s="1" t="s">
        <v>15</v>
      </c>
      <c r="F306" s="94" t="s">
        <v>950</v>
      </c>
      <c r="G306" s="95" t="s">
        <v>951</v>
      </c>
      <c r="H306" s="115" t="s">
        <v>952</v>
      </c>
      <c r="I306" s="46">
        <v>299</v>
      </c>
      <c r="J306" s="58" t="s">
        <v>952</v>
      </c>
      <c r="K306" s="48" t="s">
        <v>1311</v>
      </c>
      <c r="L306" s="47" t="s">
        <v>19</v>
      </c>
      <c r="M306" s="46">
        <v>313</v>
      </c>
      <c r="N306" s="45">
        <v>29800</v>
      </c>
      <c r="O306" s="45">
        <f t="shared" si="16"/>
        <v>35760</v>
      </c>
      <c r="P306" s="46"/>
      <c r="Q306" s="46"/>
      <c r="R306" s="46"/>
      <c r="S306" s="63">
        <v>0</v>
      </c>
      <c r="T306" s="31">
        <v>5</v>
      </c>
      <c r="U306" s="77">
        <f t="shared" si="14"/>
        <v>5</v>
      </c>
      <c r="V306" s="78">
        <f t="shared" si="15"/>
        <v>149000</v>
      </c>
    </row>
    <row r="307" spans="1:22" ht="19.899999999999999" customHeight="1">
      <c r="A307" s="46" t="s">
        <v>11</v>
      </c>
      <c r="B307" s="2" t="s">
        <v>12</v>
      </c>
      <c r="C307" s="24" t="s">
        <v>13</v>
      </c>
      <c r="D307" s="25" t="s">
        <v>14</v>
      </c>
      <c r="E307" s="1" t="s">
        <v>15</v>
      </c>
      <c r="F307" s="94" t="s">
        <v>953</v>
      </c>
      <c r="G307" s="95" t="s">
        <v>954</v>
      </c>
      <c r="H307" s="115" t="s">
        <v>955</v>
      </c>
      <c r="I307" s="46">
        <v>300</v>
      </c>
      <c r="J307" s="58" t="s">
        <v>955</v>
      </c>
      <c r="K307" s="48" t="s">
        <v>1312</v>
      </c>
      <c r="L307" s="47" t="s">
        <v>19</v>
      </c>
      <c r="M307" s="46">
        <v>314</v>
      </c>
      <c r="N307" s="45">
        <v>26000</v>
      </c>
      <c r="O307" s="45">
        <f t="shared" si="16"/>
        <v>31200</v>
      </c>
      <c r="P307" s="46"/>
      <c r="Q307" s="46"/>
      <c r="R307" s="46"/>
      <c r="S307" s="63">
        <v>2</v>
      </c>
      <c r="T307" s="31">
        <v>5</v>
      </c>
      <c r="U307" s="77">
        <f t="shared" si="14"/>
        <v>7</v>
      </c>
      <c r="V307" s="78">
        <f t="shared" si="15"/>
        <v>182000</v>
      </c>
    </row>
    <row r="308" spans="1:22" ht="19.899999999999999" customHeight="1">
      <c r="A308" s="46" t="s">
        <v>11</v>
      </c>
      <c r="B308" s="2" t="s">
        <v>12</v>
      </c>
      <c r="C308" s="24" t="s">
        <v>13</v>
      </c>
      <c r="D308" s="25" t="s">
        <v>14</v>
      </c>
      <c r="E308" s="1" t="s">
        <v>15</v>
      </c>
      <c r="F308" s="94" t="s">
        <v>956</v>
      </c>
      <c r="G308" s="95" t="s">
        <v>957</v>
      </c>
      <c r="H308" s="115" t="s">
        <v>955</v>
      </c>
      <c r="I308" s="46">
        <v>301</v>
      </c>
      <c r="J308" s="58" t="s">
        <v>955</v>
      </c>
      <c r="K308" s="48" t="s">
        <v>1313</v>
      </c>
      <c r="L308" s="47" t="s">
        <v>19</v>
      </c>
      <c r="M308" s="46">
        <v>315</v>
      </c>
      <c r="N308" s="45">
        <v>32000</v>
      </c>
      <c r="O308" s="45">
        <f t="shared" si="16"/>
        <v>38400</v>
      </c>
      <c r="P308" s="46"/>
      <c r="Q308" s="46"/>
      <c r="R308" s="46"/>
      <c r="S308" s="63">
        <v>0</v>
      </c>
      <c r="T308" s="31">
        <v>5</v>
      </c>
      <c r="U308" s="77">
        <f t="shared" si="14"/>
        <v>5</v>
      </c>
      <c r="V308" s="78">
        <f t="shared" si="15"/>
        <v>160000</v>
      </c>
    </row>
    <row r="309" spans="1:22" ht="19.899999999999999" customHeight="1">
      <c r="A309" s="46" t="s">
        <v>11</v>
      </c>
      <c r="B309" s="2" t="s">
        <v>12</v>
      </c>
      <c r="C309" s="24" t="s">
        <v>13</v>
      </c>
      <c r="D309" s="25" t="s">
        <v>14</v>
      </c>
      <c r="E309" s="1" t="s">
        <v>15</v>
      </c>
      <c r="F309" s="96" t="s">
        <v>958</v>
      </c>
      <c r="G309" s="97" t="s">
        <v>959</v>
      </c>
      <c r="H309" s="115" t="s">
        <v>113</v>
      </c>
      <c r="I309" s="46">
        <v>302</v>
      </c>
      <c r="J309" s="58" t="s">
        <v>113</v>
      </c>
      <c r="K309" s="48" t="s">
        <v>1314</v>
      </c>
      <c r="L309" s="47" t="s">
        <v>19</v>
      </c>
      <c r="M309" s="46">
        <v>316</v>
      </c>
      <c r="N309" s="3">
        <v>8611.2000000000007</v>
      </c>
      <c r="O309" s="45">
        <f t="shared" si="16"/>
        <v>10333.44</v>
      </c>
      <c r="P309" s="46"/>
      <c r="Q309" s="46"/>
      <c r="R309" s="46"/>
      <c r="S309" s="63">
        <v>0</v>
      </c>
      <c r="T309" s="31">
        <v>5</v>
      </c>
      <c r="U309" s="77">
        <f t="shared" si="14"/>
        <v>5</v>
      </c>
      <c r="V309" s="78">
        <f t="shared" si="15"/>
        <v>43056</v>
      </c>
    </row>
    <row r="310" spans="1:22" ht="19.899999999999999" customHeight="1">
      <c r="A310" s="46" t="s">
        <v>11</v>
      </c>
      <c r="B310" s="2" t="s">
        <v>12</v>
      </c>
      <c r="C310" s="24" t="s">
        <v>13</v>
      </c>
      <c r="D310" s="25" t="s">
        <v>14</v>
      </c>
      <c r="E310" s="44" t="s">
        <v>15</v>
      </c>
      <c r="F310" s="94" t="s">
        <v>960</v>
      </c>
      <c r="G310" s="95" t="s">
        <v>961</v>
      </c>
      <c r="H310" s="115" t="s">
        <v>962</v>
      </c>
      <c r="I310" s="46">
        <v>303</v>
      </c>
      <c r="J310" s="58" t="s">
        <v>962</v>
      </c>
      <c r="K310" s="48" t="s">
        <v>1315</v>
      </c>
      <c r="L310" s="47" t="s">
        <v>19</v>
      </c>
      <c r="M310" s="46">
        <v>317</v>
      </c>
      <c r="N310" s="45">
        <v>19600</v>
      </c>
      <c r="O310" s="45">
        <f t="shared" si="16"/>
        <v>23520</v>
      </c>
      <c r="P310" s="46"/>
      <c r="Q310" s="46"/>
      <c r="R310" s="46"/>
      <c r="S310" s="63">
        <v>0</v>
      </c>
      <c r="T310" s="32">
        <v>5</v>
      </c>
      <c r="U310" s="77">
        <f t="shared" si="14"/>
        <v>5</v>
      </c>
      <c r="V310" s="78">
        <f t="shared" si="15"/>
        <v>98000</v>
      </c>
    </row>
    <row r="311" spans="1:22" ht="19.899999999999999" customHeight="1">
      <c r="A311" s="46" t="s">
        <v>11</v>
      </c>
      <c r="B311" s="2" t="s">
        <v>12</v>
      </c>
      <c r="C311" s="24" t="s">
        <v>13</v>
      </c>
      <c r="D311" s="25" t="s">
        <v>14</v>
      </c>
      <c r="E311" s="44" t="s">
        <v>15</v>
      </c>
      <c r="F311" s="94" t="s">
        <v>963</v>
      </c>
      <c r="G311" s="95" t="s">
        <v>964</v>
      </c>
      <c r="H311" s="115" t="s">
        <v>965</v>
      </c>
      <c r="I311" s="46">
        <v>304</v>
      </c>
      <c r="J311" s="58" t="s">
        <v>965</v>
      </c>
      <c r="K311" s="48" t="s">
        <v>1316</v>
      </c>
      <c r="L311" s="47" t="s">
        <v>19</v>
      </c>
      <c r="M311" s="46">
        <v>318</v>
      </c>
      <c r="N311" s="45">
        <v>5980</v>
      </c>
      <c r="O311" s="45">
        <f t="shared" si="16"/>
        <v>7176</v>
      </c>
      <c r="P311" s="46"/>
      <c r="Q311" s="46"/>
      <c r="R311" s="46"/>
      <c r="S311" s="63">
        <v>5</v>
      </c>
      <c r="T311" s="55"/>
      <c r="U311" s="77">
        <f t="shared" si="14"/>
        <v>5</v>
      </c>
      <c r="V311" s="78">
        <f t="shared" si="15"/>
        <v>29900</v>
      </c>
    </row>
    <row r="312" spans="1:22" ht="19.899999999999999" customHeight="1">
      <c r="A312" s="46" t="s">
        <v>11</v>
      </c>
      <c r="B312" s="2" t="s">
        <v>12</v>
      </c>
      <c r="C312" s="24" t="s">
        <v>13</v>
      </c>
      <c r="D312" s="25" t="s">
        <v>14</v>
      </c>
      <c r="E312" s="44" t="s">
        <v>15</v>
      </c>
      <c r="F312" s="94" t="s">
        <v>966</v>
      </c>
      <c r="G312" s="95" t="s">
        <v>967</v>
      </c>
      <c r="H312" s="115" t="s">
        <v>968</v>
      </c>
      <c r="I312" s="46">
        <v>305</v>
      </c>
      <c r="J312" s="58" t="s">
        <v>968</v>
      </c>
      <c r="K312" s="48" t="s">
        <v>1317</v>
      </c>
      <c r="L312" s="47" t="s">
        <v>19</v>
      </c>
      <c r="M312" s="46">
        <v>319</v>
      </c>
      <c r="N312" s="45">
        <v>13888.88</v>
      </c>
      <c r="O312" s="45">
        <f t="shared" si="16"/>
        <v>16666.655999999999</v>
      </c>
      <c r="P312" s="46">
        <v>6</v>
      </c>
      <c r="Q312" s="46"/>
      <c r="R312" s="46"/>
      <c r="S312" s="63">
        <v>0</v>
      </c>
      <c r="T312" s="32">
        <v>10</v>
      </c>
      <c r="U312" s="77">
        <f t="shared" si="14"/>
        <v>16</v>
      </c>
      <c r="V312" s="78">
        <f t="shared" si="15"/>
        <v>222222.07999999999</v>
      </c>
    </row>
    <row r="313" spans="1:22" ht="108" customHeight="1">
      <c r="A313" s="61"/>
      <c r="B313" s="61"/>
      <c r="C313" s="61"/>
      <c r="D313" s="61"/>
      <c r="E313" s="98"/>
      <c r="F313" s="94"/>
      <c r="G313" s="98"/>
      <c r="H313" s="116" t="s">
        <v>969</v>
      </c>
      <c r="I313" s="46">
        <v>306</v>
      </c>
      <c r="J313" s="58" t="s">
        <v>969</v>
      </c>
      <c r="K313" s="48" t="s">
        <v>1318</v>
      </c>
      <c r="L313" s="47" t="s">
        <v>19</v>
      </c>
      <c r="M313" s="47"/>
      <c r="N313" s="45">
        <v>11200</v>
      </c>
      <c r="O313" s="45">
        <v>11200</v>
      </c>
      <c r="P313" s="55">
        <v>600</v>
      </c>
      <c r="Q313" s="63"/>
      <c r="R313" s="63"/>
      <c r="S313" s="63"/>
      <c r="T313" s="55"/>
      <c r="U313" s="77">
        <f t="shared" si="14"/>
        <v>600</v>
      </c>
      <c r="V313" s="78">
        <f t="shared" si="15"/>
        <v>6720000</v>
      </c>
    </row>
    <row r="314" spans="1:22" ht="19.899999999999999" customHeight="1">
      <c r="A314" s="99"/>
      <c r="B314" s="99"/>
      <c r="C314" s="99"/>
      <c r="D314" s="99"/>
      <c r="E314" s="99"/>
      <c r="F314" s="61"/>
      <c r="G314" s="98"/>
      <c r="H314" s="116" t="s">
        <v>970</v>
      </c>
      <c r="I314" s="46">
        <v>307</v>
      </c>
      <c r="J314" s="58" t="s">
        <v>970</v>
      </c>
      <c r="K314" s="48" t="s">
        <v>1319</v>
      </c>
      <c r="L314" s="47" t="s">
        <v>19</v>
      </c>
      <c r="M314" s="47"/>
      <c r="N314" s="45">
        <v>8500</v>
      </c>
      <c r="O314" s="45">
        <v>8500</v>
      </c>
      <c r="P314" s="55">
        <v>500</v>
      </c>
      <c r="Q314" s="63"/>
      <c r="R314" s="63"/>
      <c r="S314" s="63"/>
      <c r="T314" s="55"/>
      <c r="U314" s="77">
        <f t="shared" si="14"/>
        <v>500</v>
      </c>
      <c r="V314" s="78">
        <f t="shared" si="15"/>
        <v>4250000</v>
      </c>
    </row>
    <row r="315" spans="1:22" ht="19.899999999999999" customHeight="1">
      <c r="A315" s="99"/>
      <c r="B315" s="99"/>
      <c r="C315" s="99"/>
      <c r="D315" s="99"/>
      <c r="E315" s="99"/>
      <c r="F315" s="61"/>
      <c r="G315" s="98"/>
      <c r="H315" s="116" t="s">
        <v>971</v>
      </c>
      <c r="I315" s="46">
        <v>308</v>
      </c>
      <c r="J315" s="58" t="s">
        <v>971</v>
      </c>
      <c r="K315" s="48" t="s">
        <v>1320</v>
      </c>
      <c r="L315" s="47" t="s">
        <v>19</v>
      </c>
      <c r="M315" s="61"/>
      <c r="N315" s="45">
        <v>1600</v>
      </c>
      <c r="O315" s="45">
        <v>1920</v>
      </c>
      <c r="P315" s="63"/>
      <c r="Q315" s="63"/>
      <c r="R315" s="63"/>
      <c r="S315" s="55">
        <v>150</v>
      </c>
      <c r="T315" s="55"/>
      <c r="U315" s="77">
        <f t="shared" si="14"/>
        <v>150</v>
      </c>
      <c r="V315" s="78">
        <f t="shared" si="15"/>
        <v>240000</v>
      </c>
    </row>
    <row r="316" spans="1:22" ht="19.899999999999999" customHeight="1">
      <c r="A316" s="99"/>
      <c r="B316" s="99"/>
      <c r="C316" s="99"/>
      <c r="D316" s="99"/>
      <c r="E316" s="99"/>
      <c r="F316" s="61"/>
      <c r="G316" s="98"/>
      <c r="H316" s="98" t="s">
        <v>633</v>
      </c>
      <c r="I316" s="46">
        <v>309</v>
      </c>
      <c r="J316" s="58" t="s">
        <v>633</v>
      </c>
      <c r="K316" s="48" t="s">
        <v>1321</v>
      </c>
      <c r="L316" s="47" t="s">
        <v>19</v>
      </c>
      <c r="M316" s="61"/>
      <c r="N316" s="45">
        <v>12500</v>
      </c>
      <c r="O316" s="45">
        <v>12500</v>
      </c>
      <c r="P316" s="63"/>
      <c r="Q316" s="63"/>
      <c r="R316" s="63"/>
      <c r="S316" s="55">
        <v>30</v>
      </c>
      <c r="T316" s="55"/>
      <c r="U316" s="77">
        <f t="shared" si="14"/>
        <v>30</v>
      </c>
      <c r="V316" s="78">
        <f t="shared" si="15"/>
        <v>375000</v>
      </c>
    </row>
    <row r="317" spans="1:22" ht="19.899999999999999" customHeight="1">
      <c r="A317" s="99"/>
      <c r="B317" s="99"/>
      <c r="C317" s="99"/>
      <c r="D317" s="99"/>
      <c r="E317" s="99"/>
      <c r="F317" s="61"/>
      <c r="G317" s="98"/>
      <c r="H317" s="117" t="s">
        <v>972</v>
      </c>
      <c r="I317" s="46">
        <v>310</v>
      </c>
      <c r="J317" s="58" t="s">
        <v>972</v>
      </c>
      <c r="K317" s="48" t="s">
        <v>1322</v>
      </c>
      <c r="L317" s="47" t="s">
        <v>19</v>
      </c>
      <c r="M317" s="61"/>
      <c r="N317" s="45">
        <v>19800</v>
      </c>
      <c r="O317" s="45">
        <v>19800</v>
      </c>
      <c r="P317" s="63"/>
      <c r="Q317" s="63"/>
      <c r="R317" s="63"/>
      <c r="S317" s="55">
        <v>15</v>
      </c>
      <c r="T317" s="55"/>
      <c r="U317" s="77">
        <f t="shared" si="14"/>
        <v>15</v>
      </c>
      <c r="V317" s="78">
        <f t="shared" si="15"/>
        <v>297000</v>
      </c>
    </row>
    <row r="318" spans="1:22" ht="19.899999999999999" customHeight="1">
      <c r="A318" s="99"/>
      <c r="B318" s="99"/>
      <c r="C318" s="99"/>
      <c r="D318" s="99"/>
      <c r="E318" s="99"/>
      <c r="F318" s="61"/>
      <c r="G318" s="98"/>
      <c r="H318" s="117" t="s">
        <v>973</v>
      </c>
      <c r="I318" s="46">
        <v>311</v>
      </c>
      <c r="J318" s="58" t="s">
        <v>973</v>
      </c>
      <c r="K318" s="48" t="s">
        <v>1323</v>
      </c>
      <c r="L318" s="47" t="s">
        <v>19</v>
      </c>
      <c r="M318" s="61"/>
      <c r="N318" s="45">
        <v>7700</v>
      </c>
      <c r="O318" s="45">
        <v>7700</v>
      </c>
      <c r="P318" s="63"/>
      <c r="Q318" s="63"/>
      <c r="R318" s="63"/>
      <c r="S318" s="55">
        <v>10</v>
      </c>
      <c r="T318" s="55"/>
      <c r="U318" s="77">
        <f t="shared" ref="U318:U369" si="17">P318+Q318+R318+S318+T318</f>
        <v>10</v>
      </c>
      <c r="V318" s="78">
        <f t="shared" si="15"/>
        <v>77000</v>
      </c>
    </row>
    <row r="319" spans="1:22" ht="19.899999999999999" customHeight="1">
      <c r="A319" s="99"/>
      <c r="B319" s="99"/>
      <c r="C319" s="99"/>
      <c r="D319" s="99"/>
      <c r="E319" s="99"/>
      <c r="F319" s="61"/>
      <c r="G319" s="98"/>
      <c r="H319" s="118" t="s">
        <v>974</v>
      </c>
      <c r="I319" s="46">
        <v>312</v>
      </c>
      <c r="J319" s="58" t="s">
        <v>974</v>
      </c>
      <c r="K319" s="48" t="s">
        <v>1324</v>
      </c>
      <c r="L319" s="47" t="s">
        <v>19</v>
      </c>
      <c r="M319" s="61"/>
      <c r="N319" s="45">
        <v>45000</v>
      </c>
      <c r="O319" s="45">
        <v>54000</v>
      </c>
      <c r="P319" s="63"/>
      <c r="Q319" s="63"/>
      <c r="R319" s="63"/>
      <c r="S319" s="55">
        <v>3</v>
      </c>
      <c r="T319" s="33">
        <v>10</v>
      </c>
      <c r="U319" s="77">
        <f t="shared" si="17"/>
        <v>13</v>
      </c>
      <c r="V319" s="78">
        <f t="shared" si="15"/>
        <v>585000</v>
      </c>
    </row>
    <row r="320" spans="1:22" ht="19.899999999999999" customHeight="1">
      <c r="A320" s="99"/>
      <c r="B320" s="99"/>
      <c r="C320" s="99"/>
      <c r="D320" s="99"/>
      <c r="E320" s="99"/>
      <c r="F320" s="99"/>
      <c r="G320" s="99"/>
      <c r="H320" s="98"/>
      <c r="I320" s="46">
        <v>313</v>
      </c>
      <c r="J320" s="66" t="s">
        <v>1009</v>
      </c>
      <c r="K320" s="34" t="s">
        <v>1325</v>
      </c>
      <c r="L320" s="47" t="s">
        <v>19</v>
      </c>
      <c r="M320" s="61"/>
      <c r="N320" s="26">
        <v>450</v>
      </c>
      <c r="O320" s="78"/>
      <c r="P320" s="63"/>
      <c r="Q320" s="63"/>
      <c r="R320" s="63"/>
      <c r="S320" s="63"/>
      <c r="T320" s="41">
        <v>100</v>
      </c>
      <c r="U320" s="77">
        <f t="shared" si="17"/>
        <v>100</v>
      </c>
      <c r="V320" s="78">
        <f t="shared" si="15"/>
        <v>45000</v>
      </c>
    </row>
    <row r="321" spans="1:22" ht="19.899999999999999" customHeight="1">
      <c r="A321" s="99"/>
      <c r="B321" s="99"/>
      <c r="C321" s="99"/>
      <c r="D321" s="99"/>
      <c r="E321" s="99"/>
      <c r="F321" s="99"/>
      <c r="G321" s="99"/>
      <c r="H321" s="98"/>
      <c r="I321" s="46">
        <v>314</v>
      </c>
      <c r="J321" s="67" t="s">
        <v>976</v>
      </c>
      <c r="K321" s="40" t="s">
        <v>1326</v>
      </c>
      <c r="L321" s="47" t="s">
        <v>19</v>
      </c>
      <c r="M321" s="61"/>
      <c r="N321" s="26">
        <v>22000</v>
      </c>
      <c r="O321" s="78"/>
      <c r="P321" s="63"/>
      <c r="Q321" s="63"/>
      <c r="R321" s="63"/>
      <c r="S321" s="63"/>
      <c r="T321" s="38">
        <v>10</v>
      </c>
      <c r="U321" s="77">
        <f t="shared" si="17"/>
        <v>10</v>
      </c>
      <c r="V321" s="78">
        <f t="shared" si="15"/>
        <v>220000</v>
      </c>
    </row>
    <row r="322" spans="1:22" ht="19.899999999999999" customHeight="1">
      <c r="A322" s="99"/>
      <c r="B322" s="99"/>
      <c r="C322" s="99"/>
      <c r="D322" s="99"/>
      <c r="E322" s="99"/>
      <c r="F322" s="99"/>
      <c r="G322" s="99"/>
      <c r="H322" s="98"/>
      <c r="I322" s="46">
        <v>315</v>
      </c>
      <c r="J322" s="67" t="s">
        <v>977</v>
      </c>
      <c r="K322" s="40" t="s">
        <v>1327</v>
      </c>
      <c r="L322" s="47" t="s">
        <v>19</v>
      </c>
      <c r="M322" s="61"/>
      <c r="N322" s="26">
        <v>10800</v>
      </c>
      <c r="O322" s="78"/>
      <c r="P322" s="63"/>
      <c r="Q322" s="63"/>
      <c r="R322" s="63"/>
      <c r="S322" s="63"/>
      <c r="T322" s="38">
        <v>10</v>
      </c>
      <c r="U322" s="77">
        <f t="shared" si="17"/>
        <v>10</v>
      </c>
      <c r="V322" s="78">
        <f t="shared" ref="V322:V369" si="18">N322*U322</f>
        <v>108000</v>
      </c>
    </row>
    <row r="323" spans="1:22" ht="19.899999999999999" customHeight="1">
      <c r="A323" s="99"/>
      <c r="B323" s="99"/>
      <c r="C323" s="99"/>
      <c r="D323" s="99"/>
      <c r="E323" s="99"/>
      <c r="F323" s="99"/>
      <c r="G323" s="99"/>
      <c r="H323" s="98"/>
      <c r="I323" s="46">
        <v>316</v>
      </c>
      <c r="J323" s="67" t="s">
        <v>978</v>
      </c>
      <c r="K323" s="40" t="s">
        <v>1328</v>
      </c>
      <c r="L323" s="47" t="s">
        <v>19</v>
      </c>
      <c r="M323" s="61"/>
      <c r="N323" s="38">
        <v>21000</v>
      </c>
      <c r="O323" s="78"/>
      <c r="P323" s="63"/>
      <c r="Q323" s="63"/>
      <c r="R323" s="63"/>
      <c r="S323" s="63"/>
      <c r="T323" s="38">
        <v>15</v>
      </c>
      <c r="U323" s="77">
        <f t="shared" si="17"/>
        <v>15</v>
      </c>
      <c r="V323" s="78">
        <f t="shared" si="18"/>
        <v>315000</v>
      </c>
    </row>
    <row r="324" spans="1:22" ht="19.899999999999999" customHeight="1">
      <c r="A324" s="99"/>
      <c r="B324" s="99"/>
      <c r="C324" s="99"/>
      <c r="D324" s="99"/>
      <c r="E324" s="99"/>
      <c r="F324" s="99"/>
      <c r="G324" s="99"/>
      <c r="H324" s="98"/>
      <c r="I324" s="46">
        <v>317</v>
      </c>
      <c r="J324" s="67" t="s">
        <v>979</v>
      </c>
      <c r="K324" s="40" t="s">
        <v>1329</v>
      </c>
      <c r="L324" s="47" t="s">
        <v>19</v>
      </c>
      <c r="M324" s="61"/>
      <c r="N324" s="38">
        <v>16000</v>
      </c>
      <c r="O324" s="78"/>
      <c r="P324" s="63"/>
      <c r="Q324" s="63"/>
      <c r="R324" s="63"/>
      <c r="S324" s="63"/>
      <c r="T324" s="38">
        <v>50</v>
      </c>
      <c r="U324" s="77">
        <f t="shared" si="17"/>
        <v>50</v>
      </c>
      <c r="V324" s="78">
        <f t="shared" si="18"/>
        <v>800000</v>
      </c>
    </row>
    <row r="325" spans="1:22" ht="19.899999999999999" customHeight="1">
      <c r="A325" s="99"/>
      <c r="B325" s="99"/>
      <c r="C325" s="99"/>
      <c r="D325" s="99"/>
      <c r="E325" s="99"/>
      <c r="F325" s="99"/>
      <c r="G325" s="99"/>
      <c r="H325" s="98"/>
      <c r="I325" s="46">
        <v>318</v>
      </c>
      <c r="J325" s="67" t="s">
        <v>975</v>
      </c>
      <c r="K325" s="40" t="s">
        <v>1330</v>
      </c>
      <c r="L325" s="47" t="s">
        <v>19</v>
      </c>
      <c r="M325" s="61"/>
      <c r="N325" s="39">
        <v>14700</v>
      </c>
      <c r="O325" s="78"/>
      <c r="P325" s="63"/>
      <c r="Q325" s="63"/>
      <c r="R325" s="63"/>
      <c r="S325" s="63"/>
      <c r="T325" s="38">
        <v>20</v>
      </c>
      <c r="U325" s="77">
        <f t="shared" si="17"/>
        <v>20</v>
      </c>
      <c r="V325" s="78">
        <f t="shared" si="18"/>
        <v>294000</v>
      </c>
    </row>
    <row r="326" spans="1:22" ht="19.899999999999999" customHeight="1">
      <c r="A326" s="99"/>
      <c r="B326" s="99"/>
      <c r="C326" s="99"/>
      <c r="D326" s="99"/>
      <c r="E326" s="99"/>
      <c r="F326" s="99"/>
      <c r="G326" s="99"/>
      <c r="H326" s="98"/>
      <c r="I326" s="46">
        <v>319</v>
      </c>
      <c r="J326" s="67" t="s">
        <v>980</v>
      </c>
      <c r="K326" s="40" t="s">
        <v>779</v>
      </c>
      <c r="L326" s="47" t="s">
        <v>19</v>
      </c>
      <c r="M326" s="61"/>
      <c r="N326" s="38">
        <v>6000</v>
      </c>
      <c r="O326" s="78"/>
      <c r="P326" s="63"/>
      <c r="Q326" s="63"/>
      <c r="R326" s="63"/>
      <c r="S326" s="63"/>
      <c r="T326" s="38">
        <v>30</v>
      </c>
      <c r="U326" s="77">
        <f t="shared" si="17"/>
        <v>30</v>
      </c>
      <c r="V326" s="78">
        <f t="shared" si="18"/>
        <v>180000</v>
      </c>
    </row>
    <row r="327" spans="1:22" ht="19.899999999999999" customHeight="1">
      <c r="A327" s="99"/>
      <c r="B327" s="99"/>
      <c r="C327" s="99"/>
      <c r="D327" s="99"/>
      <c r="E327" s="99"/>
      <c r="F327" s="99"/>
      <c r="G327" s="99"/>
      <c r="H327" s="98"/>
      <c r="I327" s="46">
        <v>320</v>
      </c>
      <c r="J327" s="66" t="s">
        <v>981</v>
      </c>
      <c r="K327" s="34" t="s">
        <v>1331</v>
      </c>
      <c r="L327" s="47" t="s">
        <v>19</v>
      </c>
      <c r="M327" s="61"/>
      <c r="N327" s="29">
        <v>40000</v>
      </c>
      <c r="O327" s="78"/>
      <c r="P327" s="63"/>
      <c r="Q327" s="63"/>
      <c r="R327" s="63"/>
      <c r="S327" s="63"/>
      <c r="T327" s="41">
        <v>5</v>
      </c>
      <c r="U327" s="77">
        <f t="shared" si="17"/>
        <v>5</v>
      </c>
      <c r="V327" s="78">
        <f t="shared" si="18"/>
        <v>200000</v>
      </c>
    </row>
    <row r="328" spans="1:22" ht="19.899999999999999" customHeight="1">
      <c r="A328" s="99"/>
      <c r="B328" s="99"/>
      <c r="C328" s="99"/>
      <c r="D328" s="99"/>
      <c r="E328" s="99"/>
      <c r="F328" s="99"/>
      <c r="G328" s="99"/>
      <c r="H328" s="98"/>
      <c r="I328" s="46">
        <v>321</v>
      </c>
      <c r="J328" s="67" t="s">
        <v>982</v>
      </c>
      <c r="K328" s="40" t="s">
        <v>1332</v>
      </c>
      <c r="L328" s="47" t="s">
        <v>19</v>
      </c>
      <c r="M328" s="61"/>
      <c r="N328" s="35">
        <v>30000</v>
      </c>
      <c r="O328" s="78"/>
      <c r="P328" s="63"/>
      <c r="Q328" s="63"/>
      <c r="R328" s="63"/>
      <c r="S328" s="63"/>
      <c r="T328" s="38">
        <v>50</v>
      </c>
      <c r="U328" s="77">
        <f t="shared" si="17"/>
        <v>50</v>
      </c>
      <c r="V328" s="78">
        <f t="shared" si="18"/>
        <v>1500000</v>
      </c>
    </row>
    <row r="329" spans="1:22" ht="19.899999999999999" customHeight="1">
      <c r="A329" s="99"/>
      <c r="B329" s="99"/>
      <c r="C329" s="99"/>
      <c r="D329" s="99"/>
      <c r="E329" s="99"/>
      <c r="F329" s="99"/>
      <c r="G329" s="99"/>
      <c r="H329" s="98"/>
      <c r="I329" s="46">
        <v>322</v>
      </c>
      <c r="J329" s="68" t="s">
        <v>983</v>
      </c>
      <c r="K329" s="34" t="s">
        <v>1333</v>
      </c>
      <c r="L329" s="47" t="s">
        <v>19</v>
      </c>
      <c r="M329" s="61"/>
      <c r="N329" s="26">
        <v>10400</v>
      </c>
      <c r="O329" s="78"/>
      <c r="P329" s="63"/>
      <c r="Q329" s="63"/>
      <c r="R329" s="63"/>
      <c r="S329" s="63"/>
      <c r="T329" s="41">
        <v>25</v>
      </c>
      <c r="U329" s="77">
        <f t="shared" si="17"/>
        <v>25</v>
      </c>
      <c r="V329" s="78">
        <f t="shared" si="18"/>
        <v>260000</v>
      </c>
    </row>
    <row r="330" spans="1:22" ht="19.899999999999999" customHeight="1">
      <c r="A330" s="99"/>
      <c r="B330" s="99"/>
      <c r="C330" s="99"/>
      <c r="D330" s="99"/>
      <c r="E330" s="99"/>
      <c r="F330" s="99"/>
      <c r="G330" s="99"/>
      <c r="H330" s="98"/>
      <c r="I330" s="46">
        <v>323</v>
      </c>
      <c r="J330" s="66" t="s">
        <v>984</v>
      </c>
      <c r="K330" s="34" t="s">
        <v>1334</v>
      </c>
      <c r="L330" s="47" t="s">
        <v>19</v>
      </c>
      <c r="M330" s="61"/>
      <c r="N330" s="26">
        <v>4255</v>
      </c>
      <c r="O330" s="78"/>
      <c r="P330" s="63"/>
      <c r="Q330" s="63"/>
      <c r="R330" s="63"/>
      <c r="S330" s="63"/>
      <c r="T330" s="41">
        <v>20</v>
      </c>
      <c r="U330" s="77">
        <f t="shared" si="17"/>
        <v>20</v>
      </c>
      <c r="V330" s="78">
        <f t="shared" si="18"/>
        <v>85100</v>
      </c>
    </row>
    <row r="331" spans="1:22" ht="19.899999999999999" customHeight="1">
      <c r="A331" s="99"/>
      <c r="B331" s="99"/>
      <c r="C331" s="99"/>
      <c r="D331" s="99"/>
      <c r="E331" s="99"/>
      <c r="F331" s="99"/>
      <c r="G331" s="99"/>
      <c r="H331" s="98"/>
      <c r="I331" s="46">
        <v>324</v>
      </c>
      <c r="J331" s="66" t="s">
        <v>985</v>
      </c>
      <c r="K331" s="34" t="s">
        <v>1335</v>
      </c>
      <c r="L331" s="47" t="s">
        <v>19</v>
      </c>
      <c r="M331" s="61"/>
      <c r="N331" s="26">
        <v>9034</v>
      </c>
      <c r="O331" s="78"/>
      <c r="P331" s="63"/>
      <c r="Q331" s="63"/>
      <c r="R331" s="63"/>
      <c r="S331" s="63"/>
      <c r="T331" s="41">
        <v>30</v>
      </c>
      <c r="U331" s="77">
        <f t="shared" si="17"/>
        <v>30</v>
      </c>
      <c r="V331" s="78">
        <f t="shared" si="18"/>
        <v>271020</v>
      </c>
    </row>
    <row r="332" spans="1:22" ht="19.899999999999999" customHeight="1">
      <c r="A332" s="99"/>
      <c r="B332" s="99"/>
      <c r="C332" s="99"/>
      <c r="D332" s="99"/>
      <c r="E332" s="99"/>
      <c r="F332" s="99"/>
      <c r="G332" s="99"/>
      <c r="H332" s="98"/>
      <c r="I332" s="46">
        <v>325</v>
      </c>
      <c r="J332" s="66" t="s">
        <v>159</v>
      </c>
      <c r="K332" s="34" t="s">
        <v>1336</v>
      </c>
      <c r="L332" s="47" t="s">
        <v>19</v>
      </c>
      <c r="M332" s="61"/>
      <c r="N332" s="29">
        <v>13500</v>
      </c>
      <c r="O332" s="78"/>
      <c r="P332" s="63"/>
      <c r="Q332" s="63"/>
      <c r="R332" s="63"/>
      <c r="S332" s="63"/>
      <c r="T332" s="41">
        <v>15</v>
      </c>
      <c r="U332" s="77">
        <f t="shared" si="17"/>
        <v>15</v>
      </c>
      <c r="V332" s="78">
        <f t="shared" si="18"/>
        <v>202500</v>
      </c>
    </row>
    <row r="333" spans="1:22" ht="19.899999999999999" customHeight="1">
      <c r="A333" s="99"/>
      <c r="B333" s="99"/>
      <c r="C333" s="99"/>
      <c r="D333" s="99"/>
      <c r="E333" s="99"/>
      <c r="F333" s="99"/>
      <c r="G333" s="99"/>
      <c r="H333" s="98"/>
      <c r="I333" s="46">
        <v>326</v>
      </c>
      <c r="J333" s="66" t="s">
        <v>315</v>
      </c>
      <c r="K333" s="34" t="s">
        <v>1337</v>
      </c>
      <c r="L333" s="47" t="s">
        <v>19</v>
      </c>
      <c r="M333" s="61"/>
      <c r="N333" s="29">
        <v>12750</v>
      </c>
      <c r="O333" s="78"/>
      <c r="P333" s="63"/>
      <c r="Q333" s="63"/>
      <c r="R333" s="63"/>
      <c r="S333" s="63"/>
      <c r="T333" s="41">
        <v>200</v>
      </c>
      <c r="U333" s="77">
        <f t="shared" si="17"/>
        <v>200</v>
      </c>
      <c r="V333" s="78">
        <f t="shared" si="18"/>
        <v>2550000</v>
      </c>
    </row>
    <row r="334" spans="1:22" ht="19.899999999999999" customHeight="1">
      <c r="A334" s="99"/>
      <c r="B334" s="99"/>
      <c r="C334" s="99"/>
      <c r="D334" s="99"/>
      <c r="E334" s="99"/>
      <c r="F334" s="99"/>
      <c r="G334" s="99"/>
      <c r="H334" s="98"/>
      <c r="I334" s="46">
        <v>327</v>
      </c>
      <c r="J334" s="66" t="s">
        <v>986</v>
      </c>
      <c r="K334" s="34" t="s">
        <v>1338</v>
      </c>
      <c r="L334" s="47" t="s">
        <v>19</v>
      </c>
      <c r="M334" s="61"/>
      <c r="N334" s="45">
        <v>7500</v>
      </c>
      <c r="O334" s="45">
        <f t="shared" ref="O334" si="19">N334*1.2</f>
        <v>9000</v>
      </c>
      <c r="P334" s="63"/>
      <c r="Q334" s="63"/>
      <c r="R334" s="63"/>
      <c r="S334" s="63"/>
      <c r="T334" s="41">
        <v>200</v>
      </c>
      <c r="U334" s="77">
        <f t="shared" si="17"/>
        <v>200</v>
      </c>
      <c r="V334" s="78">
        <f t="shared" si="18"/>
        <v>1500000</v>
      </c>
    </row>
    <row r="335" spans="1:22" ht="19.899999999999999" customHeight="1">
      <c r="A335" s="99"/>
      <c r="B335" s="99"/>
      <c r="C335" s="99"/>
      <c r="D335" s="99"/>
      <c r="E335" s="99"/>
      <c r="F335" s="99"/>
      <c r="G335" s="99"/>
      <c r="H335" s="98"/>
      <c r="I335" s="46">
        <v>328</v>
      </c>
      <c r="J335" s="69" t="s">
        <v>987</v>
      </c>
      <c r="K335" s="28" t="s">
        <v>1339</v>
      </c>
      <c r="L335" s="47" t="s">
        <v>19</v>
      </c>
      <c r="M335" s="61"/>
      <c r="N335" s="43">
        <v>3240</v>
      </c>
      <c r="O335" s="78"/>
      <c r="P335" s="63"/>
      <c r="Q335" s="63"/>
      <c r="R335" s="63"/>
      <c r="S335" s="63"/>
      <c r="T335" s="43">
        <v>20</v>
      </c>
      <c r="U335" s="77">
        <f t="shared" si="17"/>
        <v>20</v>
      </c>
      <c r="V335" s="78">
        <f t="shared" si="18"/>
        <v>64800</v>
      </c>
    </row>
    <row r="336" spans="1:22" ht="19.899999999999999" customHeight="1">
      <c r="A336" s="99"/>
      <c r="B336" s="99"/>
      <c r="C336" s="99"/>
      <c r="D336" s="99"/>
      <c r="E336" s="99"/>
      <c r="F336" s="99"/>
      <c r="G336" s="99"/>
      <c r="H336" s="98"/>
      <c r="I336" s="46">
        <v>329</v>
      </c>
      <c r="J336" s="69" t="s">
        <v>988</v>
      </c>
      <c r="K336" s="28" t="s">
        <v>1340</v>
      </c>
      <c r="L336" s="47" t="s">
        <v>19</v>
      </c>
      <c r="M336" s="61"/>
      <c r="N336" s="43">
        <v>5400</v>
      </c>
      <c r="O336" s="78"/>
      <c r="P336" s="63"/>
      <c r="Q336" s="63"/>
      <c r="R336" s="63"/>
      <c r="S336" s="63"/>
      <c r="T336" s="43">
        <v>30</v>
      </c>
      <c r="U336" s="77">
        <f t="shared" si="17"/>
        <v>30</v>
      </c>
      <c r="V336" s="78">
        <f t="shared" si="18"/>
        <v>162000</v>
      </c>
    </row>
    <row r="337" spans="1:22" ht="19.899999999999999" customHeight="1">
      <c r="A337" s="99"/>
      <c r="B337" s="99"/>
      <c r="C337" s="99"/>
      <c r="D337" s="99"/>
      <c r="E337" s="99"/>
      <c r="F337" s="99"/>
      <c r="G337" s="99"/>
      <c r="H337" s="98"/>
      <c r="I337" s="46">
        <v>330</v>
      </c>
      <c r="J337" s="70" t="s">
        <v>1017</v>
      </c>
      <c r="K337" s="51" t="s">
        <v>1341</v>
      </c>
      <c r="L337" s="47" t="s">
        <v>19</v>
      </c>
      <c r="M337" s="61"/>
      <c r="N337" s="33">
        <v>12500</v>
      </c>
      <c r="O337" s="78"/>
      <c r="P337" s="63"/>
      <c r="Q337" s="63"/>
      <c r="R337" s="63"/>
      <c r="S337" s="63"/>
      <c r="T337" s="42">
        <v>3</v>
      </c>
      <c r="U337" s="77">
        <f t="shared" si="17"/>
        <v>3</v>
      </c>
      <c r="V337" s="78">
        <f t="shared" si="18"/>
        <v>37500</v>
      </c>
    </row>
    <row r="338" spans="1:22" ht="19.899999999999999" customHeight="1">
      <c r="A338" s="99"/>
      <c r="B338" s="99"/>
      <c r="C338" s="99"/>
      <c r="D338" s="99"/>
      <c r="E338" s="99"/>
      <c r="F338" s="99"/>
      <c r="G338" s="99"/>
      <c r="H338" s="98"/>
      <c r="I338" s="46">
        <v>331</v>
      </c>
      <c r="J338" s="71" t="s">
        <v>882</v>
      </c>
      <c r="K338" s="36" t="s">
        <v>1350</v>
      </c>
      <c r="L338" s="47" t="s">
        <v>19</v>
      </c>
      <c r="M338" s="61"/>
      <c r="N338" s="33">
        <v>2800</v>
      </c>
      <c r="O338" s="78"/>
      <c r="P338" s="63"/>
      <c r="Q338" s="63"/>
      <c r="R338" s="63"/>
      <c r="S338" s="63"/>
      <c r="T338" s="42">
        <v>50</v>
      </c>
      <c r="U338" s="77">
        <f t="shared" si="17"/>
        <v>50</v>
      </c>
      <c r="V338" s="78">
        <f t="shared" si="18"/>
        <v>140000</v>
      </c>
    </row>
    <row r="339" spans="1:22" ht="19.899999999999999" customHeight="1">
      <c r="A339" s="99"/>
      <c r="B339" s="99"/>
      <c r="C339" s="99"/>
      <c r="D339" s="99"/>
      <c r="E339" s="99"/>
      <c r="F339" s="99"/>
      <c r="G339" s="99"/>
      <c r="H339" s="98"/>
      <c r="I339" s="46">
        <v>332</v>
      </c>
      <c r="J339" s="71" t="s">
        <v>989</v>
      </c>
      <c r="K339" s="87" t="s">
        <v>1351</v>
      </c>
      <c r="L339" s="47" t="s">
        <v>19</v>
      </c>
      <c r="M339" s="61"/>
      <c r="N339" s="33">
        <v>2600</v>
      </c>
      <c r="O339" s="78"/>
      <c r="P339" s="63"/>
      <c r="Q339" s="63"/>
      <c r="R339" s="63"/>
      <c r="S339" s="63"/>
      <c r="T339" s="42">
        <v>20</v>
      </c>
      <c r="U339" s="77">
        <f t="shared" si="17"/>
        <v>20</v>
      </c>
      <c r="V339" s="78">
        <f t="shared" si="18"/>
        <v>52000</v>
      </c>
    </row>
    <row r="340" spans="1:22" ht="19.899999999999999" customHeight="1">
      <c r="A340" s="99"/>
      <c r="B340" s="99"/>
      <c r="C340" s="99"/>
      <c r="D340" s="99"/>
      <c r="E340" s="99"/>
      <c r="F340" s="99"/>
      <c r="G340" s="99"/>
      <c r="H340" s="98"/>
      <c r="I340" s="46">
        <v>333</v>
      </c>
      <c r="J340" s="72" t="s">
        <v>990</v>
      </c>
      <c r="K340" s="7" t="s">
        <v>1352</v>
      </c>
      <c r="L340" s="47" t="s">
        <v>19</v>
      </c>
      <c r="M340" s="61"/>
      <c r="N340" s="33">
        <v>2000</v>
      </c>
      <c r="O340" s="78"/>
      <c r="P340" s="63"/>
      <c r="Q340" s="63"/>
      <c r="R340" s="63"/>
      <c r="S340" s="63"/>
      <c r="T340" s="42">
        <v>20</v>
      </c>
      <c r="U340" s="77">
        <f t="shared" si="17"/>
        <v>20</v>
      </c>
      <c r="V340" s="78">
        <f t="shared" si="18"/>
        <v>40000</v>
      </c>
    </row>
    <row r="341" spans="1:22" ht="19.899999999999999" customHeight="1">
      <c r="A341" s="99"/>
      <c r="B341" s="99"/>
      <c r="C341" s="99"/>
      <c r="D341" s="99"/>
      <c r="E341" s="99"/>
      <c r="F341" s="99"/>
      <c r="G341" s="99"/>
      <c r="H341" s="98"/>
      <c r="I341" s="46">
        <v>334</v>
      </c>
      <c r="J341" s="70" t="s">
        <v>991</v>
      </c>
      <c r="K341" s="7" t="s">
        <v>1353</v>
      </c>
      <c r="L341" s="47" t="s">
        <v>19</v>
      </c>
      <c r="M341" s="61"/>
      <c r="N341" s="33">
        <v>13700</v>
      </c>
      <c r="O341" s="78"/>
      <c r="P341" s="63"/>
      <c r="Q341" s="63"/>
      <c r="R341" s="63"/>
      <c r="S341" s="63"/>
      <c r="T341" s="42">
        <v>10</v>
      </c>
      <c r="U341" s="77">
        <f t="shared" si="17"/>
        <v>10</v>
      </c>
      <c r="V341" s="78">
        <f t="shared" si="18"/>
        <v>137000</v>
      </c>
    </row>
    <row r="342" spans="1:22" ht="19.899999999999999" customHeight="1">
      <c r="A342" s="99"/>
      <c r="B342" s="99"/>
      <c r="C342" s="99"/>
      <c r="D342" s="99"/>
      <c r="E342" s="99"/>
      <c r="F342" s="99"/>
      <c r="G342" s="99"/>
      <c r="H342" s="98"/>
      <c r="I342" s="46">
        <v>335</v>
      </c>
      <c r="J342" s="70" t="s">
        <v>992</v>
      </c>
      <c r="K342" s="7" t="s">
        <v>1354</v>
      </c>
      <c r="L342" s="47" t="s">
        <v>19</v>
      </c>
      <c r="M342" s="61"/>
      <c r="N342" s="33">
        <v>37000</v>
      </c>
      <c r="O342" s="78"/>
      <c r="P342" s="63"/>
      <c r="Q342" s="63"/>
      <c r="R342" s="63"/>
      <c r="S342" s="63"/>
      <c r="T342" s="42">
        <v>5</v>
      </c>
      <c r="U342" s="77">
        <f t="shared" si="17"/>
        <v>5</v>
      </c>
      <c r="V342" s="78">
        <f t="shared" si="18"/>
        <v>185000</v>
      </c>
    </row>
    <row r="343" spans="1:22" ht="19.899999999999999" customHeight="1">
      <c r="A343" s="99"/>
      <c r="B343" s="99"/>
      <c r="C343" s="99"/>
      <c r="D343" s="99"/>
      <c r="E343" s="99"/>
      <c r="F343" s="99"/>
      <c r="G343" s="99"/>
      <c r="H343" s="98"/>
      <c r="I343" s="46">
        <v>336</v>
      </c>
      <c r="J343" s="70" t="s">
        <v>993</v>
      </c>
      <c r="K343" s="7" t="s">
        <v>1355</v>
      </c>
      <c r="L343" s="47" t="s">
        <v>19</v>
      </c>
      <c r="M343" s="61"/>
      <c r="N343" s="33">
        <v>20000</v>
      </c>
      <c r="O343" s="78"/>
      <c r="P343" s="63"/>
      <c r="Q343" s="63"/>
      <c r="R343" s="63"/>
      <c r="S343" s="63"/>
      <c r="T343" s="42">
        <v>5</v>
      </c>
      <c r="U343" s="77">
        <f t="shared" si="17"/>
        <v>5</v>
      </c>
      <c r="V343" s="78">
        <f t="shared" si="18"/>
        <v>100000</v>
      </c>
    </row>
    <row r="344" spans="1:22" ht="19.899999999999999" customHeight="1">
      <c r="A344" s="99"/>
      <c r="B344" s="99"/>
      <c r="C344" s="99"/>
      <c r="D344" s="99"/>
      <c r="E344" s="99"/>
      <c r="F344" s="99"/>
      <c r="G344" s="99"/>
      <c r="H344" s="98"/>
      <c r="I344" s="46">
        <v>337</v>
      </c>
      <c r="J344" s="58" t="s">
        <v>994</v>
      </c>
      <c r="K344" s="7" t="s">
        <v>1356</v>
      </c>
      <c r="L344" s="47" t="s">
        <v>19</v>
      </c>
      <c r="M344" s="61"/>
      <c r="N344" s="33">
        <v>440</v>
      </c>
      <c r="O344" s="78"/>
      <c r="P344" s="63"/>
      <c r="Q344" s="63"/>
      <c r="R344" s="63"/>
      <c r="S344" s="63"/>
      <c r="T344" s="32">
        <v>50</v>
      </c>
      <c r="U344" s="77">
        <f t="shared" si="17"/>
        <v>50</v>
      </c>
      <c r="V344" s="78">
        <f t="shared" si="18"/>
        <v>22000</v>
      </c>
    </row>
    <row r="345" spans="1:22" ht="19.899999999999999" customHeight="1">
      <c r="A345" s="99"/>
      <c r="B345" s="99"/>
      <c r="C345" s="99"/>
      <c r="D345" s="99"/>
      <c r="E345" s="99"/>
      <c r="F345" s="99"/>
      <c r="G345" s="99"/>
      <c r="H345" s="98"/>
      <c r="I345" s="46">
        <v>338</v>
      </c>
      <c r="J345" s="70" t="s">
        <v>995</v>
      </c>
      <c r="K345" s="88" t="s">
        <v>1357</v>
      </c>
      <c r="L345" s="47" t="s">
        <v>19</v>
      </c>
      <c r="M345" s="61"/>
      <c r="N345" s="33">
        <v>16200</v>
      </c>
      <c r="O345" s="78"/>
      <c r="P345" s="63"/>
      <c r="Q345" s="63"/>
      <c r="R345" s="63"/>
      <c r="S345" s="63"/>
      <c r="T345" s="32">
        <v>10</v>
      </c>
      <c r="U345" s="77">
        <f t="shared" si="17"/>
        <v>10</v>
      </c>
      <c r="V345" s="78">
        <f t="shared" si="18"/>
        <v>162000</v>
      </c>
    </row>
    <row r="346" spans="1:22" ht="19.899999999999999" customHeight="1">
      <c r="A346" s="99"/>
      <c r="B346" s="99"/>
      <c r="C346" s="99"/>
      <c r="D346" s="99"/>
      <c r="E346" s="99"/>
      <c r="F346" s="99"/>
      <c r="G346" s="99"/>
      <c r="H346" s="98"/>
      <c r="I346" s="46">
        <v>339</v>
      </c>
      <c r="J346" s="70" t="s">
        <v>996</v>
      </c>
      <c r="K346" s="7" t="s">
        <v>662</v>
      </c>
      <c r="L346" s="47" t="s">
        <v>19</v>
      </c>
      <c r="M346" s="61"/>
      <c r="N346" s="33">
        <v>2900</v>
      </c>
      <c r="O346" s="78"/>
      <c r="P346" s="63"/>
      <c r="Q346" s="63"/>
      <c r="R346" s="63"/>
      <c r="S346" s="63"/>
      <c r="T346" s="32">
        <v>20</v>
      </c>
      <c r="U346" s="77">
        <f t="shared" si="17"/>
        <v>20</v>
      </c>
      <c r="V346" s="78">
        <f t="shared" si="18"/>
        <v>58000</v>
      </c>
    </row>
    <row r="347" spans="1:22" ht="19.899999999999999" customHeight="1">
      <c r="A347" s="99"/>
      <c r="B347" s="99"/>
      <c r="C347" s="99"/>
      <c r="D347" s="99"/>
      <c r="E347" s="99"/>
      <c r="F347" s="99"/>
      <c r="G347" s="99"/>
      <c r="H347" s="98"/>
      <c r="I347" s="46">
        <v>340</v>
      </c>
      <c r="J347" s="73" t="s">
        <v>997</v>
      </c>
      <c r="K347" s="7" t="s">
        <v>1358</v>
      </c>
      <c r="L347" s="47" t="s">
        <v>19</v>
      </c>
      <c r="M347" s="61"/>
      <c r="N347" s="33">
        <v>2175</v>
      </c>
      <c r="O347" s="78"/>
      <c r="P347" s="63"/>
      <c r="Q347" s="63"/>
      <c r="R347" s="63"/>
      <c r="S347" s="63"/>
      <c r="T347" s="32">
        <v>30</v>
      </c>
      <c r="U347" s="77">
        <f t="shared" si="17"/>
        <v>30</v>
      </c>
      <c r="V347" s="78">
        <f t="shared" si="18"/>
        <v>65250</v>
      </c>
    </row>
    <row r="348" spans="1:22" ht="19.899999999999999" customHeight="1">
      <c r="A348" s="99"/>
      <c r="B348" s="99"/>
      <c r="C348" s="99"/>
      <c r="D348" s="99"/>
      <c r="E348" s="99"/>
      <c r="F348" s="99"/>
      <c r="G348" s="99"/>
      <c r="H348" s="98"/>
      <c r="I348" s="46">
        <v>341</v>
      </c>
      <c r="J348" s="27" t="s">
        <v>998</v>
      </c>
      <c r="K348" s="27" t="s">
        <v>1359</v>
      </c>
      <c r="L348" s="47" t="s">
        <v>19</v>
      </c>
      <c r="M348" s="61"/>
      <c r="N348" s="30">
        <v>2000</v>
      </c>
      <c r="O348" s="78"/>
      <c r="P348" s="63"/>
      <c r="Q348" s="63"/>
      <c r="R348" s="63"/>
      <c r="S348" s="63"/>
      <c r="T348" s="31">
        <v>20</v>
      </c>
      <c r="U348" s="77">
        <f t="shared" si="17"/>
        <v>20</v>
      </c>
      <c r="V348" s="78">
        <f t="shared" si="18"/>
        <v>40000</v>
      </c>
    </row>
    <row r="349" spans="1:22" ht="19.899999999999999" customHeight="1">
      <c r="A349" s="99"/>
      <c r="B349" s="99"/>
      <c r="C349" s="99"/>
      <c r="D349" s="99"/>
      <c r="E349" s="99"/>
      <c r="F349" s="99"/>
      <c r="G349" s="99"/>
      <c r="H349" s="98"/>
      <c r="I349" s="46">
        <v>342</v>
      </c>
      <c r="J349" s="27" t="s">
        <v>999</v>
      </c>
      <c r="K349" s="27" t="s">
        <v>1360</v>
      </c>
      <c r="L349" s="47" t="s">
        <v>19</v>
      </c>
      <c r="M349" s="61"/>
      <c r="N349" s="30">
        <v>6850</v>
      </c>
      <c r="O349" s="78"/>
      <c r="P349" s="63"/>
      <c r="Q349" s="63"/>
      <c r="R349" s="63"/>
      <c r="S349" s="63"/>
      <c r="T349" s="31">
        <v>20</v>
      </c>
      <c r="U349" s="77">
        <f t="shared" si="17"/>
        <v>20</v>
      </c>
      <c r="V349" s="78">
        <f t="shared" si="18"/>
        <v>137000</v>
      </c>
    </row>
    <row r="350" spans="1:22" ht="19.899999999999999" customHeight="1">
      <c r="A350" s="99"/>
      <c r="B350" s="99"/>
      <c r="C350" s="99"/>
      <c r="D350" s="99"/>
      <c r="E350" s="99"/>
      <c r="F350" s="99"/>
      <c r="G350" s="99"/>
      <c r="H350" s="98"/>
      <c r="I350" s="46">
        <v>343</v>
      </c>
      <c r="J350" s="74" t="s">
        <v>1000</v>
      </c>
      <c r="K350" s="27" t="s">
        <v>1361</v>
      </c>
      <c r="L350" s="47" t="s">
        <v>19</v>
      </c>
      <c r="M350" s="61"/>
      <c r="N350" s="30">
        <v>12000</v>
      </c>
      <c r="O350" s="78"/>
      <c r="P350" s="63"/>
      <c r="Q350" s="63"/>
      <c r="R350" s="63"/>
      <c r="S350" s="63"/>
      <c r="T350" s="31">
        <v>5</v>
      </c>
      <c r="U350" s="77">
        <f t="shared" si="17"/>
        <v>5</v>
      </c>
      <c r="V350" s="78">
        <f t="shared" si="18"/>
        <v>60000</v>
      </c>
    </row>
    <row r="351" spans="1:22" ht="19.899999999999999" customHeight="1">
      <c r="A351" s="99"/>
      <c r="B351" s="99"/>
      <c r="C351" s="99"/>
      <c r="D351" s="99"/>
      <c r="E351" s="99"/>
      <c r="F351" s="99"/>
      <c r="G351" s="99"/>
      <c r="H351" s="98"/>
      <c r="I351" s="46">
        <v>344</v>
      </c>
      <c r="J351" s="27" t="s">
        <v>572</v>
      </c>
      <c r="K351" s="27" t="s">
        <v>1362</v>
      </c>
      <c r="L351" s="47" t="s">
        <v>19</v>
      </c>
      <c r="M351" s="61"/>
      <c r="N351" s="30">
        <v>72200</v>
      </c>
      <c r="O351" s="78"/>
      <c r="P351" s="63"/>
      <c r="Q351" s="63"/>
      <c r="R351" s="63"/>
      <c r="S351" s="63"/>
      <c r="T351" s="31">
        <v>5</v>
      </c>
      <c r="U351" s="77">
        <f t="shared" si="17"/>
        <v>5</v>
      </c>
      <c r="V351" s="78">
        <f t="shared" si="18"/>
        <v>361000</v>
      </c>
    </row>
    <row r="352" spans="1:22" ht="19.899999999999999" customHeight="1">
      <c r="A352" s="99"/>
      <c r="B352" s="99"/>
      <c r="C352" s="99"/>
      <c r="D352" s="99"/>
      <c r="E352" s="99"/>
      <c r="F352" s="99"/>
      <c r="G352" s="99"/>
      <c r="H352" s="98"/>
      <c r="I352" s="46">
        <v>345</v>
      </c>
      <c r="J352" s="58" t="s">
        <v>569</v>
      </c>
      <c r="K352" s="65" t="s">
        <v>1363</v>
      </c>
      <c r="L352" s="47" t="s">
        <v>19</v>
      </c>
      <c r="M352" s="61"/>
      <c r="N352" s="30">
        <v>26000</v>
      </c>
      <c r="O352" s="78"/>
      <c r="P352" s="63"/>
      <c r="Q352" s="63"/>
      <c r="R352" s="63"/>
      <c r="S352" s="63"/>
      <c r="T352" s="31">
        <v>5</v>
      </c>
      <c r="U352" s="77">
        <f t="shared" si="17"/>
        <v>5</v>
      </c>
      <c r="V352" s="78">
        <f t="shared" si="18"/>
        <v>130000</v>
      </c>
    </row>
    <row r="353" spans="1:22" ht="19.899999999999999" customHeight="1">
      <c r="A353" s="99"/>
      <c r="B353" s="99"/>
      <c r="C353" s="99"/>
      <c r="D353" s="99"/>
      <c r="E353" s="99"/>
      <c r="F353" s="99"/>
      <c r="G353" s="99"/>
      <c r="H353" s="98"/>
      <c r="I353" s="46">
        <v>346</v>
      </c>
      <c r="J353" s="72" t="s">
        <v>1001</v>
      </c>
      <c r="K353" s="87" t="s">
        <v>1364</v>
      </c>
      <c r="L353" s="47" t="s">
        <v>19</v>
      </c>
      <c r="M353" s="61"/>
      <c r="N353" s="33">
        <v>16100</v>
      </c>
      <c r="O353" s="78"/>
      <c r="P353" s="63"/>
      <c r="Q353" s="63"/>
      <c r="R353" s="63"/>
      <c r="S353" s="63"/>
      <c r="T353" s="33">
        <v>5</v>
      </c>
      <c r="U353" s="77">
        <f t="shared" si="17"/>
        <v>5</v>
      </c>
      <c r="V353" s="78">
        <f t="shared" si="18"/>
        <v>80500</v>
      </c>
    </row>
    <row r="354" spans="1:22" ht="19.899999999999999" customHeight="1">
      <c r="A354" s="99"/>
      <c r="B354" s="99"/>
      <c r="C354" s="99"/>
      <c r="D354" s="99"/>
      <c r="E354" s="99"/>
      <c r="F354" s="99"/>
      <c r="G354" s="99"/>
      <c r="H354" s="98"/>
      <c r="I354" s="46">
        <v>347</v>
      </c>
      <c r="J354" s="72" t="s">
        <v>1002</v>
      </c>
      <c r="K354" s="87" t="s">
        <v>1008</v>
      </c>
      <c r="L354" s="47" t="s">
        <v>19</v>
      </c>
      <c r="M354" s="61"/>
      <c r="N354" s="33">
        <v>3500</v>
      </c>
      <c r="O354" s="78"/>
      <c r="P354" s="63"/>
      <c r="Q354" s="63"/>
      <c r="R354" s="63"/>
      <c r="S354" s="63"/>
      <c r="T354" s="33">
        <v>50</v>
      </c>
      <c r="U354" s="77">
        <f t="shared" si="17"/>
        <v>50</v>
      </c>
      <c r="V354" s="78">
        <f t="shared" si="18"/>
        <v>175000</v>
      </c>
    </row>
    <row r="355" spans="1:22" ht="19.899999999999999" customHeight="1">
      <c r="A355" s="99"/>
      <c r="B355" s="99"/>
      <c r="C355" s="99"/>
      <c r="D355" s="99"/>
      <c r="E355" s="99"/>
      <c r="F355" s="99"/>
      <c r="G355" s="99"/>
      <c r="H355" s="98"/>
      <c r="I355" s="46">
        <v>348</v>
      </c>
      <c r="J355" s="58" t="s">
        <v>1003</v>
      </c>
      <c r="K355" s="89" t="s">
        <v>1365</v>
      </c>
      <c r="L355" s="47" t="s">
        <v>19</v>
      </c>
      <c r="M355" s="61"/>
      <c r="N355" s="33">
        <v>54000</v>
      </c>
      <c r="O355" s="78"/>
      <c r="P355" s="63"/>
      <c r="Q355" s="63"/>
      <c r="R355" s="63"/>
      <c r="S355" s="63"/>
      <c r="T355" s="33">
        <v>5</v>
      </c>
      <c r="U355" s="77">
        <f t="shared" si="17"/>
        <v>5</v>
      </c>
      <c r="V355" s="78">
        <f t="shared" si="18"/>
        <v>270000</v>
      </c>
    </row>
    <row r="356" spans="1:22" ht="19.899999999999999" customHeight="1">
      <c r="A356" s="99"/>
      <c r="B356" s="99"/>
      <c r="C356" s="99"/>
      <c r="D356" s="99"/>
      <c r="E356" s="99"/>
      <c r="F356" s="99"/>
      <c r="G356" s="99"/>
      <c r="H356" s="98"/>
      <c r="I356" s="46">
        <v>349</v>
      </c>
      <c r="J356" s="58" t="s">
        <v>1004</v>
      </c>
      <c r="K356" s="89" t="s">
        <v>1342</v>
      </c>
      <c r="L356" s="47" t="s">
        <v>19</v>
      </c>
      <c r="M356" s="61"/>
      <c r="N356" s="33">
        <v>15600</v>
      </c>
      <c r="O356" s="78"/>
      <c r="P356" s="63"/>
      <c r="Q356" s="63"/>
      <c r="R356" s="63"/>
      <c r="S356" s="63"/>
      <c r="T356" s="33">
        <v>10</v>
      </c>
      <c r="U356" s="77">
        <f t="shared" si="17"/>
        <v>10</v>
      </c>
      <c r="V356" s="78">
        <f t="shared" si="18"/>
        <v>156000</v>
      </c>
    </row>
    <row r="357" spans="1:22" ht="19.899999999999999" customHeight="1">
      <c r="A357" s="99"/>
      <c r="B357" s="99"/>
      <c r="C357" s="99"/>
      <c r="D357" s="99"/>
      <c r="E357" s="99"/>
      <c r="F357" s="99"/>
      <c r="G357" s="99"/>
      <c r="H357" s="98"/>
      <c r="I357" s="46">
        <v>350</v>
      </c>
      <c r="J357" s="58" t="s">
        <v>1005</v>
      </c>
      <c r="K357" s="89" t="s">
        <v>1344</v>
      </c>
      <c r="L357" s="47" t="s">
        <v>19</v>
      </c>
      <c r="M357" s="61"/>
      <c r="N357" s="33">
        <v>900000</v>
      </c>
      <c r="O357" s="78"/>
      <c r="P357" s="63"/>
      <c r="Q357" s="63"/>
      <c r="R357" s="63"/>
      <c r="S357" s="63"/>
      <c r="T357" s="33">
        <v>1</v>
      </c>
      <c r="U357" s="77">
        <f t="shared" si="17"/>
        <v>1</v>
      </c>
      <c r="V357" s="78">
        <f t="shared" si="18"/>
        <v>900000</v>
      </c>
    </row>
    <row r="358" spans="1:22" ht="19.899999999999999" customHeight="1">
      <c r="A358" s="99"/>
      <c r="B358" s="99"/>
      <c r="C358" s="99"/>
      <c r="D358" s="99"/>
      <c r="E358" s="99"/>
      <c r="F358" s="99"/>
      <c r="G358" s="99"/>
      <c r="H358" s="98"/>
      <c r="I358" s="46">
        <v>351</v>
      </c>
      <c r="J358" s="58" t="s">
        <v>1006</v>
      </c>
      <c r="K358" s="89" t="s">
        <v>1345</v>
      </c>
      <c r="L358" s="47" t="s">
        <v>19</v>
      </c>
      <c r="M358" s="61"/>
      <c r="N358" s="33">
        <v>4700</v>
      </c>
      <c r="O358" s="78"/>
      <c r="P358" s="63"/>
      <c r="Q358" s="63"/>
      <c r="R358" s="63"/>
      <c r="S358" s="63"/>
      <c r="T358" s="33">
        <v>10</v>
      </c>
      <c r="U358" s="77">
        <f t="shared" si="17"/>
        <v>10</v>
      </c>
      <c r="V358" s="78">
        <f t="shared" si="18"/>
        <v>47000</v>
      </c>
    </row>
    <row r="359" spans="1:22" ht="19.899999999999999" customHeight="1">
      <c r="A359" s="99"/>
      <c r="B359" s="99"/>
      <c r="C359" s="99"/>
      <c r="D359" s="99"/>
      <c r="E359" s="99"/>
      <c r="F359" s="99"/>
      <c r="G359" s="99"/>
      <c r="H359" s="98"/>
      <c r="I359" s="46">
        <v>352</v>
      </c>
      <c r="J359" s="58" t="s">
        <v>1007</v>
      </c>
      <c r="K359" s="89" t="s">
        <v>1346</v>
      </c>
      <c r="L359" s="47" t="s">
        <v>19</v>
      </c>
      <c r="M359" s="61"/>
      <c r="N359" s="33">
        <v>2200</v>
      </c>
      <c r="O359" s="78"/>
      <c r="P359" s="63"/>
      <c r="Q359" s="63"/>
      <c r="R359" s="63"/>
      <c r="S359" s="63"/>
      <c r="T359" s="33">
        <v>20</v>
      </c>
      <c r="U359" s="77">
        <f t="shared" si="17"/>
        <v>20</v>
      </c>
      <c r="V359" s="78">
        <f t="shared" si="18"/>
        <v>44000</v>
      </c>
    </row>
    <row r="360" spans="1:22" ht="19.899999999999999" customHeight="1">
      <c r="A360" s="99"/>
      <c r="B360" s="99"/>
      <c r="C360" s="99"/>
      <c r="D360" s="99"/>
      <c r="E360" s="99"/>
      <c r="F360" s="99"/>
      <c r="G360" s="99"/>
      <c r="H360" s="98"/>
      <c r="I360" s="46">
        <v>353</v>
      </c>
      <c r="J360" s="58" t="s">
        <v>1010</v>
      </c>
      <c r="K360" s="48" t="s">
        <v>1343</v>
      </c>
      <c r="L360" s="47" t="s">
        <v>19</v>
      </c>
      <c r="M360" s="61"/>
      <c r="N360" s="30">
        <v>16000</v>
      </c>
      <c r="O360" s="78"/>
      <c r="P360" s="63"/>
      <c r="Q360" s="63"/>
      <c r="R360" s="63"/>
      <c r="S360" s="63"/>
      <c r="T360" s="31">
        <v>5</v>
      </c>
      <c r="U360" s="77">
        <f t="shared" si="17"/>
        <v>5</v>
      </c>
      <c r="V360" s="78">
        <f t="shared" si="18"/>
        <v>80000</v>
      </c>
    </row>
    <row r="361" spans="1:22" ht="19.899999999999999" customHeight="1">
      <c r="A361" s="99"/>
      <c r="B361" s="99"/>
      <c r="C361" s="99"/>
      <c r="D361" s="99"/>
      <c r="E361" s="99"/>
      <c r="F361" s="99"/>
      <c r="G361" s="99"/>
      <c r="H361" s="98"/>
      <c r="I361" s="46">
        <v>354</v>
      </c>
      <c r="J361" s="75" t="s">
        <v>156</v>
      </c>
      <c r="K361" s="7" t="s">
        <v>1347</v>
      </c>
      <c r="L361" s="47" t="s">
        <v>19</v>
      </c>
      <c r="M361" s="61"/>
      <c r="N361" s="33">
        <v>8000</v>
      </c>
      <c r="O361" s="78"/>
      <c r="P361" s="63"/>
      <c r="Q361" s="63"/>
      <c r="R361" s="63"/>
      <c r="S361" s="63"/>
      <c r="T361" s="33">
        <v>20</v>
      </c>
      <c r="U361" s="77">
        <f t="shared" si="17"/>
        <v>20</v>
      </c>
      <c r="V361" s="78">
        <f t="shared" si="18"/>
        <v>160000</v>
      </c>
    </row>
    <row r="362" spans="1:22" ht="19.899999999999999" customHeight="1">
      <c r="A362" s="99"/>
      <c r="B362" s="99"/>
      <c r="C362" s="99"/>
      <c r="D362" s="99"/>
      <c r="E362" s="99"/>
      <c r="F362" s="99"/>
      <c r="G362" s="99"/>
      <c r="H362" s="98"/>
      <c r="I362" s="46">
        <v>355</v>
      </c>
      <c r="J362" s="70" t="s">
        <v>1011</v>
      </c>
      <c r="K362" s="7" t="s">
        <v>1348</v>
      </c>
      <c r="L362" s="47" t="s">
        <v>19</v>
      </c>
      <c r="M362" s="61"/>
      <c r="N362" s="33">
        <v>1200</v>
      </c>
      <c r="O362" s="78"/>
      <c r="P362" s="63"/>
      <c r="Q362" s="63"/>
      <c r="R362" s="63"/>
      <c r="S362" s="63"/>
      <c r="T362" s="32">
        <v>30</v>
      </c>
      <c r="U362" s="77">
        <f t="shared" si="17"/>
        <v>30</v>
      </c>
      <c r="V362" s="78">
        <f t="shared" si="18"/>
        <v>36000</v>
      </c>
    </row>
    <row r="363" spans="1:22" ht="19.899999999999999" customHeight="1">
      <c r="A363" s="99"/>
      <c r="B363" s="99"/>
      <c r="C363" s="99"/>
      <c r="D363" s="99"/>
      <c r="E363" s="99"/>
      <c r="F363" s="99"/>
      <c r="G363" s="99"/>
      <c r="H363" s="98"/>
      <c r="I363" s="46">
        <v>356</v>
      </c>
      <c r="J363" s="70" t="s">
        <v>379</v>
      </c>
      <c r="K363" s="7" t="s">
        <v>1349</v>
      </c>
      <c r="L363" s="47" t="s">
        <v>19</v>
      </c>
      <c r="M363" s="61"/>
      <c r="N363" s="33">
        <v>1200</v>
      </c>
      <c r="O363" s="78"/>
      <c r="P363" s="63"/>
      <c r="Q363" s="63"/>
      <c r="R363" s="63"/>
      <c r="S363" s="63"/>
      <c r="T363" s="32">
        <v>20</v>
      </c>
      <c r="U363" s="77">
        <f t="shared" si="17"/>
        <v>20</v>
      </c>
      <c r="V363" s="78">
        <f t="shared" si="18"/>
        <v>24000</v>
      </c>
    </row>
    <row r="364" spans="1:22" ht="19.899999999999999" customHeight="1">
      <c r="A364" s="99"/>
      <c r="B364" s="99"/>
      <c r="C364" s="99"/>
      <c r="D364" s="99"/>
      <c r="E364" s="99"/>
      <c r="F364" s="99"/>
      <c r="G364" s="99"/>
      <c r="H364" s="98"/>
      <c r="I364" s="46">
        <v>357</v>
      </c>
      <c r="J364" s="70" t="s">
        <v>1012</v>
      </c>
      <c r="K364" s="7" t="s">
        <v>1366</v>
      </c>
      <c r="L364" s="47" t="s">
        <v>19</v>
      </c>
      <c r="M364" s="61"/>
      <c r="N364" s="33">
        <v>4200</v>
      </c>
      <c r="O364" s="78"/>
      <c r="P364" s="63"/>
      <c r="Q364" s="63"/>
      <c r="R364" s="63"/>
      <c r="S364" s="63"/>
      <c r="T364" s="32">
        <v>20</v>
      </c>
      <c r="U364" s="77">
        <f t="shared" si="17"/>
        <v>20</v>
      </c>
      <c r="V364" s="78">
        <f t="shared" si="18"/>
        <v>84000</v>
      </c>
    </row>
    <row r="365" spans="1:22" ht="19.899999999999999" customHeight="1">
      <c r="A365" s="99"/>
      <c r="B365" s="99"/>
      <c r="C365" s="99"/>
      <c r="D365" s="99"/>
      <c r="E365" s="99"/>
      <c r="F365" s="99"/>
      <c r="G365" s="99"/>
      <c r="H365" s="98"/>
      <c r="I365" s="46">
        <v>358</v>
      </c>
      <c r="J365" s="70" t="s">
        <v>1013</v>
      </c>
      <c r="K365" s="7" t="s">
        <v>1367</v>
      </c>
      <c r="L365" s="47" t="s">
        <v>19</v>
      </c>
      <c r="M365" s="61"/>
      <c r="N365" s="33">
        <v>22000</v>
      </c>
      <c r="O365" s="78"/>
      <c r="P365" s="63"/>
      <c r="Q365" s="63"/>
      <c r="R365" s="63"/>
      <c r="S365" s="63"/>
      <c r="T365" s="32">
        <v>5</v>
      </c>
      <c r="U365" s="77">
        <f t="shared" si="17"/>
        <v>5</v>
      </c>
      <c r="V365" s="78">
        <f t="shared" si="18"/>
        <v>110000</v>
      </c>
    </row>
    <row r="366" spans="1:22" ht="40.5" customHeight="1">
      <c r="A366" s="99"/>
      <c r="B366" s="99"/>
      <c r="C366" s="99"/>
      <c r="D366" s="99"/>
      <c r="E366" s="99"/>
      <c r="F366" s="99"/>
      <c r="G366" s="99"/>
      <c r="H366" s="98"/>
      <c r="I366" s="46">
        <v>359</v>
      </c>
      <c r="J366" s="70" t="s">
        <v>969</v>
      </c>
      <c r="K366" s="7" t="s">
        <v>1378</v>
      </c>
      <c r="L366" s="47" t="s">
        <v>19</v>
      </c>
      <c r="M366" s="61"/>
      <c r="N366" s="33">
        <v>11300</v>
      </c>
      <c r="O366" s="78"/>
      <c r="P366" s="63"/>
      <c r="Q366" s="63"/>
      <c r="R366" s="63"/>
      <c r="S366" s="63">
        <v>100</v>
      </c>
      <c r="T366" s="32">
        <v>20</v>
      </c>
      <c r="U366" s="77">
        <f t="shared" si="17"/>
        <v>120</v>
      </c>
      <c r="V366" s="78">
        <f t="shared" si="18"/>
        <v>1356000</v>
      </c>
    </row>
    <row r="367" spans="1:22" ht="19.899999999999999" customHeight="1">
      <c r="A367" s="99"/>
      <c r="B367" s="99"/>
      <c r="C367" s="99"/>
      <c r="D367" s="99"/>
      <c r="E367" s="99"/>
      <c r="F367" s="99"/>
      <c r="G367" s="99"/>
      <c r="H367" s="98"/>
      <c r="I367" s="46">
        <v>360</v>
      </c>
      <c r="J367" s="69" t="s">
        <v>1014</v>
      </c>
      <c r="K367" s="51" t="s">
        <v>1015</v>
      </c>
      <c r="L367" s="47" t="s">
        <v>19</v>
      </c>
      <c r="M367" s="61"/>
      <c r="N367" s="33">
        <v>1500</v>
      </c>
      <c r="O367" s="78"/>
      <c r="P367" s="63"/>
      <c r="Q367" s="63"/>
      <c r="R367" s="63"/>
      <c r="S367" s="63"/>
      <c r="T367" s="33">
        <v>20</v>
      </c>
      <c r="U367" s="77">
        <f t="shared" si="17"/>
        <v>20</v>
      </c>
      <c r="V367" s="78">
        <f t="shared" si="18"/>
        <v>30000</v>
      </c>
    </row>
    <row r="368" spans="1:22" ht="19.899999999999999" customHeight="1">
      <c r="A368" s="99"/>
      <c r="B368" s="99"/>
      <c r="C368" s="99"/>
      <c r="D368" s="99"/>
      <c r="E368" s="99"/>
      <c r="F368" s="99"/>
      <c r="G368" s="99"/>
      <c r="H368" s="98"/>
      <c r="I368" s="46">
        <v>361</v>
      </c>
      <c r="J368" s="100" t="s">
        <v>1368</v>
      </c>
      <c r="K368" s="40" t="s">
        <v>1369</v>
      </c>
      <c r="L368" s="47" t="s">
        <v>19</v>
      </c>
      <c r="M368" s="61"/>
      <c r="N368" s="38">
        <v>26000</v>
      </c>
      <c r="O368" s="78"/>
      <c r="P368" s="63"/>
      <c r="Q368" s="63"/>
      <c r="R368" s="63"/>
      <c r="S368" s="63"/>
      <c r="T368" s="55">
        <v>5</v>
      </c>
      <c r="U368" s="77">
        <f t="shared" si="17"/>
        <v>5</v>
      </c>
      <c r="V368" s="78">
        <f>N368*U368</f>
        <v>130000</v>
      </c>
    </row>
    <row r="369" spans="9:22" ht="19.899999999999999" customHeight="1">
      <c r="I369" s="46">
        <v>362</v>
      </c>
      <c r="J369" s="100" t="s">
        <v>1370</v>
      </c>
      <c r="K369" s="40" t="s">
        <v>1371</v>
      </c>
      <c r="L369" s="47" t="s">
        <v>19</v>
      </c>
      <c r="M369" s="119"/>
      <c r="N369" s="38">
        <v>15000</v>
      </c>
      <c r="O369" s="120"/>
      <c r="P369" s="121"/>
      <c r="Q369" s="121"/>
      <c r="R369" s="121"/>
      <c r="S369" s="121"/>
      <c r="T369" s="101">
        <v>30</v>
      </c>
      <c r="U369" s="77">
        <f t="shared" si="17"/>
        <v>30</v>
      </c>
      <c r="V369" s="78">
        <f t="shared" si="18"/>
        <v>450000</v>
      </c>
    </row>
    <row r="370" spans="9:22" ht="19.899999999999999" customHeight="1">
      <c r="I370" s="121"/>
      <c r="J370" s="122"/>
      <c r="K370" s="40"/>
      <c r="L370" s="119"/>
      <c r="M370" s="119"/>
      <c r="N370" s="120"/>
      <c r="O370" s="120"/>
      <c r="P370" s="121"/>
      <c r="Q370" s="121"/>
      <c r="R370" s="121"/>
      <c r="S370" s="121"/>
      <c r="T370" s="124"/>
      <c r="U370" s="121"/>
      <c r="V370" s="123">
        <f>SUM(V2:V369)</f>
        <v>378589453.93000001</v>
      </c>
    </row>
  </sheetData>
  <autoFilter ref="A1:V368" xr:uid="{01C53C5B-2BAA-439B-85D0-BAB3A2AA7E8F}"/>
  <pageMargins left="0.7" right="0.7" top="0.75" bottom="0.75" header="0.3" footer="0.3"/>
  <pageSetup scale="3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 angio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boticaaurelia@gmail.com</dc:creator>
  <cp:lastModifiedBy>CAPCS-Dispozitive</cp:lastModifiedBy>
  <dcterms:created xsi:type="dcterms:W3CDTF">2025-08-23T10:50:51Z</dcterms:created>
  <dcterms:modified xsi:type="dcterms:W3CDTF">2025-09-17T12:52:52Z</dcterms:modified>
</cp:coreProperties>
</file>