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Dispozitive\+LP ADM 2025\+PROCEDURI CENTRALIZATE\21305159 Consumabile DM Suplimentar\Modificare 27.11.2024\"/>
    </mc:Choice>
  </mc:AlternateContent>
  <xr:revisionPtr revIDLastSave="0" documentId="13_ncr:1_{420727A5-99E8-4D2C-841F-F21759F5206F}" xr6:coauthVersionLast="47" xr6:coauthVersionMax="47" xr10:uidLastSave="{00000000-0000-0000-0000-000000000000}"/>
  <bookViews>
    <workbookView xWindow="-108" yWindow="-108" windowWidth="23256" windowHeight="12456" xr2:uid="{43E2FE7E-87B5-4BAF-85EB-865ED5D701D8}"/>
  </bookViews>
  <sheets>
    <sheet name="Sheet1" sheetId="1" r:id="rId1"/>
  </sheets>
  <definedNames>
    <definedName name="_xlnm._FilterDatabase" localSheetId="0" hidden="1">Sheet1!$A$1:$AH$254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62" i="1" l="1"/>
  <c r="AI261" i="1"/>
  <c r="AJ261" i="1" s="1"/>
  <c r="AI260" i="1"/>
  <c r="AJ260" i="1" s="1"/>
  <c r="AI259" i="1"/>
  <c r="AJ259" i="1" s="1"/>
  <c r="AI258" i="1"/>
  <c r="AJ258" i="1" s="1"/>
  <c r="AI257" i="1"/>
  <c r="AJ257" i="1" s="1"/>
  <c r="AI256" i="1"/>
  <c r="AJ256" i="1" s="1"/>
  <c r="AI255" i="1"/>
  <c r="AJ255" i="1" s="1"/>
  <c r="AI254" i="1"/>
  <c r="AJ254" i="1" s="1"/>
  <c r="AI253" i="1"/>
  <c r="AJ253" i="1" s="1"/>
  <c r="AI252" i="1"/>
  <c r="AJ252" i="1" s="1"/>
  <c r="AI251" i="1"/>
  <c r="AJ251" i="1" s="1"/>
  <c r="AI250" i="1"/>
  <c r="AJ250" i="1" s="1"/>
  <c r="AI249" i="1"/>
  <c r="AJ249" i="1" s="1"/>
  <c r="AI248" i="1"/>
  <c r="AJ248" i="1" s="1"/>
  <c r="AI247" i="1"/>
  <c r="AJ247" i="1" s="1"/>
  <c r="AI246" i="1"/>
  <c r="AJ246" i="1" s="1"/>
  <c r="AI245" i="1"/>
  <c r="AJ245" i="1" s="1"/>
  <c r="AI244" i="1"/>
  <c r="AJ244" i="1" s="1"/>
  <c r="AI243" i="1"/>
  <c r="AJ243" i="1" s="1"/>
  <c r="AI242" i="1"/>
  <c r="AJ242" i="1" s="1"/>
  <c r="AI241" i="1"/>
  <c r="AJ241" i="1" s="1"/>
  <c r="AI240" i="1"/>
  <c r="AJ240" i="1" s="1"/>
  <c r="AI239" i="1"/>
  <c r="AJ239" i="1" s="1"/>
  <c r="AI238" i="1"/>
  <c r="AJ238" i="1" s="1"/>
  <c r="AI237" i="1"/>
  <c r="AJ237" i="1" s="1"/>
  <c r="AI236" i="1"/>
  <c r="AJ236" i="1" s="1"/>
  <c r="AI235" i="1"/>
  <c r="AJ235" i="1" s="1"/>
  <c r="AI234" i="1"/>
  <c r="AJ234" i="1" s="1"/>
  <c r="AI233" i="1"/>
  <c r="AJ233" i="1" s="1"/>
  <c r="AI232" i="1"/>
  <c r="AJ232" i="1" s="1"/>
  <c r="AI231" i="1"/>
  <c r="AJ231" i="1" s="1"/>
  <c r="AI230" i="1"/>
  <c r="AJ230" i="1" s="1"/>
  <c r="AI229" i="1"/>
  <c r="AJ229" i="1" s="1"/>
  <c r="AI228" i="1"/>
  <c r="AJ228" i="1" s="1"/>
  <c r="AI227" i="1"/>
  <c r="AJ227" i="1" s="1"/>
  <c r="AI226" i="1"/>
  <c r="AJ226" i="1" s="1"/>
  <c r="AI225" i="1"/>
  <c r="AJ225" i="1" s="1"/>
  <c r="AI224" i="1"/>
  <c r="AJ224" i="1" s="1"/>
  <c r="AI223" i="1"/>
  <c r="AJ223" i="1" s="1"/>
  <c r="AI222" i="1"/>
  <c r="AJ222" i="1" s="1"/>
  <c r="AI221" i="1"/>
  <c r="AJ221" i="1" s="1"/>
  <c r="AI220" i="1"/>
  <c r="AJ220" i="1" s="1"/>
  <c r="AI219" i="1"/>
  <c r="AJ219" i="1" s="1"/>
  <c r="AI218" i="1"/>
  <c r="AJ218" i="1" s="1"/>
  <c r="AI217" i="1"/>
  <c r="AJ217" i="1" s="1"/>
  <c r="AI216" i="1"/>
  <c r="AJ216" i="1" s="1"/>
  <c r="AI215" i="1"/>
  <c r="AJ215" i="1" s="1"/>
  <c r="AI214" i="1"/>
  <c r="AJ214" i="1" s="1"/>
  <c r="AI213" i="1"/>
  <c r="AJ213" i="1" s="1"/>
  <c r="AI212" i="1"/>
  <c r="AJ212" i="1" s="1"/>
  <c r="AI211" i="1"/>
  <c r="AJ211" i="1" s="1"/>
  <c r="AI210" i="1"/>
  <c r="AJ210" i="1" s="1"/>
  <c r="AI209" i="1"/>
  <c r="AJ209" i="1" s="1"/>
  <c r="AI208" i="1"/>
  <c r="AJ208" i="1" s="1"/>
  <c r="AI207" i="1"/>
  <c r="AJ207" i="1" s="1"/>
  <c r="AI206" i="1"/>
  <c r="AJ206" i="1" s="1"/>
  <c r="AI205" i="1"/>
  <c r="AJ205" i="1" s="1"/>
  <c r="AI204" i="1"/>
  <c r="AJ204" i="1" s="1"/>
  <c r="AI203" i="1"/>
  <c r="AJ203" i="1" s="1"/>
  <c r="AI202" i="1"/>
  <c r="AJ202" i="1" s="1"/>
  <c r="AI201" i="1"/>
  <c r="AJ201" i="1" s="1"/>
  <c r="AI200" i="1"/>
  <c r="AJ200" i="1" s="1"/>
  <c r="AI199" i="1"/>
  <c r="AJ199" i="1" s="1"/>
  <c r="AI198" i="1"/>
  <c r="AJ198" i="1" s="1"/>
  <c r="AI197" i="1"/>
  <c r="AJ197" i="1" s="1"/>
  <c r="AI196" i="1"/>
  <c r="AJ196" i="1" s="1"/>
  <c r="AI195" i="1"/>
  <c r="AJ195" i="1" s="1"/>
  <c r="AI194" i="1"/>
  <c r="AJ194" i="1" s="1"/>
  <c r="AI193" i="1"/>
  <c r="AJ193" i="1" s="1"/>
  <c r="AI192" i="1"/>
  <c r="AJ192" i="1" s="1"/>
  <c r="AI191" i="1"/>
  <c r="AJ191" i="1" s="1"/>
  <c r="AI190" i="1"/>
  <c r="AJ190" i="1" s="1"/>
  <c r="AI189" i="1"/>
  <c r="AJ189" i="1" s="1"/>
  <c r="AI188" i="1"/>
  <c r="AJ188" i="1" s="1"/>
  <c r="AI187" i="1"/>
  <c r="AJ187" i="1" s="1"/>
  <c r="AI186" i="1"/>
  <c r="AJ186" i="1" s="1"/>
  <c r="AI185" i="1"/>
  <c r="AJ185" i="1" s="1"/>
  <c r="AI184" i="1"/>
  <c r="AJ184" i="1" s="1"/>
  <c r="AI183" i="1"/>
  <c r="AJ183" i="1" s="1"/>
  <c r="AI182" i="1"/>
  <c r="AJ182" i="1" s="1"/>
  <c r="AI181" i="1"/>
  <c r="AJ181" i="1" s="1"/>
  <c r="AI180" i="1"/>
  <c r="AJ180" i="1" s="1"/>
  <c r="AI179" i="1"/>
  <c r="AJ179" i="1" s="1"/>
  <c r="AI178" i="1"/>
  <c r="AJ178" i="1" s="1"/>
  <c r="AI177" i="1"/>
  <c r="AJ177" i="1" s="1"/>
  <c r="AI176" i="1"/>
  <c r="AJ176" i="1" s="1"/>
  <c r="AI175" i="1"/>
  <c r="AJ175" i="1" s="1"/>
  <c r="AI174" i="1"/>
  <c r="AJ174" i="1" s="1"/>
  <c r="AI173" i="1"/>
  <c r="AJ173" i="1" s="1"/>
  <c r="AI172" i="1"/>
  <c r="AJ172" i="1" s="1"/>
  <c r="AI171" i="1"/>
  <c r="AJ171" i="1" s="1"/>
  <c r="AI170" i="1"/>
  <c r="AJ170" i="1" s="1"/>
  <c r="AI169" i="1"/>
  <c r="AJ169" i="1" s="1"/>
  <c r="AI168" i="1"/>
  <c r="AJ168" i="1" s="1"/>
  <c r="AI167" i="1"/>
  <c r="AJ167" i="1" s="1"/>
  <c r="AI166" i="1"/>
  <c r="AJ166" i="1" s="1"/>
  <c r="AI165" i="1"/>
  <c r="AJ165" i="1" s="1"/>
  <c r="AI164" i="1"/>
  <c r="AJ164" i="1" s="1"/>
  <c r="AI163" i="1"/>
  <c r="AJ163" i="1" s="1"/>
  <c r="AI162" i="1"/>
  <c r="AJ162" i="1" s="1"/>
  <c r="AI161" i="1"/>
  <c r="AJ161" i="1" s="1"/>
  <c r="AI160" i="1"/>
  <c r="AJ160" i="1" s="1"/>
  <c r="AI159" i="1"/>
  <c r="AJ159" i="1" s="1"/>
  <c r="AI158" i="1"/>
  <c r="AJ158" i="1" s="1"/>
  <c r="AI157" i="1"/>
  <c r="AJ157" i="1" s="1"/>
  <c r="AI156" i="1"/>
  <c r="AJ156" i="1" s="1"/>
  <c r="AI155" i="1"/>
  <c r="AJ155" i="1" s="1"/>
  <c r="AI154" i="1"/>
  <c r="AJ154" i="1" s="1"/>
  <c r="AI153" i="1"/>
  <c r="AJ153" i="1" s="1"/>
  <c r="AI152" i="1"/>
  <c r="AJ152" i="1" s="1"/>
  <c r="AI151" i="1"/>
  <c r="AJ151" i="1" s="1"/>
  <c r="AI150" i="1"/>
  <c r="AJ150" i="1" s="1"/>
  <c r="AI149" i="1"/>
  <c r="AJ149" i="1" s="1"/>
  <c r="AI148" i="1"/>
  <c r="AJ148" i="1" s="1"/>
  <c r="AI147" i="1"/>
  <c r="AJ147" i="1" s="1"/>
  <c r="AI146" i="1"/>
  <c r="AJ146" i="1" s="1"/>
  <c r="AI145" i="1"/>
  <c r="AJ145" i="1" s="1"/>
  <c r="AI144" i="1"/>
  <c r="AJ144" i="1" s="1"/>
  <c r="AI143" i="1"/>
  <c r="AJ143" i="1" s="1"/>
  <c r="AI142" i="1"/>
  <c r="AJ142" i="1" s="1"/>
  <c r="AI141" i="1"/>
  <c r="AJ141" i="1" s="1"/>
  <c r="AI140" i="1"/>
  <c r="AJ140" i="1" s="1"/>
  <c r="AI139" i="1"/>
  <c r="AJ139" i="1" s="1"/>
  <c r="AI138" i="1"/>
  <c r="AJ138" i="1" s="1"/>
  <c r="AI137" i="1"/>
  <c r="AJ137" i="1" s="1"/>
  <c r="AI136" i="1"/>
  <c r="AJ136" i="1" s="1"/>
  <c r="AI135" i="1"/>
  <c r="AJ135" i="1" s="1"/>
  <c r="AI134" i="1"/>
  <c r="AJ134" i="1" s="1"/>
  <c r="AI133" i="1"/>
  <c r="AJ133" i="1" s="1"/>
  <c r="AI132" i="1"/>
  <c r="AJ132" i="1" s="1"/>
  <c r="AI131" i="1"/>
  <c r="AJ131" i="1" s="1"/>
  <c r="AI130" i="1"/>
  <c r="AJ130" i="1" s="1"/>
  <c r="AI129" i="1"/>
  <c r="AJ129" i="1" s="1"/>
  <c r="AI128" i="1"/>
  <c r="AJ128" i="1" s="1"/>
  <c r="AI127" i="1"/>
  <c r="AJ127" i="1" s="1"/>
  <c r="AI126" i="1"/>
  <c r="AJ126" i="1" s="1"/>
  <c r="AI125" i="1"/>
  <c r="AJ125" i="1" s="1"/>
  <c r="AI124" i="1"/>
  <c r="AJ124" i="1" s="1"/>
  <c r="AI123" i="1"/>
  <c r="AJ123" i="1" s="1"/>
  <c r="AI122" i="1"/>
  <c r="AJ122" i="1" s="1"/>
  <c r="AI121" i="1"/>
  <c r="AJ121" i="1" s="1"/>
  <c r="AI120" i="1"/>
  <c r="AJ120" i="1" s="1"/>
  <c r="AI119" i="1"/>
  <c r="AJ119" i="1" s="1"/>
  <c r="AI118" i="1"/>
  <c r="AJ118" i="1" s="1"/>
  <c r="AI117" i="1"/>
  <c r="AJ117" i="1" s="1"/>
  <c r="AI116" i="1"/>
  <c r="AJ116" i="1" s="1"/>
  <c r="AI115" i="1"/>
  <c r="AJ115" i="1" s="1"/>
  <c r="AI114" i="1"/>
  <c r="AJ114" i="1" s="1"/>
  <c r="AI113" i="1"/>
  <c r="AJ113" i="1" s="1"/>
  <c r="AI112" i="1"/>
  <c r="AJ112" i="1" s="1"/>
  <c r="AI111" i="1"/>
  <c r="AJ111" i="1" s="1"/>
  <c r="AI110" i="1"/>
  <c r="AJ110" i="1" s="1"/>
  <c r="AI109" i="1"/>
  <c r="AJ109" i="1" s="1"/>
  <c r="AI108" i="1"/>
  <c r="AJ108" i="1" s="1"/>
  <c r="AI107" i="1"/>
  <c r="AJ107" i="1" s="1"/>
  <c r="AI106" i="1"/>
  <c r="AJ106" i="1" s="1"/>
  <c r="AI105" i="1"/>
  <c r="AJ105" i="1" s="1"/>
  <c r="AI104" i="1"/>
  <c r="AJ104" i="1" s="1"/>
  <c r="AI103" i="1"/>
  <c r="AJ103" i="1" s="1"/>
  <c r="AI102" i="1"/>
  <c r="AJ102" i="1" s="1"/>
  <c r="AI101" i="1"/>
  <c r="AJ101" i="1" s="1"/>
  <c r="AI100" i="1"/>
  <c r="AJ100" i="1" s="1"/>
  <c r="AI99" i="1"/>
  <c r="AJ99" i="1" s="1"/>
  <c r="AI98" i="1"/>
  <c r="AJ98" i="1" s="1"/>
  <c r="AI97" i="1"/>
  <c r="AJ97" i="1" s="1"/>
  <c r="AI96" i="1"/>
  <c r="AJ96" i="1" s="1"/>
  <c r="AI95" i="1"/>
  <c r="AJ95" i="1" s="1"/>
  <c r="AI94" i="1"/>
  <c r="AJ94" i="1" s="1"/>
  <c r="AI93" i="1"/>
  <c r="AJ93" i="1" s="1"/>
  <c r="AI92" i="1"/>
  <c r="AJ92" i="1" s="1"/>
  <c r="AI91" i="1"/>
  <c r="AJ91" i="1" s="1"/>
  <c r="AI90" i="1"/>
  <c r="AJ90" i="1" s="1"/>
  <c r="AI89" i="1"/>
  <c r="AJ89" i="1" s="1"/>
  <c r="AI88" i="1"/>
  <c r="AJ88" i="1" s="1"/>
  <c r="AI87" i="1"/>
  <c r="AJ87" i="1" s="1"/>
  <c r="AI86" i="1"/>
  <c r="AJ86" i="1" s="1"/>
  <c r="AI85" i="1"/>
  <c r="AJ85" i="1" s="1"/>
  <c r="AI84" i="1"/>
  <c r="AJ84" i="1" s="1"/>
  <c r="AI83" i="1"/>
  <c r="AJ83" i="1" s="1"/>
  <c r="AI82" i="1"/>
  <c r="AJ82" i="1" s="1"/>
  <c r="AI81" i="1"/>
  <c r="AJ81" i="1" s="1"/>
  <c r="AI80" i="1"/>
  <c r="AJ80" i="1" s="1"/>
  <c r="AI79" i="1"/>
  <c r="AJ79" i="1" s="1"/>
  <c r="AI78" i="1"/>
  <c r="AJ78" i="1" s="1"/>
  <c r="AI77" i="1"/>
  <c r="AJ77" i="1" s="1"/>
  <c r="AI76" i="1"/>
  <c r="AJ76" i="1" s="1"/>
  <c r="AI75" i="1"/>
  <c r="AJ75" i="1" s="1"/>
  <c r="AI74" i="1"/>
  <c r="AJ74" i="1" s="1"/>
  <c r="AI73" i="1"/>
  <c r="AJ73" i="1" s="1"/>
  <c r="AI72" i="1"/>
  <c r="AJ72" i="1" s="1"/>
  <c r="AI71" i="1"/>
  <c r="AJ71" i="1" s="1"/>
  <c r="AI70" i="1"/>
  <c r="AJ70" i="1" s="1"/>
  <c r="AI69" i="1"/>
  <c r="AJ69" i="1" s="1"/>
  <c r="AI68" i="1"/>
  <c r="AJ68" i="1" s="1"/>
  <c r="AI67" i="1"/>
  <c r="AJ67" i="1" s="1"/>
  <c r="AI66" i="1"/>
  <c r="AJ66" i="1" s="1"/>
  <c r="AI65" i="1"/>
  <c r="AJ65" i="1" s="1"/>
  <c r="AI64" i="1"/>
  <c r="AJ64" i="1" s="1"/>
  <c r="AI63" i="1"/>
  <c r="AJ63" i="1" s="1"/>
  <c r="AI62" i="1"/>
  <c r="AJ62" i="1" s="1"/>
  <c r="AI61" i="1"/>
  <c r="AJ61" i="1" s="1"/>
  <c r="AI60" i="1"/>
  <c r="AJ60" i="1" s="1"/>
  <c r="AI59" i="1"/>
  <c r="AJ59" i="1" s="1"/>
  <c r="AI58" i="1"/>
  <c r="AJ58" i="1" s="1"/>
  <c r="AI57" i="1"/>
  <c r="AJ57" i="1" s="1"/>
  <c r="AI56" i="1"/>
  <c r="AJ56" i="1" s="1"/>
  <c r="AI55" i="1"/>
  <c r="AJ55" i="1" s="1"/>
  <c r="AI54" i="1"/>
  <c r="AJ54" i="1" s="1"/>
  <c r="AI53" i="1"/>
  <c r="AJ53" i="1" s="1"/>
  <c r="AI52" i="1"/>
  <c r="AJ52" i="1" s="1"/>
  <c r="AI51" i="1"/>
  <c r="AJ51" i="1" s="1"/>
  <c r="AI50" i="1"/>
  <c r="AJ50" i="1" s="1"/>
  <c r="AI49" i="1"/>
  <c r="AJ49" i="1" s="1"/>
  <c r="AI48" i="1"/>
  <c r="AJ48" i="1" s="1"/>
  <c r="AI47" i="1"/>
  <c r="AJ47" i="1" s="1"/>
  <c r="AI46" i="1"/>
  <c r="AJ46" i="1" s="1"/>
  <c r="AI45" i="1"/>
  <c r="AJ45" i="1" s="1"/>
  <c r="AI44" i="1"/>
  <c r="AJ44" i="1" s="1"/>
  <c r="AI43" i="1"/>
  <c r="AJ43" i="1" s="1"/>
  <c r="AI42" i="1"/>
  <c r="AJ42" i="1" s="1"/>
  <c r="AI41" i="1"/>
  <c r="AJ41" i="1" s="1"/>
  <c r="AI40" i="1"/>
  <c r="AJ40" i="1" s="1"/>
  <c r="AI39" i="1"/>
  <c r="AJ39" i="1" s="1"/>
  <c r="AI38" i="1"/>
  <c r="AJ38" i="1" s="1"/>
  <c r="AI37" i="1"/>
  <c r="AJ37" i="1" s="1"/>
  <c r="AI36" i="1"/>
  <c r="AJ36" i="1" s="1"/>
  <c r="AI35" i="1"/>
  <c r="AJ35" i="1" s="1"/>
  <c r="AI34" i="1"/>
  <c r="AJ34" i="1" s="1"/>
  <c r="AI33" i="1"/>
  <c r="AJ33" i="1" s="1"/>
  <c r="AI32" i="1"/>
  <c r="AJ32" i="1" s="1"/>
  <c r="AI31" i="1"/>
  <c r="AJ31" i="1" s="1"/>
  <c r="AI30" i="1"/>
  <c r="AJ30" i="1" s="1"/>
  <c r="AI29" i="1"/>
  <c r="AJ29" i="1" s="1"/>
  <c r="AI28" i="1"/>
  <c r="AJ28" i="1" s="1"/>
  <c r="AI27" i="1"/>
  <c r="AJ27" i="1" s="1"/>
  <c r="AI26" i="1"/>
  <c r="AJ26" i="1" s="1"/>
  <c r="AI25" i="1"/>
  <c r="AJ25" i="1" s="1"/>
  <c r="AI24" i="1"/>
  <c r="AJ24" i="1" s="1"/>
  <c r="AI23" i="1"/>
  <c r="AJ23" i="1" s="1"/>
  <c r="AI22" i="1"/>
  <c r="AJ22" i="1" s="1"/>
  <c r="AI21" i="1"/>
  <c r="AJ21" i="1" s="1"/>
  <c r="AI20" i="1"/>
  <c r="AJ20" i="1" s="1"/>
  <c r="AI19" i="1"/>
  <c r="AJ19" i="1" s="1"/>
  <c r="AI18" i="1"/>
  <c r="AJ18" i="1" s="1"/>
  <c r="AI17" i="1"/>
  <c r="AJ17" i="1" s="1"/>
  <c r="AI16" i="1"/>
  <c r="AJ16" i="1" s="1"/>
  <c r="AI15" i="1"/>
  <c r="AJ15" i="1" s="1"/>
  <c r="AI14" i="1"/>
  <c r="AJ14" i="1" s="1"/>
  <c r="AI13" i="1"/>
  <c r="AJ13" i="1" s="1"/>
  <c r="AI12" i="1"/>
  <c r="AJ12" i="1" s="1"/>
  <c r="AI11" i="1"/>
  <c r="AJ11" i="1" s="1"/>
  <c r="AI10" i="1"/>
  <c r="AJ10" i="1" s="1"/>
  <c r="AI9" i="1"/>
  <c r="AJ9" i="1" s="1"/>
  <c r="AI8" i="1"/>
  <c r="AJ8" i="1" s="1"/>
  <c r="AI7" i="1"/>
  <c r="AJ7" i="1" s="1"/>
  <c r="AI6" i="1"/>
  <c r="AJ6" i="1" s="1"/>
  <c r="AI5" i="1"/>
  <c r="AJ5" i="1" s="1"/>
  <c r="AI4" i="1"/>
  <c r="AJ4" i="1" s="1"/>
  <c r="AI3" i="1"/>
  <c r="AJ3" i="1" s="1"/>
  <c r="AI2" i="1"/>
  <c r="AJ2" i="1" s="1"/>
</calcChain>
</file>

<file path=xl/sharedStrings.xml><?xml version="1.0" encoding="utf-8"?>
<sst xmlns="http://schemas.openxmlformats.org/spreadsheetml/2006/main" count="819" uniqueCount="503">
  <si>
    <t>Nr. Lot</t>
  </si>
  <si>
    <t xml:space="preserve">Nr Lot </t>
  </si>
  <si>
    <t>Denumire Lot</t>
  </si>
  <si>
    <t xml:space="preserve">Specificarea tehnică deplină </t>
  </si>
  <si>
    <t>Unitatea de măsură</t>
  </si>
  <si>
    <t>Preț estimat cu TVA PENTRU 2025</t>
  </si>
  <si>
    <t>Suma Estimată cu TVA Pentru 2025</t>
  </si>
  <si>
    <t>IMSP INSTITUTUL ONCOLOGIC</t>
  </si>
  <si>
    <t>IMSP SPITALUL CLINIC REPUBLICAN TIMOFEI MOSNEAGA</t>
  </si>
  <si>
    <t>IMSP INSTITUTUL DE MEDICINA URGENTA</t>
  </si>
  <si>
    <t>IMSP INSTITUTUL DE CARDIOLOGIE</t>
  </si>
  <si>
    <t>IMSP INSTITUTUL MAMEI SI COPILULUI</t>
  </si>
  <si>
    <t>IMSP INSTITUTUL DE NEUROLOGIE SI NEUROCHIRURGIE DIOMID GHERMAN</t>
  </si>
  <si>
    <t>IMSP Spitalul Clinic de Traumatologie și Ortopedie</t>
  </si>
  <si>
    <t>IMSP SPITALUL CLINIC MUNICIPAL SFANTUL ARHANGHEL MIHAIL</t>
  </si>
  <si>
    <t>IMSP SPITALUL CLINIC MUNICIPAL GHEORGHE PALADI</t>
  </si>
  <si>
    <t>IMSP Spitalul Clinic al Ministerului Sănătății</t>
  </si>
  <si>
    <t>IMSP CENTRUL REPUBLICAN DE REABILITARE PENTRU COPII</t>
  </si>
  <si>
    <t>Centrul Republican de Diagnosticare Medicală</t>
  </si>
  <si>
    <t>CENTRUL NATIONAL DE TRANSFUZIE A SANGELUI</t>
  </si>
  <si>
    <t>IMSP ASOCIATIA MEDICALA TERITORIALA BOTANICA</t>
  </si>
  <si>
    <t>IMSP ASOCIATIA MEDICALA TERITORIALA RISCANI</t>
  </si>
  <si>
    <t>IFP Chiril Draganiuc</t>
  </si>
  <si>
    <t>CS Cahul</t>
  </si>
  <si>
    <t>CS Cojusna</t>
  </si>
  <si>
    <t>CS Drochia</t>
  </si>
  <si>
    <t>CS Nisporeni</t>
  </si>
  <si>
    <t>CS Orhei nr.1</t>
  </si>
  <si>
    <t>IMSP SPITALUL RAIONAL CRIULENI</t>
  </si>
  <si>
    <t>IMSP Spitalul Raional Ialoveni</t>
  </si>
  <si>
    <t>IMSP SPITALUL RAIONAL LEOVA</t>
  </si>
  <si>
    <t>IMSP SPITALUL RAIONAL STRĂȘENI</t>
  </si>
  <si>
    <t>Cantitatea totală</t>
  </si>
  <si>
    <t>Valoarea estimată fără TVA</t>
  </si>
  <si>
    <t>Absorbent CO2, cartuș de unică folosință , compatibil cu Mașina de anestezie Draeger Perseus A500 cu adaptor CLIC</t>
  </si>
  <si>
    <t>Accesorii pentru glucometru On Call Plus</t>
  </si>
  <si>
    <t>Accesorii p/u glucometru (set 50teste+50ace)compatibile cu glucometru  On Call Plus</t>
  </si>
  <si>
    <t>Ace ULTRAPLEX 360, 30020GX100MM-EU</t>
  </si>
  <si>
    <t>Adapter pentru puncție/biopsie ecografica</t>
  </si>
  <si>
    <t>Adapter pentru puncție/biopsie ecografica (sonda abdominala USG 3,5Hz), Compatibil cu EUPC715 Hitachi, Cod de referință: 47_322517 sau echivalentul</t>
  </si>
  <si>
    <t>Adaptor pentru firul de încălzire compatibil cu sistem de umidificare SH530
pentru Ventilator Mindray SV 650</t>
  </si>
  <si>
    <t>Adaptor pentru firul de încălzire compatibil cu circuite de multiplă utilizare și compatibil cu sistem de umidificare SH530 PN:400SH511</t>
  </si>
  <si>
    <t>Ansa de litoextractie pentru ureteroscop</t>
  </si>
  <si>
    <t>flexibil, capat proximal tip cos 3 fire, nitinol, lungime peste 60 cm</t>
  </si>
  <si>
    <t>Ansa litotripsie mecanica compatibila cu miner LitoCrash V, model N0</t>
  </si>
  <si>
    <t xml:space="preserve">Ansa litotripsie mecanica compatibila cu miner LitoCrash V, model N0, MAJ - 441 OLYMPUS </t>
  </si>
  <si>
    <t>Baterie internă compatibil cu ventilatorul Evita V600 Evita V600</t>
  </si>
  <si>
    <t xml:space="preserve">Baterie internă 8415290 compatibil cu ventilatorul Evita V600 </t>
  </si>
  <si>
    <t>Cablu bipolar de înaltă frecvență</t>
  </si>
  <si>
    <t>Cablu bipolar de înaltă frecvență, lungime 400 cm, cu sistem de codare RFID, utilizabil pentru 20 de  interventii, pentru utilizare cu electrocauterul bipolar Bowa Arc 400 si rezectoscoape bipolare  KARL STORZ</t>
  </si>
  <si>
    <t>Cablu chirurgical pentru conectarea electrozilor de stimulare cardiaca temporara, compatibil cu cardiostimulatorul Medtronic model 5392</t>
  </si>
  <si>
    <t xml:space="preserve">Cablu chirurgical pentru conectarea electrozilor de stimulare cardiaca temporara,5833SL  compatibil cu cardiostimulatorul Medtronic model 5392. Lungime mai mare 3 metri </t>
  </si>
  <si>
    <t>Cablu chirurgical pentru conectarea electrozilor de stimulare cardiaca temporara, compatibil cu cardiostimulatorul Osypka PACE 101 H</t>
  </si>
  <si>
    <t>Cablu chirurgical pentru conectarea electrozilor de stimulare cardiaca temporara, compatibil cu cardiostimulatorul Osypka PACE 101 H. Lungimea de 2,5m</t>
  </si>
  <si>
    <t>Cablu de fibră optică pentru lumină</t>
  </si>
  <si>
    <t xml:space="preserve">Cablu de fibră optică pentru lumină, compatibil cu camera Richard Wolf
</t>
  </si>
  <si>
    <t>Cablu ECG cu 10 fire compatibil cu electrocardiograful FX- 7202</t>
  </si>
  <si>
    <t>Cablu ECG cu 5 fire compatibil cu monitorul ECG BISTOS BT-770</t>
  </si>
  <si>
    <t>Cablu ECG in set cu 6 electrozi precordiali model ventuza si 4 electrozi pentru membre, marime pentru adulti, compatibil cu electrocardiograf seria SE-12 Edan</t>
  </si>
  <si>
    <t>Cablu Multimed 5 Pod 2.5M,compatibil cu Monitor de pacient Infitity Vista XL</t>
  </si>
  <si>
    <t xml:space="preserve">Cablu Multimed 5 Pod 2.5M, pentru Infinity Vista XL SN : 3368391 </t>
  </si>
  <si>
    <t xml:space="preserve">Cablu pentru măsurarea presiunii arteriale invazive </t>
  </si>
  <si>
    <t>Cablu pentru măsurarea presiunii arteriale invazive compatibil cu monitor Vista 120 Draeger cu conector utah</t>
  </si>
  <si>
    <t>Cablu pentru monitorizarea temperaturii la suprafata pielii, adulti, compatibil cu monitor ePM 15 Mindray</t>
  </si>
  <si>
    <t>Cablu pentru pacient compatibil cu cardiostimulatorul Medtronic model 5433 A</t>
  </si>
  <si>
    <t>Cablu pentru pacient compatibil cu cardiostimulatorul Medtronic model 5433 V</t>
  </si>
  <si>
    <t>Căciuliță EEG  pentru copii (roz,albastru deschis)</t>
  </si>
  <si>
    <t>Căciuliță EEG preasamblată cu 21 electrozi cu grosime redusă a electrodului mărimea 38-42 cm, 42-46 cm</t>
  </si>
  <si>
    <t>Căciuliță EEG  set (XS,S,M,L)</t>
  </si>
  <si>
    <t>Căciuliță EEG preasamblată cu 41 electrozi cu grosime redusă a electrodului (cauciuc electroconductor) si firele localizate extern</t>
  </si>
  <si>
    <t xml:space="preserve">Căciuliță p/u EEG cu cablu de interconectare compatibil cu EEG Nicon  Kohden </t>
  </si>
  <si>
    <t>Caciuliță  p/u EEG cu cablu de interconectare tip DIN compatibil cu EEG Nicon Kohden, cauciuc, p/u vîrsta 1-3 ani</t>
  </si>
  <si>
    <t>Caciuliță p/u EEG cu cablu de interconectare compatibil cu EEG Nicon Kohden</t>
  </si>
  <si>
    <t xml:space="preserve">Caciuliță p/u EEG cu cablu de interconectare tip DIN  compatibil cu EEG Nicon Kohden, cauciuc, p/u vîrsta 0-1 an </t>
  </si>
  <si>
    <t>Căciuliță p/u EEG cu cablu de interconectare compatibil cu EEG Nicon Kohden</t>
  </si>
  <si>
    <t>Caciuliță p/u EEG cu cablu de interconectare tip DIN  compatibil  cu EEG Nicon Kohden, cauciuc,  p/u vîrsta 3-18 ani</t>
  </si>
  <si>
    <t>Camera de umidificare pentru umidificator JK 530, ventilator Mindray SV 650</t>
  </si>
  <si>
    <t>Camera de umidificare pentru umidificator JK 530, ventilator Mindray SV 650 reutilizabila, adult</t>
  </si>
  <si>
    <t>Capcana de apa "WaterLock 2" pentru analizatorul de gaze anestezice Draegher</t>
  </si>
  <si>
    <t>Capcană de apă compatibil cu gaz analizatorul Scio Four Oxi Plus
pentru  masina de anestezie Drager Fabius</t>
  </si>
  <si>
    <t>Set corp capcană de apă WaterLock2,SN 6872130 , Analizator de gaze SCIO FOUR OXI PLUS</t>
  </si>
  <si>
    <t>Capcana de apa DRYLINE IIwater trap, adult, compatibil cu modulul de gaz Mindray</t>
  </si>
  <si>
    <t>Capcana de apa WaterLock (EtCO2 ASTRA)</t>
  </si>
  <si>
    <t>utilizata la modulele de CO2 pentru acumularea condensului, din plastic transparent, Adult, compatibile cu ventilatoare ASTRA</t>
  </si>
  <si>
    <t>Capcana de apa WaterLock (EtCO2 Mindray)</t>
  </si>
  <si>
    <t xml:space="preserve">utilizata la modulele de CO2 pentru acumularea condensului, din plastic transparent, Adult, compatibile cu ventilatoare Mindray </t>
  </si>
  <si>
    <t>Capcana de apa(Water lock) compatibil cu Ventilator Mindray SV 650</t>
  </si>
  <si>
    <t>Capcana de apa(Water lock) utilizata la modulele de CO2 pentru acumularea condensului, din plastic transparent DRYLINE™ II Water Trap System, Adult,  compatibile cu  ventilatoare Mindray SV650</t>
  </si>
  <si>
    <t>Capilare pentru ABI Genetic Analyzer 3500 Dx, 8 capilare per set, 50cm</t>
  </si>
  <si>
    <t>Capilare pentru ABI Genetic Analyzer 3500 Dx, 8 capilare per set, 50cm, pentru secvențierea, analiza de fragmente și MLPA</t>
  </si>
  <si>
    <t>Cateter cu balon cu electrod bipolar pentru cardiostimulare electrică intracardiacă, transvenos , 5Fr</t>
  </si>
  <si>
    <t xml:space="preserve">5Fr, Lungimea 125 cm,Primul electrod la capătul distal, al doilea electrod 1 cm proximal, cu balon, compatibil cu electrocardiostimulator de tip Medtronic. </t>
  </si>
  <si>
    <t>Catetere buluminale pentru ECMO compatibile cu sistem de ECMO Ecmolife si S5</t>
  </si>
  <si>
    <t>Catetere buluminale destinate  pentru preocedurile ECMO compatibile cu sistem de ECMO Ecmolife sau S5. Plasarea specifica orificiilor laterale pentru minimizarea recirculatiei. Portul mare de infusie cu markere radiotransparente.Marcher din tantal pentru port de drenare proximal si marcher radiotransparent pentru port de drenare distal si final. Doua inele pentru fixarea suturii pe cateter, una fixa una mobila. Loc special pentru fixarea suturii pe conector. Diametrile disponibile:24,26,28,30,32 FR</t>
  </si>
  <si>
    <t>Bucată</t>
  </si>
  <si>
    <t>Catetere pentru ECMO  compatibile cu sistem de ECMO Ecmolife si S5</t>
  </si>
  <si>
    <t xml:space="preserve">Canula pentru asigurarea accesului de lunga durata la procedurie ECMO prin acces Femoral sau Jugular. Produse din copolymer poliuretan-silicone. Inel radiotransparent pentru fixarea suturii la partea proximala. Markeri pentru vizualizarea adancimii insertiei.Orificii suplimentare laterale netede la partea distala.Disign conic al capatului a cateterului. Include introductor cu forma conica indelungata. </t>
  </si>
  <si>
    <t>Configuratia pentru drenaj si retur. Varianta scurta cu lungime de insertie 18 cm, Varianta lunga cu lungime de insertie 50 sau 55 cm. Orificii laterale doar la partea distala. Diametrile disponibile:15,17,19,21,23,25 FR</t>
  </si>
  <si>
    <t>Configuratia pentru drenaj efectiv. Varianta scurta cu lungime de insertie 38 cm, Varianta lunga cu lungime de insertie 55 sau 61 cm. Orificii laterale doar la partea distala. Include introductor cu forma conica indelungata si lungimea extinsa. Lungimea introducatorului mai mult de 7 cm decat lungimea cateterului. Diametrile disponibile:21,23,25 FR pentru varianta scurta si 21,23,25,27,29 FR pentru varianta lunga. Un marcher special pentru indicarea introducerii orficiilor laterale.</t>
  </si>
  <si>
    <t>Configuratia mini pentru drenaj si retur. Lungimele 10-11 cm. Fara orificii laterale pentru varianta retur. Include introductor cu forma conica indelungata. Diametrile disponibile:9,11,13,15 FR</t>
  </si>
  <si>
    <t>Circuit  resuscitare  T-Piece  pentru nou-născut  de unica folosința cu supapă PEEP pentru reglarea presiunii+furtun monitorizare presiune+furtun suplimentar compatibil cu masa de resuscitare  AIRSHIELDS DRAGER RW</t>
  </si>
  <si>
    <t xml:space="preserve"> Circuit  resuscitare  T-Piece  pentru nou-născut  de unica folosința cu supapă PEEP pentru reglarea presiunii+furtun monitorizare presiune+furtun suplimentar compatibil cu masa de resuscitare  AIRSHIELDS DRAGER RW</t>
  </si>
  <si>
    <t>Circuit  resuscitare T-Piece nou-născut de unica utilizare  cu supapă PEEP pentru reglarea presiunii+furtun suplimentar compatibil cu umidificator MR810, compatibil cu masa de resuscitare Panda Warmer</t>
  </si>
  <si>
    <t xml:space="preserve"> Circuit  resuscitare T-Piece nou-născut de unica utilizare  cu supapă PEEP pentru reglarea presiunii+furtun suplimentar compatibil cu umidificator MR810, compatibil cu masa de resuscitare Panda Warmer</t>
  </si>
  <si>
    <t>Circuit anestezie / ventilatie Compact, adult, lungime 2m</t>
  </si>
  <si>
    <t xml:space="preserve">Circuitul de ventilatie extensibil folosit pentru pacientii care nu stau mult timp ventilati trebuie sa fie format din:
- doua tubulaturi cu lungimea de 2m prevazute cu conectori 22F si diametrul tubulaturii de 22mm.
- piesa in Y prevazuta cu porturi monitorizare gaze de 7.6mm si conector 22M/15F
Caracteristici:
- Rezistenta la debit de 60L/min – forma extinsa: 2.1 cmH2O; forma compacta: 1.7 cmH2O 
- Complianta la 60 cmH2O – forma extinsa: 1.8 mbar (ml/kPa) si forma compacta: 0.4 mbar (ml/kPa)
Greutatea circuitului: 126g.
Circuitul trebuie sa poata fi comprimat pana la o cincime din lungimea sa totala si sa aiba lungime reglabila, ambalat și furnizat la lungimea minimă, fiind apoi prelungit la dimensiunea necesară pentru utilizare.
Complianta tubului in extensie sa fie de 4.4ml/kpa per metru de tub, mai mica decat cea maxima permisa prin standardul ISO 5367:2000.
Proiectat cu un profil gol, sa permits un flux laminar mai mare de gaz si rezistenta la flux va fi mai redusa. La 60 L/min. rezistenta la flux a tubului extins este de 1.0cm H2O.
Ambalarea sa fie facuta in camere curate si medii controlate asociate, conform ISO 14644-1.
De unica folosinta. Sa fie ambalat individual si sa aiba inscriptionare clara pe ambalaj a modului de utilizare, data fabricatiei, data expirarii,  nr. de lot si marcaj CE. Termen valabilitate 5 ani.
</t>
  </si>
  <si>
    <t>Circuit anestezie Compact, cu balon de 2L, adult</t>
  </si>
  <si>
    <t xml:space="preserve">sa fie compact si sa fie proiectat cu un profil gol, pentru un flux laminar mai mare de gaz și o rezistența la flux mai redusă
- sa fie mai ușor decât alte sisteme extensibile, astfel încât presiunea asupra căilor aeriene ale pacientului să fie minimă si sa poata fi comprimat până la o cincime din lungimea sa totală. Sa fie furnizat în formă comprimată.
- tubulatura extensibila, lungime 2m; - piesa in Y cu port monitorizare luer lock; - tub  extensie 1,5m
- balon hiperventilatie de 2L; - accesorii: un conector 22M-22M
Caracteristici:
- Rezistenta la debit de 30L/min – forma extinsa-inspir: 0.6 cmH2O si expir: 0.5 cmH2O; forma compacta inspir: 0.5 cmH2O si expir 0.4 cmH2O
- Rezistenta la debit de 60L/min – forma extinsa inspir: 2.5 cmH2O si expir: 2.1 cmH2O; forma compacta inspir: 1.8 cmH2O si expir 1.4 cmH2O
- Complianta la 60 cmH2O – forma extinsa: 1.6 ml/cmH2O si forma compacta: 0.3 ml/cmH2O
- sa poate fi reglat in orice pozitie necesară, ideal pentru chirurgia capului și gâtului, unde sistemul poate fi poziționat la distanță de pacient si nu necesita nici o conectare suplimentară la pacient.
- sa aiba lungime reglabila, ambalat și furnizat la lungimea minimă, fiind apoi prelungit la dimensiunea necesară pentru utilizare. Greutatea circuitului: 127g. 
Ambalarea sa fie facuta in camere curate si medii controlate asociate, conform ISO 14644-1.
De unica folosinta. Sa fie ambalat individual si sa aiba inscriptionare clara pe ambalaj a modului de utilizare, data fabricatiei, data expirarii,  nr. de lot si marcaj CE. Termen valabilitate 5 ani.
</t>
  </si>
  <si>
    <t>Circuit CPAP</t>
  </si>
  <si>
    <t>Circuite de unică utilizare pentru pacient nou-născut compatibil cu dispozitive CPAP, single limb. Lungimea totală de lucru minim 1.6 m, . Setul să fie format din: 
1. tub de conectare a portului de inspir al ventilatorului cu camera de umidificare cu diametre de conectare unul 22F al doilea 15M cu o lungime de minim 0.8 m, 
2. camera de umidificare cu umplere automată pentru nou nascut cu porturi de conectare 22M cu diametrul suportului de 12 mm proiectat cu margina de 4 mm pentru fixarea în umidificator, 
3. circuit cu port de la camera de umidificare 22F cu fir de incalzire conectat de la sistemul de umidificare, cu 2 porturi de conectare a sensorului de temperatură de 7.6 mm, unul la iesire de camera de umidificare al doilea linga generatorul nazal,
4. generator nazal cu bandă de fixare pe cap și tub pentru monitorizarea presiunii cu conectare la dispozitivul CPAP și tub gofrat extensibil de exacuare a gazului expirat, 
5. pronguri nazale mărimi S, M, L
6. caciulite de marimi 1, 2, 3 livrate in proportie de 33% fiecare la cantitatea totală. 
Certificat de calitate pentru dispozitive medicale 93/42 sau 2017/745 și certificat ISO 13485.</t>
  </si>
  <si>
    <t>Set</t>
  </si>
  <si>
    <t xml:space="preserve">Circuit de pacient reutilizabil </t>
  </si>
  <si>
    <t>cu capcană de apă și element încălzitor, compatibil cu umidificatorul Jike SH530 și ventilatorul Mindray SV600</t>
  </si>
  <si>
    <t xml:space="preserve">Circuit de unică folosință matur, 22 mm, fără plămân de rezervă și furtun suplimentar, compatibil cu mașina de anestezie Mindray Wato EXanestezie Mindray Wato EX </t>
  </si>
  <si>
    <t>Circuit de unică utilizare matur, 22 mm de minim 2 m fără plamîn de rezervă, furtun suplimentar  de minim 1,5 m și piesa Y cu port luer lock 22F - 22M/15F pentru mașină de anestezie Mindray Wato EX 35</t>
  </si>
  <si>
    <t>Circuit de unică utilizare pentru nou-născut compatibil cu CPAP  VS500S, Heyer (căciulițe mărimi 1,2,3 + prong nazal 3 mărimi + generator nazal + cameră de umidificare), compatibil cu umidificatorul MR850</t>
  </si>
  <si>
    <t>Circuit de unică utilizare pentru nou-născut compatibil cu CPAP Hamilton  Arabella (căciulițe mărimi 1,2,3 + prong nazal 3 mărimi + generator nazal + cameră de umidificare), compatibil cu umidificatorul MR850</t>
  </si>
  <si>
    <t>Circuit nCPAP dual limb+Generator+ canule nazale+măști+căciulița, cu element încălzitor inspir, cu capcană apă expir + camere umidificate cu auto umplere, compatibil cu umidificatorul MR850 compatibil cu VAP eVent evolution 3e</t>
  </si>
  <si>
    <t>Circuit respirator pentru nou - născut de unică utilizare  cu camera de umidificare integrată, compatibilă cu umidificatorul MR 850,  cu element încălzitor inspir+capcana de apa expir,  compatibil cu ventilator  Drager BabyLog Infinity VN 500</t>
  </si>
  <si>
    <t xml:space="preserve">Circuit respirator pentru nou - născut de unică utilizare  cu camera de umidificare integrată, compatibilă cu umidificatorul MR 850,  cu element încălzitor inspir+capcana de apa expir,  compatibil cu ventilator Avea Standart </t>
  </si>
  <si>
    <t>Circuit respirator pentru nou-născuți de unica utilizare cu element încălzitor inspir+ restrictor inspir SLE  +capcana de apa expir+linie de monitorizare presiune+ furtun suplimentar,  compatibil  cu umidificatorul MR850,  compatibil cu VAP SLE6000</t>
  </si>
  <si>
    <t>Circuit respirator pentru nou-născuți de unica utilizare cu element încălzitor inspir+capcana de apa expir+ furtun suplimentar,  compatibil  cu umidificatorul MR850 cu VAP E5 Mindray</t>
  </si>
  <si>
    <t>Circuit respirator pentru nou-născuți de unica utilizare cu element încălzitor inspir+capcana de apa expir+ furtun suplimentar,  compatibil  cu umidificatorul MR850 cu VAP Elisa 800</t>
  </si>
  <si>
    <t>Circuit ventilator adult</t>
  </si>
  <si>
    <t>Circuite de unică utilizare pentru pacient adult compatibil cu dispozitive de ventilare, dual limb.
Lungimea totală de lucru minim 1.6 m, diametru 22 mm, Setul să fie format din:
1. tub de conectare a portului de inspir cu camera de umidificare cu diametrele capetelor  22F
2. circuit de ventilare cu port de 22F pentru conectarea la camera de umidificare, cu fir de incalzire de standard pentru circuite de unica utilizare, cu 2 porturi de 7.6 mm pentru sensorul de temperatura, unul amplasat la ieșirea din camerea de umidificare al doilea lînga piesa Y pe linia de inspir, cu port de conectare la tubul endotraheal de 15F și port de monitorizare a presiunii în circuit, capcana de condens, detașabilă amplasată pe linia de expir, și diametrul de fixare la portul de expir al ventilatorului de 22F
3. linie de monitorizare a presiunii din circuit cu diametru de conectare la ventilator 5F și al doilea conector compatibil cu diametrul portului de monitorizare de pe piesa Y.
4. adaptoare incluse in set 15F la 22F
5. Camera de umidificare cu porturi 22M, cu suport de 120 mm cu contur pentru fixare pe umidificator de 4 mm
Certificat de calitate pentru dispozitive medicale 93/42 sau 2017/745 și certificat ISO 13485.</t>
  </si>
  <si>
    <t>Circuit ventilator nou nascut</t>
  </si>
  <si>
    <t>Circuite de unică utilizare pentru pacient pediatric compatibil cu dispozitive de ventilare, dual limb.
Lungimea totală de lucru minim 1.6 m, diametru 10 mm, Setul să fie format din:
1. tub de conectare a portului de inspir cu camera de umidificare cu diametrele capetelor  unul 22F altul 15 M
2. circuit de ventilare cu port de 15M pentru conectarea la camera de umidificare, cu fir de incalzire de standard pentru circuite de unica utilizare, cu 2 porturi de 7.6 mm pentru sensorul de temperatura, unul amplasat la ieșirea din camerea de umidificare al doilea lînga piesa Y pe linia de inspir, cu port de conectare la tubul endotraheal de 15F și port de monitorizare a presiunii în circuit, capcana de condens, detașabilă amplasată pe linia de expir, și diametrul de fixare la portul de expir al ventilatorului de 22F
3. linie de monitorizare a presiunii din circuit cu diametru de conectare la ventilator 5F și al doilea conector compatibil cu diametrul portului de monitorizare de pe piesa Y.
4. adaptoare incluse in set 15F la 22F
5. Camera de umidificare cu porturi 22M, cu suport de 120 mm cu contur pentru fixare pe umidificator de 4 mm
Certificat de calitate pentru dispozitive medicale 93/42 sau 2017/745 și certificat ISO 13485.</t>
  </si>
  <si>
    <t>Circuite de unică utilizare pentru pacient nou-născut compatibil cu dispozitive de ventilare, dual limb.
Lungimea totală de lucru minim 1.6 m, diametru 10 mm, Setul să fie format din:
1. tub de conectare a portului de inspir cu camera de umidificare cu diametrele capetelor unul de 15M/11.4F al doilea 22F
2. camera de umidificare cu umplere automată pentru nou nascut cu porturi de conectare 22M cu diametrul suportului de 120 mm proiectat cu margina de 4 mm pentru fixarea în umidificator, 
3. circuit de ventilare cu port de 22F pentru conectarea la camera de umidificare, cu fir de incalzire de standard pentru circuite de unica utilizare, cu 2 porturi de 7.6 mm pentru sensorul de temperatura, unul amplasat la ieșirea din camerea de umidificare al doilea lînga piesa Y pe linia de inspir, cu port de conectare la tubul endotraheal de 15F și port de monitorizare a presiunii în circuit, capcana de condens, detașabilă amplasată pe linia de expir, și diametrul de fixare la portul de expir al ventilatorului de 15M/11.4F
4. linie de monitorizare a presiunii din circuit cu diametru de conectare la ventilator 5F și al doilea conector compatibil cu diametrul portului de monitorizare de pe piesa Y.
5. adaptoare incluse in set 15F la 22F
Certificat de calitate pentru dispozitive medicale 93/42 sau 2017/745 și certificat ISO 13485.</t>
  </si>
  <si>
    <t>Circuit ventilator pediatric</t>
  </si>
  <si>
    <t>Circuite de unică utilizare pentru pacient pediatric compatibil cu dispozitive de ventilare, dual limb.
Lungimea totală de lucru minim 1.6 m, diametru 15 mm, Setul să fie format din:
1. tub de conectare a portului de inspir cu camera de umidificare cu diametrele capetelor  22F
2. circuit de ventilare cu port de 22F pentru conectarea la camera de umidificare, cu fir de incalzire de standard pentru circuite de unica utilizare, cu 2 porturi de 7.6 mm pentru sensorul de temperatura, unul amplasat la ieșirea din camerea de umidificare al doilea lînga piesa Y pe linia de inspir, cu port de conectare la tubul endotraheal de 15F și port de monitorizare a presiunii în circuit, capcana de condens, detașabilă amplasată pe linia de expir, și diametrul de fixare la portul de expir al ventilatorului de 22F
3. linie de monitorizare a presiunii din circuit cu diametru de conectare la ventilator 5F și al doilea conector compatibil cu diametrul portului de monitorizare de pe piesa Y.
4. adaptoare incluse in set 15F la 22F
5. Camera de umidificare cu porturi 22M, cu suport de 120 mm cu contur pentru fixare pe umidificator de 4 mm
Certificat de calitate pentru dispozitive medicale 93/42 sau 2017/745 și certificat ISO 13485.</t>
  </si>
  <si>
    <t>Consumabile pentru ECG "MAC 2000, GE"</t>
  </si>
  <si>
    <t>Cablul pacientului pentru ECG.
Dotat cu 10 fire pentru electrocardiograf MAC 2000,conectori 4,0 mm, conector internațional 15 pini, standart de culori IEC (International Electrotechnical Commission)</t>
  </si>
  <si>
    <t>Consumabile pentru monitor de pacient "BT-770, Bistos"</t>
  </si>
  <si>
    <t>1. Cablu ECG cu 5 fire
Cablu de interconexiune + fire ECG compatibil cu monitor de pacient "BT-770, Bistos"</t>
  </si>
  <si>
    <t>2. Cablu cu senzor de temperatură pentru suprafața corpului
Cablu cu senzor de temperatură pentru suprafața corpului compatibil cu monitor de pacient "BT-770, Bistos"</t>
  </si>
  <si>
    <t>Consumabile pentru monitor de pacient "Carescape B450, B650"</t>
  </si>
  <si>
    <t>Sensor SpO2 tip clește adult reutilizabil compatibil cu cablul de interconexiune la modulul "E-PSM-01" al monitorului  Carescape B450, B650</t>
  </si>
  <si>
    <t>Cablu interconexiune SpO2 compatibil cu modulul "E-PSM-01" al monitorului  Carescape B450, B650</t>
  </si>
  <si>
    <t>Consumabile pentru monitor de pacient "Efficia CM12, Philips"</t>
  </si>
  <si>
    <t>1. Sensor SpO2
Sensor SpO2 tip clește adult reutilizabil compatibil cu monitor  Efficia CM12</t>
  </si>
  <si>
    <t>Cablu interconexiune SpO2 compatibil cu monitor  Efficia CM12</t>
  </si>
  <si>
    <t>Cablu cu senzor de temperatură pentru suprafața corpului compatibil cu monitor  Efficia CM12</t>
  </si>
  <si>
    <t>Consumabile pentru monitor de pacient "IntelliVue MX550, Philips"</t>
  </si>
  <si>
    <t>Sensor SpO2 tip clește adult reutilizabil compatibil cu cablul de interconexiune de la modulul monitorului (Multi-Measurement Module MMX 867036)</t>
  </si>
  <si>
    <t>Cablu interconexiune SpO2 compatibil cu modulul monitorului (Multi-Measurement Module MMX 867036)
"Philips - Masimo Rainbow SET technology"</t>
  </si>
  <si>
    <t>Tub NIBP compatibil cu modulul monitorului (Multi-Measurement Module MMX 867036)
Lungime: minim 3 metri
REF: M1599B</t>
  </si>
  <si>
    <t>Cablu cu senzor de temperatură pentru suprafața corpului compatibil cu modulul monitorului (Multi-Measurement Module MMX 867036);
Autoclavabil;
Conector cu 2 pini;
REF: 21078A</t>
  </si>
  <si>
    <t>Cablu de interconexiune + fire ECG compatibil cu modulul monitorului (Multi-Measurement Module MMX 867036)
REF: M1668A + M1978A</t>
  </si>
  <si>
    <t>Probă pentru măsurarea capnografiei de tip Microstream compatibilă cu modulul monitorului (Multi-Measurement Module MMX 867036);
EtCO2 Non-intubated Adult;
REF: M4686A</t>
  </si>
  <si>
    <t>Cablu IBP cu 12 pini cu ieșire la transductor de tip Utah</t>
  </si>
  <si>
    <t>8. Linie - transductor pentru măsurarea IBP
Traductor de unică folosință IBP compatibil cu conector de tip Utah ; Material furtun-PVC Jaket ; Culoarea furtunului - transparent ; Lungimea furtunului - 20 + 130 + 150 cm ; Diametru furtun - tub de perfuzie: diametru exterior 4,00±0.10 mm , diametru interior 2,85±0,10 mm ; Mărimea furtunului pentru pacient - adult ; Fără latex ; Steril.</t>
  </si>
  <si>
    <t>Cytosorb filtru, Omni Bbraun (la necesitate)</t>
  </si>
  <si>
    <t>Cartuș cu filtru anticitokinic «Cytosorb» - Capacitate de absorbție a moleculelor circulante cu dimensiuni de până la 55kD; Suprafața de adsorbție de minim 40.000m²; Cartuș preumplut cu soluție fiziologică de NaCl.</t>
  </si>
  <si>
    <t>Developant</t>
  </si>
  <si>
    <t>Canistre de 5 L , developant pentru procesare manuala</t>
  </si>
  <si>
    <t xml:space="preserve">DVD-R+plicuri </t>
  </si>
  <si>
    <t>DVD-Ri ( disc pentru stocare rezultatelor după examinarea tomografice) + plic (convert) cu fereastra transporenta</t>
  </si>
  <si>
    <t>Electroade combinat Tip ac+bila ceramica(hibrid)</t>
  </si>
  <si>
    <t xml:space="preserve"> Electrod hibrid combinat cu doua tipuri de cutite,pentru a   acoperi toate etapele precum marcare, pretaierea,incizia si disectia cu un cutit de tip bila  ceramica si tip ac. </t>
  </si>
  <si>
    <t>Electrod cauciuc neutru reutilizabil, adult+ cablu de conectare pentru electrodul neutru, compatibil cu electrocoagulatorul UES-40</t>
  </si>
  <si>
    <t>Electrod de coagulare</t>
  </si>
  <si>
    <t xml:space="preserve">Electrod de coagulare,cu capătul de lucru sub formă de bilă de 5mm, cu indicele de culoare verde, cu tija direcţionată pentru elementul de lucru  a rezectoscopului cu teaca ch, RICHARD  WOLF                                      </t>
  </si>
  <si>
    <t xml:space="preserve">Electrod de taiere </t>
  </si>
  <si>
    <t xml:space="preserve">Electrod de taiere  ,cu capătul de lucru sub formă de unghi, cu indicele de culoare verde, cu tija direcţioanată, pentru elementul de lucru  a rezectoscopului cu teaca 24Ch, RICHARD  WOLF                                      </t>
  </si>
  <si>
    <t>Electrozi activi mono utilizabili, cu 2 butoane, cablu de 3metri</t>
  </si>
  <si>
    <t>Electrozi activi mono utilizabili, cu 2 butoane, cablu de 3metri, cu conector de tip VALLEYLAB</t>
  </si>
  <si>
    <t>Electrozi de unica folosinta, cu conectare directa la cabluri si defibrilator pentru defibrilare si pacing transcutan, compatibile cu Defibrilator Schiller Defigard 5000</t>
  </si>
  <si>
    <t>Electrozi multifuncționali de unică folosință pentru defibrilare externă, cardioversie electrică sincronizată, stimulare cardiacă și monitorizare EKG, pentru adulți. Compatibile cu Defibrilator Schiller Defigard 5000</t>
  </si>
  <si>
    <t>Electrozi pentru electrostimulare 5 x 5 cm</t>
  </si>
  <si>
    <t xml:space="preserve">Electrozi pentru electrostimulare. Dispozitiv compatibil: Chattanooga Intelect Mobile Stim 2777   Forma: Pătrată, Mărimea: 5cm x 5cm                                 Tip conector: SNAP                              Propriețățile electrodului: auto-adeziv. Durata de utilizare: 10-30 aplicații </t>
  </si>
  <si>
    <t>Element de lucru, uretrotom</t>
  </si>
  <si>
    <t>Element de lucru a uretrotomului (compatibil cu  R. Wolf), Cod de referință: 8667.911 sau echivalentul</t>
  </si>
  <si>
    <t>Fibra laser pentru litotripsie</t>
  </si>
  <si>
    <t>550  microni,  pentru Laser-litotripsie a tractului urinar compatibile cu laserlitotriptor Holmium H-30 (Cook Medical)</t>
  </si>
  <si>
    <t xml:space="preserve">Fibra laser pentru litotripsie </t>
  </si>
  <si>
    <t>365  microni,  pentru Laser-litotripsie a tractului urinar compatibile cu laserlitotriptor Holmium H-30 (Cook Medical)</t>
  </si>
  <si>
    <t xml:space="preserve">Film radilogic </t>
  </si>
  <si>
    <t xml:space="preserve">Digital (laser), dimensiuni-8×10 inc, Nr. 150 compatibil cu imprimanta FUJIFILM DryPixPlus </t>
  </si>
  <si>
    <t xml:space="preserve">Digital (laser), dimensiuni-14×17 inc, Nr. 100 compatibil cu imprimanta FUJIFILM DryPixPlus </t>
  </si>
  <si>
    <t>Film radiologic 11x 14 - 100 filme</t>
  </si>
  <si>
    <t xml:space="preserve">digitala cu baza albastra N100, Ambalajul și eticheta conform Directivei 93/42 CEE (modificată prin Directiva 2007/47/CE), cu indicarea denumirii și adresei producătorului, denumirea și codul produsuliu, numarului lotului, data fabricării lotului, data expirării lotului, țara de origine. </t>
  </si>
  <si>
    <t>Film radiologic 14 x 17 - 100 filme</t>
  </si>
  <si>
    <t xml:space="preserve">digitala cu baza albastra N100,  Ambalajul și eticheta conform Directivei 93/42 CEE (modificată prin Directiva 2007/47/CE), cu indicarea denumirii și adresei producătorului, denumirea și codul produsuliu, numarului lotului, data fabricării lotului, data </t>
  </si>
  <si>
    <t>Film radiologic 8 x 10 - 100 filme</t>
  </si>
  <si>
    <t xml:space="preserve">digitala cu baza albastra, N100, Ambalajul și eticheta conform Directivei 93/42 CEE (modificată prin Directiva 2007/47/CE), cu indicarea denumirii și adresei producătorului, denumirea și codul produsuliu, numarului lotului, data fabricării lotului, data expirării lotului, țara de origine. </t>
  </si>
  <si>
    <t>Film radiologic digital DVB p/u impr. Carestr. Dry View 5700 L.I.</t>
  </si>
  <si>
    <t>Film radiologic digital DVB p/u impr. Carestr. Dry View 5700 L.I. (nr.125) 14x17</t>
  </si>
  <si>
    <t>Filme radiologice 8x10, compatibilă cu aparatul BRIVO</t>
  </si>
  <si>
    <t>Filme radiologice 8x10, compatibilă cu aparatul SHUMADZU</t>
  </si>
  <si>
    <t>Filme radiologice mamografie 10x12</t>
  </si>
  <si>
    <t>Film radiologic pentru radiografie digitala 14X17 (35X43) compatibila cu KONIKA MINOLTA DRYPRO MODEL 832</t>
  </si>
  <si>
    <t xml:space="preserve">Filtre antibacteriene pentru aspirator </t>
  </si>
  <si>
    <t>Filtre antibacteriene pentru aspirator compatibile cu aspiratoarele KV-5</t>
  </si>
  <si>
    <t>Filtru antibacterial p/u spirometru Pomi FX 29mm</t>
  </si>
  <si>
    <t xml:space="preserve">Filtru antibacterian 0,22 µm </t>
  </si>
  <si>
    <t>Filtru antibacterian 0,22 µm  compatibil cu masina Soluscope S1 PA</t>
  </si>
  <si>
    <t>Filtru antibacterian de unică folosință pentru aspirator chirurgical</t>
  </si>
  <si>
    <t>Compatibil cu aspiratorul chirurgical New Hospivac 350 Full 5
Diametru conector – 11 mm
99% - eficiența antibacteriană și antivirală
Zona de filtrare eficientă – 24,6 cm2
Presiunea maximă de operare – 138 kPa
Temperatura maximă de operare – 100oC
Filtrare = 0,27µm</t>
  </si>
  <si>
    <t xml:space="preserve">Filtru antibacterian hidrofob, compatibil cu aspiratoarele chirurgicale </t>
  </si>
  <si>
    <t>Filtru antibacterian hidrofob, compatibil cu aspiratoarele chirurgicale New Hospivace 350 Full 5</t>
  </si>
  <si>
    <t>Filtru HME adult</t>
  </si>
  <si>
    <t>Filtre pentru circuite de respirație antiviral antibacterian electrostatic, HME, pentru protectia pacienților, 22F/15M-2M/15F eficacitatea filtrării cel puțin 99.99%, rezistența la flux de 30 l/min maximum 1.3 mbar,  volumul compresibil nu mai mult de 55 ml, polipropilen, acril, ceramică. Ambalaj individual, cu port luer lock pentru monitorizarea gazelor anestezice. Certificat CE 93/42 sau 2017/745 si certificat ISO 13485</t>
  </si>
  <si>
    <t>Filtru HME nou nascut</t>
  </si>
  <si>
    <t>Filtre pentru circuite de respirație antiviral antibacterian electrostatic, HME, pentru protectia pacienților, 22F/15M-2M/15F eficacitatea filtrării cel puțin 99.99%, rezistența la flux de 30 l/min maximum 3.3 mbar,  volumul compresibil nu mai mult de 9 ml, polipropilen, acril, ceramică. Ambalaj individual, cu port luer lock pentru monitorizarea gazelor anestezice. Certificat CE 93/42 sau 2017/745 si certificat ISO 13485</t>
  </si>
  <si>
    <t>Filtru HME pediatric</t>
  </si>
  <si>
    <t>Filtre pentru circuite de respirație antiviral antibacterian electrostatic, HME, pentru protectia pacienților, 22F/15M-2M/15F eficacitatea filtrării cel puțin 99.99%, rezistența la flux de 30 l/min maximum 1.8 mbar,  volumul compresibil nu mai mult de 25 ml, polipropilen, acril, ceramică. Ambalaj individual, cu port luer lock pentru monitorizarea gazelor anestezice. Certificat CE 93/42 sau 2017/745 si certificat ISO 13485</t>
  </si>
  <si>
    <t>Filtru pentru aspirator chirurgical</t>
  </si>
  <si>
    <t>Filtru pentru aspirator chirurgical, antibacterial și antiviral, hidrofob, de unică utilizare. . Certificat de calitate pentru dispozitive medicale 93/42 sau 2017/745 și certificat ISO 13485.</t>
  </si>
  <si>
    <t>Filtru pentru nou nascut</t>
  </si>
  <si>
    <t>Filtru respiratorii pentru pacient nou născut, cu returnare de umiditate și căldură, spațiu mort maxim 9 ml, rata de filtrare minim 99.99 %, Metoda de filtrare electrostatică, rezistența la flux de aer maxim 1,5 mbar la 15 l/min. Certificat de calitate pentru dispozitive medicale 93/42 sau 2017/745 și certificat ISO 13485.</t>
  </si>
  <si>
    <t>Filtru pentru protectia ventilator HEPA</t>
  </si>
  <si>
    <t>Filtru hepa pentru protejarea dispozitivului ventilator cu port luer-lock, spatiu mort maxim 90 ml, rata de filtrare minim 99.999 %, rezistenta la flux de aer maxim 1,3 mbar la 30 l/min, conector pentru dispozitiv 22F/15M pentru pacient 22M/15F. Certificat de calitate pentru dispozitive medicale 93/42 sau 2017/745 și certificat ISO 13485.</t>
  </si>
  <si>
    <t>Filtru respirator HME p/u aparatele de anestezie si ventilare</t>
  </si>
  <si>
    <t xml:space="preserve">Adulti, eficienta de filtrare bacteriana si virala 99,99%, resistenta fluxuxlui la 30 L/min-0,8-1.3 cmH2O,la 60 L/min-1,9-2.9 cmH2O, volum compresibil 57-67 ml,volum Tidal minimal 200 ml, return de lichid la VT-500 ml-30,8-32.3 mg H2O/L, port Luer p/proba de CO2
Prezentarea de mostre la momentul licitatiei                                                                                                  </t>
  </si>
  <si>
    <t>Fir de încălzire compatibil cu sistem de umidificare SH530
pentru Ventilator Mindray SV 650</t>
  </si>
  <si>
    <t>Fir de încălzire compatibil cu circuite de multiplă utilizare și compatibil cu sistem de umidificare SH530 PN:400SH412</t>
  </si>
  <si>
    <t xml:space="preserve">Fixativ </t>
  </si>
  <si>
    <t>Canistre de 5 L , fixativ pentru procesare manuala</t>
  </si>
  <si>
    <t>Gel EEG monitoring</t>
  </si>
  <si>
    <t>gel electroconductor, pentru căciulite EEG preasamblate cu vîscozitate înalta  în sticle de 250 ml</t>
  </si>
  <si>
    <t xml:space="preserve">Gel lubrificant  </t>
  </si>
  <si>
    <t>Pentru proceduri endoscopice (gastro-colono-bronhoscopie s.a.) in flacoane de 250 -300 ml cu pompa</t>
  </si>
  <si>
    <t>Ghid de lumina reutilizabil compatibil cu ENDOLIGHT LED 1.3 Richard Wolf</t>
  </si>
  <si>
    <t>Ghid de lumina reutilizabil compatibil cu ENDOLIGHT LED 1.3 Richard Wolf ref: 80665023</t>
  </si>
  <si>
    <t xml:space="preserve">Ghid metalic tip zebra </t>
  </si>
  <si>
    <t>ghid metalic 0,025;0,035pentru PCGRE l=4500mm,d max. 0,63</t>
  </si>
  <si>
    <t>Hârtie  pentru USG 110mm*20m foto SONY</t>
  </si>
  <si>
    <t>Hârtie  pentru USG 110mm*20m (compatibilă cu aparatele: UPP-11S, Toshiba, UPP-110S) foto SONY</t>
  </si>
  <si>
    <t>Hirtie CTG compatibila pentru TOITU MT516,151,5x150/100</t>
  </si>
  <si>
    <t>Hirtie pentru Carditocogramma</t>
  </si>
  <si>
    <t xml:space="preserve">Hîrtie milimetrică termosensibilă, compatibilă cu monitorul fetal BT-350, 152mmx90mmx120coli
</t>
  </si>
  <si>
    <t xml:space="preserve">Hirtie pentru printer pentru masinile de sterilizare </t>
  </si>
  <si>
    <t>Hirtie pentru printer pentru masinile de sterilizare  Compatibila pentru masinile de sterilizare ETD 4</t>
  </si>
  <si>
    <t>Hîrtie termo compatibila cu dispozitivul Siemens Arcadis</t>
  </si>
  <si>
    <t>Hîrtie termo compatibila cu dispozitivul Siemens Arcadis , 210 mm x 25 m (tip SONV sau echivalentul)</t>
  </si>
  <si>
    <t>Infusomat Space Line Standart</t>
  </si>
  <si>
    <t>Sisteme pentru infuzia lichidilor, preparatelor citostatice cu infuzomate FMS,non stop 24-48 ore. Tub de silicon, rezistent la presiune. PVC - free. Lungimea 300 cm.</t>
  </si>
  <si>
    <t>Sisteme pentru infuziea lichidelor ,preparatelor citostatice cu infuzomate FMS,non stop 24-48 ore.Tub de silicon, rezistentla presiune .PVC-free.Lungimea 300 cm</t>
  </si>
  <si>
    <t>Infusomat Space Tubing Transfuzion</t>
  </si>
  <si>
    <t>Sisteme pentru transfuzia singelui cu infuzomat FMS, cu filtru de 200 μm, tub calibrat de silicon, rezistent la presiune. PVC - free. Lungimea 250 cm.</t>
  </si>
  <si>
    <t>Kit / Cort / Casca NIV pentru administrare oxigen si tratarea insuficientei respiratorii</t>
  </si>
  <si>
    <t xml:space="preserve">Kitul este compus din:
- cort CaStar R
- tubulatura necesara conectarii, 1x1.8m si 1x1.2m ( doua tubulaturi )
Cortul CaStar R este o interfață confortabilă, versatilă și ușoară pentru ventilație mecanică non-invazivă (NIV). Se poate folosi în poziția semi-ridicat sau culcat și este o opțiune ideală pentru terapia NIV
Orificiul de acces cu port detasabil de 100 mm, prevazut cu valva antisufocare integrata, bi-directionala.  Valva este integrata si nu detasabila astfel incat sa fie evitata situatia de a se omite conectarea sa la dispozitiv si punerea in pericol a vietii pacientului. In situatia intreruperii alimentarii cu gaz de ventilatie, aceasta valva permite pacientului sa faca schimb de aer cu exteriorul. Valva de siguranta se activeaza automat atunci cand presiunea in interiorul cortului scade sub 2cm H2O.
Prevazut cu doua porturi de acces etanse situate in zona frontala transparenta a cortului. Aceste porturi permit introducerea unor sonde nazogastrice cu diametrul de 3,5 - 7mm sau administrarea de apa pentru pacient. Dispozitivul include ca accesoriu un multi port care poate fi utilizat in acest scop.
Volumul  intern al cortului este de aproximativ 12 litri. Dispozitivul este usor (cca. 0,5kg), pentru confortul pacientului.
Ambalat individual. De unica folosinta. Marcaj CE. 
</t>
  </si>
  <si>
    <t>KIT de mantenanta pentru sistem ECMOLIFE</t>
  </si>
  <si>
    <t>KIT de mantenanta pentru sistem ECMOLIFE.</t>
  </si>
  <si>
    <t>Kit de mentenanta anuala compatibil cu masina de anestezie Mindray Seria WATO</t>
  </si>
  <si>
    <t>Kit de mentenanta((115-021121-00) pentru 1 an  compatibil cu masinile de anestezie Mindray seria Wato</t>
  </si>
  <si>
    <t>Kit de mentenanta anuala compatibil cu ventilatorul Mindray SV650,600</t>
  </si>
  <si>
    <t>Kit de mentenanta((115-049765-00) in componenta careeia se include  (Expiratory valve diaphragm,HEPA filter, Air inlet dust screen,Inlet labyrinth sponge,Blower dust proof cotton,Filter, filter element (5um) (spare parts
for repairing)Filter element F92G-KIT 5um,filter cotton(VT70))</t>
  </si>
  <si>
    <t>Kit de mentenanta compatibil cu ventilatorul Savina 300</t>
  </si>
  <si>
    <t>Kit de mentenanta MX08860 PM kit for Savina 300</t>
  </si>
  <si>
    <t>Kit padele pentru adulti compatibil cu  Defibrilator Zoll AED PLUS</t>
  </si>
  <si>
    <t>CPR-D-padz electrode for Adult including accessory kit , 8900-0800-01</t>
  </si>
  <si>
    <t>Lama de unică folosință Macintosh compatibile cu video laringoscop MEDCAPTAIN model VS-10S</t>
  </si>
  <si>
    <t>Lama de unică folosință Macintosh compatibile cu video laringoscop MEDCAPTAIN model VS-10S, pentru maturi, unica folosinta, M3D</t>
  </si>
  <si>
    <t>Lama de unica folosință Nr 4 pentru videolaringoscop VS-10</t>
  </si>
  <si>
    <t>Compatibil cu videolaringoscop VS-10, lama de unica folosința, in ambalaj steril</t>
  </si>
  <si>
    <t>Linie de extensie p/u perfuzor , L-150cm</t>
  </si>
  <si>
    <t>Linie de extensie pentru sisteme de perfuzie quadro</t>
  </si>
  <si>
    <t xml:space="preserve">Adulti, Conectorul menține o extensie flexibilă cu patru seturi IV suplimentare, conectate la linia IV primară, Compatibil  Luer-Slip și Luer-Lock, Clemă glisantă nedemontabilă, Conector rotativ Spin-Lock, Rezistent la înaltă presiune, Supapă de reținere, Nu este fabricat cu DEHP, Nu este fabricat cu latex/cauciuc natural
</t>
  </si>
  <si>
    <t>Linie extenzie</t>
  </si>
  <si>
    <t>pentru pompa angio, rezistente la presiune inalta(minim 300 PSI), 1.5m</t>
  </si>
  <si>
    <t>Linie monitorizare gaze anestezice (HH)</t>
  </si>
  <si>
    <t xml:space="preserve">  Adult/Pediatric cu adaptor, lungime 2m compatibil cu analizatorul de gaze NomoLine AX+, Masimo (P/N ca referință 3827).
Prezentarea certificatelor de calitate și compatibilitate în cazul unui alt producător decât Masimo.
</t>
  </si>
  <si>
    <t xml:space="preserve">Linie monitorizare gaze anestezice (LH)  
</t>
  </si>
  <si>
    <t>Adult/Pediatric cu adaptor, lungime 2m compatibil cu analizatorul de gaze NomoLine AX+, Masimo (P/N ca referință 3814).
Prezentarea certificatelor de calitate și compatibilitate în cazul unui alt producător decât Masimo.</t>
  </si>
  <si>
    <t>Linii pentru monitorizare CO2</t>
  </si>
  <si>
    <t>Linii pentru monitorizare CO2. Compatibil cu masini de anestezie Mindray, Astra, Dragher.</t>
  </si>
  <si>
    <t>Mâner cu protecție contra suprasarcină</t>
  </si>
  <si>
    <t>Mâner cu protecție contra suprasarcină Compatibil cu instrumentariu histercoscopic</t>
  </si>
  <si>
    <t>Manșetă NIBP nr.2</t>
  </si>
  <si>
    <t>Manșetă pentru monitorizare NIBP pentru pacient nou nascut, mărime nr. 2, cu un tub, de unică utilizare, cu conector de conectare la tubul de interconectare de tip conic din plastic. Certificat de calitate pentru dispozitive medicale 93/42 sau 2017/745 și certificat ISO 13485.</t>
  </si>
  <si>
    <t>Manșetă NIBP nr.3</t>
  </si>
  <si>
    <t>Manșetă pentru monitorizare NIBP pentru pacient nou nascut, mărime nr. 3, cu un tub, de unică utilizare, cu conector de conectare la tubul de interconectare de tip conic din plastic. Certificat de calitate pentru dispozitive medicale 93/42 sau 2017/745 și certificat ISO 13485.</t>
  </si>
  <si>
    <t>Manșetă NIBP nr.4</t>
  </si>
  <si>
    <t>Manșetă pentru monitorizare NIBP pentru pacient nou nascut, mărime nr. 4, cu un tub, de unică utilizare, cu conector de conectare la tubul de interconectare de tip conic din plastic. Certificat de calitate pentru dispozitive medicale 93/42 sau 2017/745 și certificat ISO 13485.</t>
  </si>
  <si>
    <t>Masca oxigen adulti (pentru Babrov) Extra Large (XL)</t>
  </si>
  <si>
    <t xml:space="preserve">masca și tubul din vinil, Extra Large (XL) conectorul din latex. Ambalajul și eticheta conform Directivei 93/42 CEE (modificată prin Directiva 2007/47/CE), cu indicarea denumirii și adresei producătorului, denumirea și codul produsuliu, numarului lotului, data fabricării lotului, data expirării lotului, țara de origine.            </t>
  </si>
  <si>
    <t>Muștuc pentru spirometrie compatibil cu  Jaeger</t>
  </si>
  <si>
    <t>1.Muștuc pentru spirometrie
2. Dimensiuni:
Diametru interior – 29.7mm ±0,5mm
Diametru exterior – 32,0mm ±0,5mm
Lungime – 70mm ±5mm
3. Destinat pentru adulți
4.  Poate fi utilizat la aparatul Jaeger
5. De unică folosința
6. Material: carton
 Se vor prezenta mostre pentru verificare.</t>
  </si>
  <si>
    <t>Omniset kit 1,6 MP Plus, Omni Bbraun</t>
  </si>
  <si>
    <t>Kit terapii CRRT (Omniset Kit) - Kit integrat de unică folosință p/u procedura de hemodiafiltrare veno-venoasă continuă; Circuit integrat, inclusiv hemofiltru, cu suprafața între 1,2m² și 1,6m²; Totate conexiunile circuitului, inclusiv cu pungile de dializat, lichide de substituție, primer, efluent,  dispun de cleme și conectoare de tip Luer-Lock; Circuitul arterial și cel venos dispune de porturi de injectare atât pe linie arterială, cât și pe linie venoasă; Circuitul dispune de 5 filtre cu pori 2µm p/u protejarea senzorului de presiune al dispozitivului; Circuitul dispune de 1 pungă de încălzitor și 1 pungă de colectare p/u priming, cu volum de 2000ml cu conector Luer-Lock și cleme.</t>
  </si>
  <si>
    <t>Oxigentor  ECMO 3 in1</t>
  </si>
  <si>
    <t>Oxigentor  ECMO cu set de linii tip 3 in 1 cu sensorile preinstalate compatibile cu  sistem ECMOLIFE, cu sistem de control  a PAI periferic compatibil cu port Utah sau BD</t>
  </si>
  <si>
    <t>Oxigentor  ECMO cu cap centrifugal</t>
  </si>
  <si>
    <t>Oxigentor  ECMO  compatibil cu  sistem S5, suprafata membranei nu mai putin de 1.8m2, suprafata schimbatorului de cald nu mai putin de 0.3 m2, priming volume - nu mai mult de 226, rata fluxului sanguin 0.5-7 l/min, tranfer de oxigen-nu mai putin de 300 ml/min pentru 4 l/min, cu cap centrifugal si set de linii de perfusie. Cu sistem de control  a PAI periferic compatibil cu port Utah sau BD</t>
  </si>
  <si>
    <t>Oxigentor  ECMO cu monitoring integrat</t>
  </si>
  <si>
    <t>Oxigentor  ECMO cu sistem de monitorizare presiuneii integrat compatibil cu  sistem S5, suprafata membranei nu mai putin de 1.8m2, suprafata schimbatorului de cald nu mai putin de 0.3 m2, priming volume - nu mai mult de 226, rata fluxului sanguin 0.5-7 l/min, tranfer de oxigen-nu mai putin de 300 ml/min pentru 4 l/min, cu cap centrifugal si set de linii de perfusie. Cu sistem de control  a PAI periferic compatibil cu port Utah sau BD</t>
  </si>
  <si>
    <t>Papilotom  tip 3  lumen, virf filiform</t>
  </si>
  <si>
    <t xml:space="preserve">Papilotom 3lumen, virf filiform7-8 mm radiopac, rotativ, cu sistem de fixare a ghidului,lungimea de taere15-20-25-30 mm(la solicitare), diametrul 1,9-2,5 mm, lungimea   200220 cmcm , cu două sau mai multe canale
 (contrastare+ghid)
</t>
  </si>
  <si>
    <t>Papilotom canular biluminar</t>
  </si>
  <si>
    <t>electrod de taiere arcuat 20- 30 mm, lungime nu mai mic de 2000 mm.</t>
  </si>
  <si>
    <t>Papilotom Tip 3Lumen, virf tip bila</t>
  </si>
  <si>
    <t>Papilotom Tip 3Lumen,virf tip bila 7-8mm radiopac,lungimea de taiere 20- 25-30  mm( la solicitare), port irgare, port  ghid de 0,35,diametru 5-6 Fr  (1,9-2,6 mm) ,lungimea cateter  2000-2020mm.</t>
  </si>
  <si>
    <t>Pelicula USG compatibilă cu aparatul SONY pentru USG</t>
  </si>
  <si>
    <t>compatibilă cu aparatul SONY pentru USG</t>
  </si>
  <si>
    <t>Pelicula X-ray 8x10 inch, compatibilă cu imprimanta medicală HQ-460DY</t>
  </si>
  <si>
    <t>Pelicula X-ray (radiologică) 8x10 inch, compatibilă cu imprimanta medicală HQ-460DY, set nr. 100</t>
  </si>
  <si>
    <t>Prelungitoare pentru seringi “Perfuzor compact” “Perfuzor  fm”</t>
  </si>
  <si>
    <t xml:space="preserve">Lungime 1,5m, Tip “male-female”, Diametrul intern 1.2 mm, diametru extern 2,5 mm, Rezistent la compusii medicamentosi, Rezistente la contactul cu antiseptici, Transparent inclusiv si locusul conexiunilor, Polivinilclorid (PVC), Steril, Prezentarea de mostre la momentul licitatiei                                                                                                   </t>
  </si>
  <si>
    <t>Prelungitor pt set colbe injectomat CT</t>
  </si>
  <si>
    <t>Steril, lungimea-150 cm, presiune inalta diametrul  2,5 mm sau 3,0 mm</t>
  </si>
  <si>
    <t>Pungi sterilizare cu plasmă a articolelor medicale. Mărimea 250mm x 70mm Temperatutra 54 C, (250mm-70mm)</t>
  </si>
  <si>
    <t>Rolă din hărtie mărimea 250mm x 70mm poentru sterilizarea cu plasmă la temperatura de 54 grade C. E formată din 2 părți: o parte fiind transparentă din peliculă termorezistentă pentru vizualizarea conținutului.Partea din hîrtie să fie hidrofilă, impermiabilă.Pe lungimea rolei trebue să fie tipărit demensiunea, codul. Termenul de valabilitate a materialului de împachetat a materialelor trebue să fie nu mai mic de 12 luni. Bucată = o rolă.</t>
  </si>
  <si>
    <t>6.</t>
  </si>
  <si>
    <t>Rolă   pentru  sterilizare.Dimensiuni        100 mm x 70 m.</t>
  </si>
  <si>
    <t xml:space="preserve"> Rolă   pentru  sterilizare. Dimensiuni 100 mm x 70m, compatibilă cu  Sterilizatorul  GAZ-PLAZMA RENO S-130D</t>
  </si>
  <si>
    <t>7.</t>
  </si>
  <si>
    <t>Rolă   pentru  sterilizare.Dimensiuni        150 mm x 70 m.</t>
  </si>
  <si>
    <t>Rolă   pentru  sterilizare. Dimensiuni 150 mm x 70m, compatibilă cu  Sterilizatorul  GAZ-PLAZMA RENO S-130D</t>
  </si>
  <si>
    <t>8.</t>
  </si>
  <si>
    <t>Rolă   pentru  sterilizare.Dimensiuni        250 mm x 70 m.</t>
  </si>
  <si>
    <t xml:space="preserve"> Rolă   pentru  sterilizare. Dimensiuni 250 mm x 70m, compatibilă cu  Sterilizatorul  GAZ-PLAZMA RENO S-130D</t>
  </si>
  <si>
    <t>9.</t>
  </si>
  <si>
    <t>Rolă   pentru  sterilizare.Dimensiuni        300 mm x 70 m.</t>
  </si>
  <si>
    <t xml:space="preserve"> Rolă   pentru  sterilizare. Dimensiuni 300 mm x 70m, compatibilă cu  Sterilizatorul  GAZ-PLAZMA RENO S-130D</t>
  </si>
  <si>
    <t>Scrab pentru ECG</t>
  </si>
  <si>
    <t>Gelul abraziv de contact pentru pretratarea pielii în timpul  EEG.Volum 50-250ml</t>
  </si>
  <si>
    <t xml:space="preserve">Sensor BIS cu patru electrozi, </t>
  </si>
  <si>
    <t>Sensor BIS cu patru electrozi, adult</t>
  </si>
  <si>
    <t>Sensor de flux pentru nou nascut Drager</t>
  </si>
  <si>
    <t>Partea de inserție a sensorului de flux de multiplă utilizare de tip heated wire, pentru pacient nou născut, compatibil cu ventilator Drager Babylog VN. Certificat de calitate pentru dispozitive medicale 93/42 sau 2017/745 și certificat ISO 13485.</t>
  </si>
  <si>
    <t>Sensor de flux pentru nou nascut General Electric</t>
  </si>
  <si>
    <t>Sensor de flux de multiplă utilizare de tip heated wire, pentru pacient nou născut, compatibil cu ventilator General Electric CareScape. Certificat de calitate pentru dispozitive medicale 93/42 sau 2017/745 și certificat ISO 13485.</t>
  </si>
  <si>
    <t>Sensor de flux pentru nou nascut Mindray</t>
  </si>
  <si>
    <t>Sensor de flux de unică utilizare de tip dual pressure, pentru pacient nou născut, compatibil cu ventilator Mindray seria SV. Certificat de calitate pentru dispozitive medicale 93/42 sau 2017/745 și certificat ISO 13485.</t>
  </si>
  <si>
    <t>Senzor BIS cu patru electrozi</t>
  </si>
  <si>
    <t>Senzor BIS cu patru electrozi compatibil cu modulul BIS LoC 2 Channel </t>
  </si>
  <si>
    <t>Senzor de flux  compatibil cu masina de anestezie Drager Fabius</t>
  </si>
  <si>
    <t>Sensor de flux Spirolog, ABS, dezinfectabil 5 bucăți SN 8403735, compatibil cu Drager Fabius Plus</t>
  </si>
  <si>
    <t>Senzor de oxigen compatibil cu Ventilator Mindray SV 650</t>
  </si>
  <si>
    <t>Senzor de oxigen cu conexiunea la iesire de tip MOX3 (9 mV to 13 mV 
in 210 mBar O2),AA829-M10 compatibile cu  ventilatoare Mindray SV650</t>
  </si>
  <si>
    <t>Senzor SpO2 reutilizabil p/u nou născuți + cablu de interconectare compatibil cu Pulsoximetru Nellcor N-560</t>
  </si>
  <si>
    <t>Senzori pentru monitorizare continuă a glicemiei</t>
  </si>
  <si>
    <t>Specificațiile senzorului de glucoză: Intervalul Glicemic: valoare minimă &lt;3,9 mmol/L valoare maximă ≥ 22,0 mmol/L; Durata de viață senzorului ≥ 7 zile; Operatorul economic va asigura cu titlu gratuit minim 8 transmițătoare, compatibile cu senzorii ofertați.  Specificațiile Transmițătorului: • Comunicare wireless • Conectarea cu ≥ 2 aparținători  otă: Se acceptă senzori cu transmițători incorporați</t>
  </si>
  <si>
    <t xml:space="preserve">Set de seringi p/u Nemoto Dual Shot CT-Injector: </t>
  </si>
  <si>
    <t>seringi  200ml/100ml prelungitor dublu si prelungitor de conectare (  Conector tub pentru angio) (set de la un singur producător în ambalaj unic). 
- seringi  200 ml/100 ml, în ambalaj  dublu - 1+ 1buc;                                                - linie bifurcată tip Y, în spirală, 150 cm-1 buc;                                                         - perforator (pompă) pentru umplerea seringilor cu soluţii din flacoane- 2 buc.  - linia de presiune înaltă, spiralată, lung-150cm-1buc, prelungitor - 1 m.</t>
  </si>
  <si>
    <t>Seringi 50ml</t>
  </si>
  <si>
    <t>Seringi angio compatibile cu injectomatul Nemoto 50ml;</t>
  </si>
  <si>
    <t>Seringi 200ml</t>
  </si>
  <si>
    <t>Seringi angio compatibile cu injectomatul Nemoto 200ml;</t>
  </si>
  <si>
    <t>Seringi pentru perfuzomate “Perfuzor compact”, “Perfuzor  fm” 50 ml</t>
  </si>
  <si>
    <t xml:space="preserve">Transparente, Fara latex, Piston de cauciuc, Luer-Lock, Seringa tip” Perfuzor Spritze”pentru aparatul de perfuzie ”Perfuzor compact”, “Perfuzor fm”,Steril, Prezentarea de mostre la momentul licitatiei                                                                                             
</t>
  </si>
  <si>
    <t>Service Kit pentru 3 ani compatibil cu masina de anestezie Drager Fabius</t>
  </si>
  <si>
    <t xml:space="preserve">Service Kit pentru 3 ani, set cu piese ce conține filtre, garnituri, membrane(filtru pentru conectorul de aer şi O2, filtru pentru analizatorul de gaze si altele, filtru de aier, baterie ( MX08153) compatibil cu masina de anestezie Drager Fabius </t>
  </si>
  <si>
    <t>Set conectoare "Olympus"</t>
  </si>
  <si>
    <t>Set conectoare endoscop Olympus" cu masina "SOLUSCOPE S 1"de reprocesare a endoscoapelor , aflate în dotare</t>
  </si>
  <si>
    <t>Set consumabile pentru plasmafereza automată</t>
  </si>
  <si>
    <t xml:space="preserve">Sistema de uz unic, tubulaturile de conexiune la soluţia NaCl şi soluţia anticoagulantă fiind asigurate cu clame;
-ac tip 16 G, cu fisura laterală:lungimea acului nu mai mica de 3 cm.
- integrat în sistemul închis şi steril al tubulaturii de recoltare; la portiunea de conexiune a acului cu setul clama si o distanta de 10 cm,
-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200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
</t>
  </si>
  <si>
    <t>Set consumabile pentru realizarea plasmaferezei</t>
  </si>
  <si>
    <t xml:space="preserve">Certificări: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
- prezentarea a 5 unităţi pentru testarea tehnică, acestea fiind însoţite de certificate de calitate. 
- Destinaţie: pentru recoltarea componentelor sanguine de la donator.
Proprietăţile componentelor obligatorii a setului:
Sistema: 
a)materiale de bază ale plasticului – polivinilhlorid  și  dietilftalat;
b)de uz unic;
c)compatibilă cu echipamentul NIGALE Digipla 80
Sistemul  de recoltare a probei sanguine de laborator:
a)  pentru eprubetă vacum;
b) dotată cu holder şi ac tip 16 G, cu fisura laterală:
c)integrat în sistemul închis şi steril al tubulaturii de recoltare; 
d) asigurat cu clamă;
e)amplasat pe tubulatura de recoltare pînă la ramificarea racordului Y.
Sistemul de capisonare a acului post-donare cu utilizare ulterioară inofensivă – obligatoriu prezent.
Bol-centrifugă pentru colectarea componentelor sanguine compatibilă cu echipamentul NIGALE Digipla 80
Soluţie anticoagulantă volum de 200 ml:
a) conţinut de citrat de natriu  4%;
b) steril, apirogen;
c) în recipient de plastic,  asigurat cu element ce va permite fixarea acestuia  în suport.
Containerul pentru colectarea componentelor sanguine asigurat cu:
a)  2 (două) unități fiecare cu capacitatea de recolatare în volum de 1 (unu) litru ;
b) două orificii, în partea superioara, pentru fixarea acestuia în presele de separare a dispozitivului de separare în componente sanguine;
a) două racorduri, în partea superioară pentru conexiunea la sistemul de transfuzie
b) fantă pe partea inferioară, pentru suspendarea containerului în suportul de transfuzie.
Etichetele de fond şi marcajul  - inviolabile şi rezistente la T minus 80°C şi umiditate sporită.
Tubulaturile de conexiune la soluţia FF şi soluţia anticoagulantă fiind asigurate cu clame.
Tubulatura de prelevare a componentelor sanguine asigurat:
b)  cu  prezența codului numeric de  identificare a acestora;
c) asigurat cu clamă 
Eticheta de fond şi marcajul containerului pentru colectarea plasmei:
a) inviolabilă,  rezistentă la T minus 80°C şi umiditate sporită;
b) cu inscripţiile obligatorii despre tipul, volumul containerului, lot/serie, termenii de valabilitate, producătorul şi notificarea “STERIL”.
Forma de ambalare: toate componentele setului să fie integrate într-un sistem închis, în ambalaj securizat, marcat şi etichetat de producător cu menţionarea datelor de identitate (denumire, număr lot/serie, termeni de valabilitate, condiţii de păstrare) şi prezenţa notificărilor „DE UZ UNIC”, „STERIL”. Datele de identitate expuse pe ambalaj vor coincide în mod obligator cu cele de pe fiecare set sau componentă a acestuia.
Prezența mostrei: 5 unități
</t>
  </si>
  <si>
    <t>Set de dilatare vasculara ECMO</t>
  </si>
  <si>
    <t>Sete de dilatatoare pentru introducerea neteda a cateterilor ECMO de diferite dimensiuni. Fiecare set contine dilatatoare min 7 buc, 8-28 Fr. Lungimea aproc 30 cm, gid J-tip 0.038 180 cm, bisturiu, ac 18 G, seringa 10cc</t>
  </si>
  <si>
    <t>Set de huse pentru sonda intracavitară (transesofagiană)</t>
  </si>
  <si>
    <t>1. Steril; 2. Din poliuretan; 3. Dimensiunea 25-32/11-16/1000mm; 4. Componența setului: 1 husă pentru sonda transesofagiană, 1 piesă bucală, 1 seringă gel, 1 dispozitiv de blocare</t>
  </si>
  <si>
    <t>Set Level 1 pentru infuzie rapidă</t>
  </si>
  <si>
    <t xml:space="preserve">Set incalzire si administare fluide, set produs compatibil cu dispozitivul Level 1® H-1200. Fast Flow Fluid Warmer with Integrated Air Detector/Clamp de Smiths Medical , care să corespundă vitezei de infuzie de la 950 pînă la 1400 ml pe minută  </t>
  </si>
  <si>
    <t>Set pentru electroforeză ( Agarogeloză)</t>
  </si>
  <si>
    <t xml:space="preserve">  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determinarea activităţii factorului VIII în ser/plasma umană de donator şi preparate sanguine;
Destinaţie: pentru aprecierea fracţiei proteice prin metoda electroforeză în preparate biomedicale din sînge. 
Proprietăţi:
Metoda de determinare – electroforeză;
Conţinutul setului:
-Bufer SPE –3 fl (3x100 ml bufer concentrat),
-Colorant concentrat - 1 fl (1x100ml)
-Hîrtie de filtru 2 x 10 buc
-Aplicator 2x10 buc
-Peliculă cu agarogeloza 10 buc pentru 10 examinări/gel.
Forma de ambalare: Flacoane,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
</t>
  </si>
  <si>
    <t>Set- seringa compatibil cu angiomat Antmed CT model ImaStar CDP</t>
  </si>
  <si>
    <t>2 buc.seringă de 200ml cu următoarele caracteristici: material transparent, rezistent la presiune de minim 400psi, sunt prevăzute cu marcaje de tip FluiDot,  1buc tub conector pacient spiralat în T cu următoarele caracteristici: lungimea 150cm (+-10cm) 1 -Quick fill tube, permite conectarea la seringile injectorului prin intermediul conectorului în T.</t>
  </si>
  <si>
    <t>Set seringa pentru CT</t>
  </si>
  <si>
    <t>Set seringa pentru CT, analog model 100107. Setul contine: Seringi de 200ml-2buc., Tub de legatura - 1buc., Dispozitive de umplere - 2buc., Seringile trebuie sa fie compatibile cu Injectomat Imastar CT Dual-head Injector</t>
  </si>
  <si>
    <t xml:space="preserve">Set tuburi gofrate pentru aparat de anestezie (nou-născuți-copii)                 </t>
  </si>
  <si>
    <t>Circuit de respirație pentru conectarea pacientului la aparat de anestezie și ventilatoare; Reversibil, configurabil, pliant, extensibil; Pentru nou-născuți și copii; Diametru 15 mm; Lungimea 1,6 m; Adaptor unghiular cu port Luer-Lock; Conexiune adaptor 22M/15F; Conexiunea furtunilor 22F; Material polipropilenă, polietilenă, elastomer; Fără latex; Ambalaj individual; Steril</t>
  </si>
  <si>
    <t>Sistem de aspiratie in circuit inchis, pentru aspirarea secretiilor traheobronsice - 72 ore</t>
  </si>
  <si>
    <t xml:space="preserve">Sistem de aspiratie in circuit inchis - 72 ore, F12, F14, F16
Componente:
- Cot dublu pivotant - faciliteaza miscarea pacientului si previne traumele
- Port de irigare care are un capac de retinere ce previne pierderile accidentale
- Valva de izolare. In pozitia inchis valva previne introducerea accidentala a cateterului în caile respiratorii ale pacientului.
- Valva de aspiratie – Designul valvei de aspiratie permite un control perfect al fortei de aspiratie aplicata. Maneta de aspirare ofera vizibilitate clara a pozitiei  închis/deschis a valvei, chiar si din partea cealalta a camerei.
- Marcajul clar de pe valva va ajuta la prevenirea utilizarii unui produs de dimensiune incorecta
- Manson moale si foarte transparent - va permite utilizatorului sa monitorizeze în mod constant secretiile pacientului. 
- Pentru sonde endotraheale; lungime de 54 cm.
- Identificare rapida: Elemente colorate, extrem de vizibile  ajuta la identificarea rapida a dimensiunii sistemului: F12 - componente albe; F14 - componente verzi F16 - componente portocaliu. 
Toate culorile de identificare se bazeaza pe culori standard internationale.
Toate produsele sunt furnizate cu:
1. Autocolante numerotate pe zi, asigurand vizibilitate rapida si identificarea necesitatii de schimbare
2. Montura cateter 15F-22F pentru conectare rapida la pacient
3. Clips de deconectare, cu clema de fixare care va permite deconectarea produsului cu disconfort minim pentru pacient
Certificat ISO de calitate. Ambalat individual si sa aiba inscriptionare clara pe ambalaj a modului de utilizare, data fabricatiei, data expirarii,  nr. de lot si marcaj CE.
</t>
  </si>
  <si>
    <t>Sistem pentru Hidrocolonoterapie pentru aparatul de colonoterapie, Large</t>
  </si>
  <si>
    <t>Canulă mare (Large), obturator, furtun irigator  1500mm, furtun de evacuare 1300mm. Compatibil cu HAB Herrmann Colon Hydromat. Prezentarea mostrelor.</t>
  </si>
  <si>
    <t>Sistem recipient  pu acumularea eliminarilor biologice din plaga 800 ml</t>
  </si>
  <si>
    <t>Polyvac set vol 800 ml</t>
  </si>
  <si>
    <t>Sisteme pentru masurarea presiunii arteriale directe, getabile, adult,                                                                                                                                                                                                                                                                                                 tehnologia “UTAH”,compatibil cu monitor ePM 15 Mindray cu 2 linii</t>
  </si>
  <si>
    <t xml:space="preserve">Diapazonul de masurare - 50 mmHg - 300 mmHg;  Sensibilitatea 5µv/v/mmHg+-1% min 4,0 kV;  Protecţie de impulsul defibrilatorului; suport pentru amplasarea si fixarea  sennzorilor de presiune arteriala si venoasa, Prezentarea de mostre.
</t>
  </si>
  <si>
    <t>Soluție Bicarbonat Sterila 2MMOL/L Potassium, Omni Bbraun</t>
  </si>
  <si>
    <t>Pungă cu soluție de dializant - Pungă bicamerală, sterilă (1 cameră p/u soluția de bicarbonat, cealaltă cameră p/u soluția de potasiu, concentrație de 2mmol/l); Volumul pungii bicamerale: 5000ml; Fiecare cameră a pungii să fie dotată cu porturi de intrare separate (conectare tip clemă și Luer-Lock).</t>
  </si>
  <si>
    <t>Electrod cauciuc neutru reutilizabil, adult+ cablu de conectare pentru electrodul neutru, compatibil cu electrocoagulatorul Diatermo MB 240</t>
  </si>
  <si>
    <t>Sondă US, compatibilă cu monitorul fetal STAR 5000E</t>
  </si>
  <si>
    <t xml:space="preserve">Sonde de litotripsie pneumatica </t>
  </si>
  <si>
    <t>semirigide, 3.3 Fr., adaptabile pentru generator Calcusplit Karl Storz</t>
  </si>
  <si>
    <t>Sonde pentru litoclast</t>
  </si>
  <si>
    <t>Utilizare cu nefroscop, (compatibil cu  R. Wolf) Cod de referință: 840-786 sau echivalentul</t>
  </si>
  <si>
    <t>Utilizare cu ureteroscop 4.8Fr,(compatibil cu  R. Wolf) Cod de referință: 840-684 sau echivalentul</t>
  </si>
  <si>
    <t>Test  indicator  55℃ ( interne)</t>
  </si>
  <si>
    <t>55℃ (interne)p-u sterilizarea cu vapori de peroxid de hidrogen,compatibil cu sterilizatorul  RENO S-130D  plazma,este de formă dreptunghiulară cu dimensiunile de 10cmx16mm,cu un marcaj  indicator care după sterilizare își schimbă culoarea.</t>
  </si>
  <si>
    <t xml:space="preserve">Teste pentru glucometru compatibile cu glucometrul CleverChek existent in clinica </t>
  </si>
  <si>
    <t xml:space="preserve">compatilibil cu glucometru CleverChek existent in clinica.  Pentru dispozitivele medicale Înregistrate în Registrul
de Stat al Dispozitivelor Medicale a Agenţiei Medicamentului şi Dispozitivelor Medicale să se prezinte - extras din Registrul de Stat al Dispozitivelor Medicale avizat cu ştampila umedă. </t>
  </si>
  <si>
    <t>Lancete/ace glicemie</t>
  </si>
  <si>
    <t>Lancete/ace glicemie compatibil cu Glucometru: CleverChek</t>
  </si>
  <si>
    <t>Transducter Kit- kit pentru modulul IBP</t>
  </si>
  <si>
    <t>dispozitivul de monitorizare arteriala iM60( EDAN iM60 Patient monitor 10.4`` Touchscreen</t>
  </si>
  <si>
    <t>Tub de extensie cu conector tip Yde înaltă presiune pentru furnizarea substanței de contrast.</t>
  </si>
  <si>
    <t>Tub de extensie cu conector tip Y cu 2 valve pentru injectomate; capace de protectie la capete, prevazut cu Luer Lock; de înaltă presiune (300 PSI); pentru a furniza substanțe de contrast. Lungimea minim 150cm. Unica folosință. Compatibil cu Nemoto DUAL SHOT alpha7.</t>
  </si>
  <si>
    <t>Turbina de unică folosință pentru spirograf "MIR"</t>
  </si>
  <si>
    <t>FlowMIR Disposable Turbine with Cardboard Mouthpiece</t>
  </si>
  <si>
    <t>Hartie termo pentru impedansmetru</t>
  </si>
  <si>
    <t>Hartie termica  pentru impedansmetru dimensiunile 110mm x 10m; tip hartie rulou, culoare alba</t>
  </si>
  <si>
    <t>Hartie termica  pentru impedansmetru dimensiunile 56mm x 15m; tip hartie rulou, culoare alba</t>
  </si>
  <si>
    <t>Test-indicator sterilizare 121°/30 min extern</t>
  </si>
  <si>
    <t>test</t>
  </si>
  <si>
    <t>Hartie milimetrica pentru defibrilator Primedic</t>
  </si>
  <si>
    <t>Hartie termica cu gradare milimetrica compatibil cu defibrilator Primedic Defi Monitor XD30. Latime 57</t>
  </si>
  <si>
    <t>hirtie cardiomonitor Edan F 3 152x90x160</t>
  </si>
  <si>
    <t>Hirtie cardiomonitor Iocari TM801</t>
  </si>
  <si>
    <t>Hirtie cardiomonitor Iocari TM801 marimi 112x80x160</t>
  </si>
  <si>
    <t>HARTIE Termica compatibila cu autoclav Biobase BKM-K23B</t>
  </si>
  <si>
    <t>Hârtie Termică 50mm*20m
compatibil cu autoclav Biobase BKM-K23B</t>
  </si>
  <si>
    <t>HARTIE pentru printare compatibil cu autoclav Biobase BKM-Z24B</t>
  </si>
  <si>
    <t>57mm*20m
compatibil cu autoclav Biobase BKM-K23B</t>
  </si>
  <si>
    <t>Set electrozi ECG 4 cleste + 6 pare (adult), reutilizabil</t>
  </si>
  <si>
    <t xml:space="preserve">1. Parte activa a electrodului din Ag/AgCl, 2. set electrozi 4 tip clește (roșu, glaben, verde, negru) + 6 tip pare, 3. tip pacient adult, 4. compatibil cu conectori ECG tip banana de diametru 3 si 4mm. </t>
  </si>
  <si>
    <t>Filtre antibacteriene  pu spirometru PONY FX</t>
  </si>
  <si>
    <t>de unica folosinta, diametru 30 mm</t>
  </si>
  <si>
    <t xml:space="preserve">Teste si lantete  pentru determinarea glucozei </t>
  </si>
  <si>
    <t>Glucometru Vivacec</t>
  </si>
  <si>
    <t xml:space="preserve"> Electrozi ECG 4 pare cu supapă (adult), reutilizabili </t>
  </si>
  <si>
    <t xml:space="preserve">1. Parte activa a electrodului din Ag/AgCl, 2.   tip pare, 3. tip pacient adult, 4. compatibil cu conectori ECG tip banana de diametru 3 si 4mm. </t>
  </si>
  <si>
    <t>Pachet pentru sterilizare</t>
  </si>
  <si>
    <t>Pachet pentru sterilizare cu abur, cu aer, 200x330 mm</t>
  </si>
  <si>
    <t>Cablu SpO2 reutilizabil integrat compatibil cu monitor Bistoss BT770</t>
  </si>
  <si>
    <t xml:space="preserve">Cablu SpO2 reutilizabil integrat compatibil cu monitor Bistoss BT770, compatibil cu sensor SpO2 tip cleste. </t>
  </si>
  <si>
    <t>Cablu electrozi  EKG reutilizabil integrat compatibil cu monitor Bistoss BT770</t>
  </si>
  <si>
    <t>Cablu electrozi EKG  (rosu, galbem, verde, alb, negru)  reutilizabil integrat compatibil cu monitor Bistoss BT770</t>
  </si>
  <si>
    <t>Cablu sensor SpO2  adult reutilizabil integrat compatibil cu monitor Edan IM80</t>
  </si>
  <si>
    <t>Cablu electrozi EKG  reutilizabil integrat compatibil cu monitor  Edan IM80</t>
  </si>
  <si>
    <t>Cablu electrozi EKG  reutilizabil integrat compatibil cu monitor Edan IM80</t>
  </si>
  <si>
    <t>Cablu sensor SpO2  adult reutilizabil integrat compatibil cu monitor Biocare PM 900</t>
  </si>
  <si>
    <t>Cablu electrozi EKG  reutilizabil integrat compatibil cu monitor Biocare PM 900</t>
  </si>
  <si>
    <t>Termo hirtie pu BTL -08 SPIRO</t>
  </si>
  <si>
    <t>Termo hirtie pu BTL -08 SPIRO 112 mm * 25mm</t>
  </si>
  <si>
    <t>Pu ECG , EDAN SE 300 - set cablu+cleme+pare</t>
  </si>
  <si>
    <t>Termo hirtie  pu ECG Fazini</t>
  </si>
  <si>
    <t>110mm*140mm*20m, in forma de carte</t>
  </si>
  <si>
    <t>Pu ECG , FAZINI  600 A- set cablu+cleme+pare</t>
  </si>
  <si>
    <t>Electrocardiograma MAC SIMPLE ARM TARGA</t>
  </si>
  <si>
    <t>Electrocardiograma MAC SIMPLE ARM TARGA In forma de carte, 210mm*210mm*20m</t>
  </si>
  <si>
    <t>Termo hirtie  pu ECG EDAN SE 300</t>
  </si>
  <si>
    <t>Termo hirtie  pu ECG EDAN SE 300, 20 m*80mm , In forma de carte</t>
  </si>
  <si>
    <t>Consumabile pentru ECG "SE-601 B, Edan"</t>
  </si>
  <si>
    <t>Consumabile pentru ECG "iE6, Schenzhen Biocare"</t>
  </si>
  <si>
    <t>Cablul pacientului pentru ECG
Dotat cu 10 fire pentru electrocardiograf iE6,conectori 4,0 mm, conector circular, standart de culori IEC (International Electrotechnical Commission)</t>
  </si>
  <si>
    <t>Consumabile pentru holter ECG "BTL-08 holter H600, BTL"</t>
  </si>
  <si>
    <t>Cablul pacientului pentru ECG. Dotat cu 10 fire pentru Holter ECG compatibil cu BTL-08 holter H600,conectori (button snap lead), standart de culori IEC (International Electrotechnical Commission)</t>
  </si>
  <si>
    <t>Cablul pacientului pentru ECG.
Dotat cu 5 fire pentru Holter ECG compatibil cu BTL-08 holter H600,conectori (button snap lead), standart de culori IEC (International Electrotechnical Commission)</t>
  </si>
  <si>
    <t>Hirtie CTG Edan F 9 Expres 150x100mm</t>
  </si>
  <si>
    <t>Hirtie pentru Carditocogramma, Hirtie CTG Edan F 9 Expres 150x100mm</t>
  </si>
  <si>
    <t>Hîrtie milimetrică p/u ECG, termosensibilă 50-2-100 mm, tip pliată</t>
  </si>
  <si>
    <t>Hirtie p/u monitor Nihon Kohden</t>
  </si>
  <si>
    <t>hirtie termica plianta,faragrila,dimensiuni 50mmx100mm,lungimea totala 30m compatibil cu monitor Nihon  Kohden BSM-6000, certificat CE 93/42 sau 2017/745 certificat ISO13485</t>
  </si>
  <si>
    <t xml:space="preserve">Piesa bucala </t>
  </si>
  <si>
    <t>Piesa bucala  pentru endoscopia digestiva adulti,cu fixator si conectiune pentru tubul de oxinal.</t>
  </si>
  <si>
    <t>Electrod bipolar</t>
  </si>
  <si>
    <t>Diametru pînă la 7 Fr. compatibil cu teacă histeroscopului</t>
  </si>
  <si>
    <t xml:space="preserve">Electrod monopolar </t>
  </si>
  <si>
    <t>Film radiologic stomatologic</t>
  </si>
  <si>
    <t>Film radiologic stomatologic 3x4 cm, cutie-150 bucati</t>
  </si>
  <si>
    <t>cutie</t>
  </si>
  <si>
    <t>Glossy photo paper</t>
  </si>
  <si>
    <t>Hirtie foto profesionala cu luciu, 230g/mp, 210-297mm, cutie-20 bucati</t>
  </si>
  <si>
    <t>Electrod tip lama, pt. chirurgie generala (sterile, de unica folosință) diametru – min. 2,4 mm Lungime – 15,0 cm</t>
  </si>
  <si>
    <t>Electrod tip lama, pt. chirurgie generala (sterile, de unica folosință) diametru – min. 2,4 mm Lungime – 9,0 cm</t>
  </si>
  <si>
    <t>Hîrtie termo pentru printer autoclav</t>
  </si>
  <si>
    <t>Hîrtie termică pentru videoprint  autoclav;  demensiunile 57 mm x 10 m., tip hîrtie rulou, culoare  alba., compatibil cu autoclavul (25 L), model BKM-ZB21015206, Biobase, China Prezentarea mostrelor. Cerificat CE sau declarație de conformitate în funcție de evaluarea conformității cu anexele corespunzătoare pentru produsul dat. Cerificat ISO 13485 ți/sau ISO 9001(în dependență de categoria produsului)</t>
  </si>
  <si>
    <t>Hîrtie termică pentru videoprint  autoclav;  demensiunile 55 mm x 10 m., tip hîrtie pliată , culoare  alba., compatibil cu autoclavul model mod. XG1.UCD-100D, prod. Shinva, China.  Prezentarea mostrelor. Cerificat CE sau declarație de conformitate în funcție de evaluarea conformității cu anexele corespunzătoare pentru produsul dat. Cerificat ISO 13485 ți/sau ISO 9001(în dependență de categoria produsului)</t>
  </si>
  <si>
    <t>Cablu pentru ECG MAC600</t>
  </si>
  <si>
    <t>Cablu paciet pentru electrocardiograf cu 10 fire (rezistenta 10 COM) Compatibil cu MAC 600</t>
  </si>
  <si>
    <t>Cablu pentru ECG MAC2000</t>
  </si>
  <si>
    <t>Cablu paciet pentru electrocardiograf cu 10 fire (rezistenta 10 COM) Compatibil cu MAC2000</t>
  </si>
  <si>
    <t xml:space="preserve">Lancete p/u glucometru ACCU-CHEK </t>
  </si>
  <si>
    <t>Lancete p/u glucometru ACCU-CHEK  28G (0,4 мм)</t>
  </si>
  <si>
    <t>Stripuri p/u glucometru ACCU-CHEK</t>
  </si>
  <si>
    <t>Stripuri p/u glucometru ACCU-CHEK N 50</t>
  </si>
  <si>
    <t>Stripuri p/u glucometru Stat Strip Xpress-i</t>
  </si>
  <si>
    <t>Stripuri p/u glucometru Stat Strip Xpress-i N 100</t>
  </si>
  <si>
    <t xml:space="preserve">Electrod p-u diatermocoagulare </t>
  </si>
  <si>
    <t>Electrod p-u diatermocoagulare  L=1,5m,3,steril</t>
  </si>
  <si>
    <t>Litru</t>
  </si>
  <si>
    <t>Rulou</t>
  </si>
  <si>
    <t>IM CENTRUL STOMATOLOGIC RAIONAL STEFAN VODA</t>
  </si>
  <si>
    <t>IMSP SPITALUL DE STAT</t>
  </si>
  <si>
    <t>Test-indicator sterilizare 134°/ 20 min   Universal</t>
  </si>
  <si>
    <t xml:space="preserve">Indicator p/u controlul calităţii sterilizării la 134 grade 20 min. INTERN, nr. de până la 1000 teste pe bază adezivă, clasa 4, cu virarea culorii indicatorului. Termen de valabilitate nu mai puțin de 24 luni, instrucțiune de utilizare în limba romană cu registru. </t>
  </si>
  <si>
    <t xml:space="preserve">Test </t>
  </si>
  <si>
    <t>REGISTRU</t>
  </si>
  <si>
    <t xml:space="preserve">Registru aprobat de M.S al RM, Ord nr 828 din 31.10.2011 F257/e. </t>
  </si>
  <si>
    <t>Filme radiologice digitala 14*17 inc (35*43) compatibil cu Colenta</t>
  </si>
  <si>
    <t>Pelicula sensibila digitala 14*17 inc (~35*43 cm)  Ambalare pînă la 100 bucăți în cutie. Compatibil cu aparatul AGFA drystar 5300  tomograful Optima CT660</t>
  </si>
  <si>
    <t>Film radiologic 10 x 12 inc</t>
  </si>
  <si>
    <t>Digital (laser), dimensiuni - 10 x 12 inc, Nr 150, compatibil cu  imprimanta AGFA Drystar 5302</t>
  </si>
  <si>
    <t>Pelicula sensibila digitala 8*10inc (~ 20*25 cm)  Ambalare pînă la 150 bucăți în cutie.
Compatibil cu imprimanta AGFA Drystar 5302</t>
  </si>
  <si>
    <t>Hîrtie milimetrică p/u ECG , termosensibilă 210х30 tip: rolă</t>
  </si>
  <si>
    <t xml:space="preserve">Hîrtie milimetrică p/u ECG , termosensibilă 210х30 tip: rolă caroiaj albastru  </t>
  </si>
  <si>
    <t>Senzor  SpO2 reutilizabil p/u nou născuți cu fixator din cauciuc  + cablu de interconectare compatibil cu Pulsoximetru Nellcor N-560</t>
  </si>
  <si>
    <t>Electrod cauciuc neutru reutilizabil adult+cablu de conectare pentru electrodul neutru, compatibil cu electrocoagulatorul Excell 350</t>
  </si>
  <si>
    <t>Electrod cauciuc neutru reutilizabil, adult+ cablu de conectare pentru electrodul neutru, compatibil cu electrocoagulatorul Excell 350</t>
  </si>
  <si>
    <t>Sondă TOCO, compatibilă cu monitorul fetal STAR 5000E</t>
  </si>
  <si>
    <t>Electrod cauciuc neutru reutilizabil, adult+cablu de conectare pentru electrodul neutru, compatibil cu electrocoagulatorul Diatermo MB 240</t>
  </si>
  <si>
    <t>Hîrtie termică pentru USG, 110mm x 20m</t>
  </si>
  <si>
    <t xml:space="preserve">Hîrtie termică pentru USG 110mm x 20m,  echivalent cu Super ULSTAR-1100S, rolă </t>
  </si>
  <si>
    <t>Hîrtie milimetrică p/u ECG, termosensibilă 50-2-100 mm, tip pliată compatibil cu cardiomonitorul NIHON KOHDEN (MU-671 RK), tip Evertrace heat sensivite paper</t>
  </si>
  <si>
    <t xml:space="preserve">Cablu pentru ECG SE-3  </t>
  </si>
  <si>
    <t>Cablu pacient pentru electrocardiograf cu 10 fire (rezistenta 10 COM) Compatibil cu SE-3</t>
  </si>
  <si>
    <t>Teste pentru măsurarea nivelilui de glicemie în sînge</t>
  </si>
  <si>
    <t xml:space="preserve">Strip teste pentru măsurarea nivelilui de glicemie în sînge, compatibil cu glucometrul  TD- 4116 </t>
  </si>
  <si>
    <r>
      <t xml:space="preserve">Filme radiologice 8*10 inc (20*25)  compatibil cu </t>
    </r>
    <r>
      <rPr>
        <b/>
        <sz val="11"/>
        <color rgb="FFFF0000"/>
        <rFont val="Times New Roman"/>
        <family val="1"/>
        <charset val="204"/>
      </rPr>
      <t xml:space="preserve">AGFA Drystar 5302.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</si>
</sst>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000"/>
    <numFmt numFmtId="165" formatCode="_-* #,##0.00\ _₽_-;\-* #,##0.00\ _₽_-;_-* &quot;-&quot;??\ _₽_-;_-@_-"/>
    <numFmt numFmtId="166" formatCode="0.00;[Red]0.00"/>
  </numFmts>
  <fonts count="14" x14ac:knownFonts="1">
    <font>
      <sz val="11"/>
      <color theme="1"/>
      <name val="Calibri"/>
      <family val="2"/>
      <scheme val="minor"/>
    </font>
    <font>
      <sz val="11"/>
      <color theme="1"/>
      <name val="Calibri"/>
      <family val="2"/>
      <scheme val="minor"/>
    </font>
    <font>
      <b/>
      <sz val="11"/>
      <color theme="1"/>
      <name val="Times New Roman"/>
      <family val="1"/>
      <charset val="204"/>
    </font>
    <font>
      <sz val="11"/>
      <color theme="1"/>
      <name val="Times New Roman"/>
      <family val="1"/>
      <charset val="204"/>
    </font>
    <font>
      <sz val="10"/>
      <name val="Arial"/>
      <family val="2"/>
      <charset val="204"/>
    </font>
    <font>
      <sz val="11"/>
      <color rgb="FF000000"/>
      <name val="Times New Roman"/>
      <family val="1"/>
      <charset val="204"/>
    </font>
    <font>
      <sz val="11"/>
      <color indexed="8"/>
      <name val="Times New Roman"/>
      <family val="1"/>
      <charset val="204"/>
    </font>
    <font>
      <sz val="10"/>
      <name val="Arial"/>
      <family val="2"/>
    </font>
    <font>
      <sz val="11"/>
      <name val="Times New Roman"/>
      <family val="1"/>
      <charset val="204"/>
    </font>
    <font>
      <sz val="11"/>
      <color theme="2" tint="-0.89999084444715716"/>
      <name val="Times New Roman"/>
      <family val="1"/>
      <charset val="204"/>
    </font>
    <font>
      <b/>
      <sz val="11"/>
      <name val="Times New Roman"/>
      <family val="1"/>
      <charset val="204"/>
    </font>
    <font>
      <sz val="12"/>
      <color indexed="8"/>
      <name val="Times New Roman"/>
      <family val="1"/>
    </font>
    <font>
      <sz val="12"/>
      <name val="Times New Roman"/>
      <family val="1"/>
    </font>
    <font>
      <b/>
      <sz val="11"/>
      <color rgb="FFFF0000"/>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9" tint="0.79998168889431442"/>
        <bgColor theme="9" tint="0.79998168889431442"/>
      </patternFill>
    </fill>
    <fill>
      <patternFill patternType="solid">
        <fgColor theme="7"/>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4" fillId="0" borderId="0"/>
    <xf numFmtId="0" fontId="7" fillId="0" borderId="0"/>
    <xf numFmtId="0" fontId="1" fillId="0" borderId="0"/>
  </cellStyleXfs>
  <cellXfs count="91">
    <xf numFmtId="0" fontId="0" fillId="0" borderId="0" xfId="0"/>
    <xf numFmtId="0" fontId="2" fillId="0" borderId="1" xfId="0" applyFont="1" applyBorder="1" applyAlignment="1">
      <alignment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wrapText="1"/>
    </xf>
    <xf numFmtId="1" fontId="2" fillId="0" borderId="1" xfId="0" applyNumberFormat="1" applyFont="1" applyBorder="1" applyAlignment="1">
      <alignment wrapText="1"/>
    </xf>
    <xf numFmtId="4" fontId="2" fillId="0" borderId="1" xfId="0" applyNumberFormat="1" applyFont="1" applyBorder="1" applyAlignment="1">
      <alignment horizontal="center" vertical="center" wrapText="1"/>
    </xf>
    <xf numFmtId="0" fontId="2" fillId="0" borderId="0" xfId="0" applyFont="1" applyAlignment="1">
      <alignment wrapText="1"/>
    </xf>
    <xf numFmtId="0" fontId="3" fillId="0" borderId="2" xfId="0" applyFont="1" applyBorder="1"/>
    <xf numFmtId="0" fontId="3" fillId="0" borderId="2" xfId="0" applyFont="1" applyBorder="1" applyAlignment="1">
      <alignment horizontal="left" vertical="center" wrapText="1"/>
    </xf>
    <xf numFmtId="0" fontId="3" fillId="0" borderId="2" xfId="0" applyFont="1" applyBorder="1" applyAlignment="1">
      <alignment horizontal="center" vertical="center"/>
    </xf>
    <xf numFmtId="4" fontId="3" fillId="0" borderId="2" xfId="0" applyNumberFormat="1" applyFont="1" applyBorder="1"/>
    <xf numFmtId="1" fontId="3" fillId="0" borderId="2" xfId="0" applyNumberFormat="1" applyFont="1" applyBorder="1"/>
    <xf numFmtId="0" fontId="3" fillId="0" borderId="0" xfId="0" applyFont="1"/>
    <xf numFmtId="0" fontId="3" fillId="0" borderId="1" xfId="0" applyFont="1" applyBorder="1"/>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4" fontId="3" fillId="0" borderId="1" xfId="0" applyNumberFormat="1" applyFont="1" applyBorder="1"/>
    <xf numFmtId="1" fontId="3" fillId="0" borderId="1" xfId="0" applyNumberFormat="1" applyFont="1" applyBorder="1"/>
    <xf numFmtId="0" fontId="3" fillId="2" borderId="1" xfId="0" applyFont="1" applyFill="1" applyBorder="1"/>
    <xf numFmtId="1" fontId="3" fillId="2" borderId="1" xfId="0" applyNumberFormat="1" applyFont="1" applyFill="1" applyBorder="1"/>
    <xf numFmtId="0" fontId="3" fillId="0" borderId="3" xfId="0" applyFont="1" applyBorder="1"/>
    <xf numFmtId="0" fontId="3" fillId="0" borderId="3" xfId="0" applyFont="1" applyBorder="1" applyAlignment="1">
      <alignment horizontal="left" vertical="center" wrapText="1"/>
    </xf>
    <xf numFmtId="4" fontId="3" fillId="0" borderId="3" xfId="0" applyNumberFormat="1" applyFont="1" applyBorder="1"/>
    <xf numFmtId="1" fontId="3" fillId="0" borderId="3" xfId="0" applyNumberFormat="1" applyFont="1" applyBorder="1"/>
    <xf numFmtId="1" fontId="5" fillId="0" borderId="1" xfId="2" applyNumberFormat="1" applyFont="1" applyBorder="1" applyAlignment="1" applyProtection="1">
      <alignment horizontal="left" vertical="center" wrapText="1"/>
      <protection hidden="1"/>
    </xf>
    <xf numFmtId="49" fontId="5" fillId="3" borderId="1" xfId="2" applyNumberFormat="1" applyFont="1" applyFill="1" applyBorder="1" applyAlignment="1" applyProtection="1">
      <alignment horizontal="left" vertical="center" wrapText="1"/>
      <protection hidden="1"/>
    </xf>
    <xf numFmtId="0" fontId="5" fillId="0" borderId="1" xfId="2" applyFont="1" applyBorder="1" applyAlignment="1" applyProtection="1">
      <alignment horizontal="left" vertical="center" wrapText="1"/>
      <protection hidden="1"/>
    </xf>
    <xf numFmtId="0" fontId="5" fillId="0" borderId="1" xfId="2" applyFont="1" applyBorder="1" applyAlignment="1" applyProtection="1">
      <alignment vertical="center" wrapText="1"/>
      <protection hidden="1"/>
    </xf>
    <xf numFmtId="4" fontId="5" fillId="0" borderId="1" xfId="2" applyNumberFormat="1" applyFont="1" applyBorder="1" applyAlignment="1" applyProtection="1">
      <alignment horizontal="center" vertical="center" wrapText="1"/>
      <protection hidden="1"/>
    </xf>
    <xf numFmtId="49" fontId="6" fillId="3" borderId="1" xfId="0" applyNumberFormat="1" applyFont="1" applyFill="1" applyBorder="1" applyAlignment="1">
      <alignment horizontal="center" vertical="top" wrapText="1"/>
    </xf>
    <xf numFmtId="0" fontId="6" fillId="0" borderId="1" xfId="0" applyFont="1" applyBorder="1" applyAlignment="1">
      <alignment horizontal="left" vertical="top" wrapText="1"/>
    </xf>
    <xf numFmtId="0" fontId="5" fillId="0" borderId="1" xfId="0" applyFont="1" applyBorder="1" applyAlignment="1">
      <alignment horizontal="center" vertical="center" wrapText="1"/>
    </xf>
    <xf numFmtId="0" fontId="8" fillId="0" borderId="1" xfId="3" applyFont="1" applyBorder="1" applyAlignment="1" applyProtection="1">
      <alignment vertical="center"/>
      <protection locked="0"/>
    </xf>
    <xf numFmtId="1" fontId="5" fillId="0" borderId="1" xfId="0" applyNumberFormat="1" applyFont="1" applyBorder="1" applyAlignment="1">
      <alignment horizontal="center" vertical="center" wrapText="1"/>
    </xf>
    <xf numFmtId="49" fontId="8" fillId="3" borderId="1" xfId="0" applyNumberFormat="1" applyFont="1" applyFill="1" applyBorder="1" applyAlignment="1">
      <alignment horizontal="center" vertical="top" wrapText="1"/>
    </xf>
    <xf numFmtId="0" fontId="8" fillId="0" borderId="1" xfId="0" applyFont="1" applyBorder="1" applyAlignment="1">
      <alignment horizontal="left" vertical="top" wrapText="1"/>
    </xf>
    <xf numFmtId="0" fontId="8" fillId="0" borderId="1" xfId="0" applyFont="1" applyBorder="1" applyAlignment="1">
      <alignment horizontal="center" vertical="center" wrapText="1"/>
    </xf>
    <xf numFmtId="1" fontId="8" fillId="0" borderId="1" xfId="0" applyNumberFormat="1" applyFont="1" applyBorder="1" applyAlignment="1">
      <alignment horizontal="center" vertical="center" wrapText="1"/>
    </xf>
    <xf numFmtId="4" fontId="6" fillId="0" borderId="1" xfId="1" applyNumberFormat="1" applyFont="1" applyFill="1" applyBorder="1" applyAlignment="1" applyProtection="1">
      <alignment horizontal="center" vertical="center" wrapText="1"/>
      <protection hidden="1"/>
    </xf>
    <xf numFmtId="49" fontId="6" fillId="3" borderId="1" xfId="0" applyNumberFormat="1" applyFont="1" applyFill="1" applyBorder="1" applyAlignment="1">
      <alignment horizontal="left" vertical="top" wrapText="1"/>
    </xf>
    <xf numFmtId="164" fontId="6" fillId="0" borderId="1" xfId="0" applyNumberFormat="1" applyFont="1" applyBorder="1" applyAlignment="1" applyProtection="1">
      <alignment vertical="center" wrapText="1"/>
      <protection hidden="1"/>
    </xf>
    <xf numFmtId="4" fontId="6" fillId="0" borderId="1" xfId="0" applyNumberFormat="1" applyFont="1" applyBorder="1" applyAlignment="1" applyProtection="1">
      <alignment horizontal="center" vertical="center" wrapText="1"/>
      <protection hidden="1"/>
    </xf>
    <xf numFmtId="49" fontId="6" fillId="3" borderId="1" xfId="0" applyNumberFormat="1" applyFont="1" applyFill="1" applyBorder="1" applyAlignment="1">
      <alignment horizontal="right" vertical="top" wrapText="1"/>
    </xf>
    <xf numFmtId="0" fontId="8" fillId="0" borderId="1" xfId="0" applyFont="1" applyBorder="1" applyAlignment="1">
      <alignment wrapText="1"/>
    </xf>
    <xf numFmtId="0" fontId="8" fillId="0" borderId="1" xfId="0" applyFont="1" applyBorder="1" applyAlignment="1">
      <alignment horizontal="left" wrapText="1"/>
    </xf>
    <xf numFmtId="2" fontId="8" fillId="0" borderId="1" xfId="3" applyNumberFormat="1" applyFont="1" applyBorder="1" applyAlignment="1" applyProtection="1">
      <alignment vertical="center"/>
      <protection locked="0"/>
    </xf>
    <xf numFmtId="49" fontId="8" fillId="3" borderId="1" xfId="3" applyNumberFormat="1" applyFont="1" applyFill="1" applyBorder="1" applyAlignment="1" applyProtection="1">
      <alignment horizontal="right"/>
      <protection locked="0"/>
    </xf>
    <xf numFmtId="4" fontId="8" fillId="0" borderId="1" xfId="3" applyNumberFormat="1" applyFont="1" applyBorder="1" applyAlignment="1" applyProtection="1">
      <alignment horizontal="center" vertical="center"/>
      <protection locked="0"/>
    </xf>
    <xf numFmtId="1" fontId="8" fillId="0" borderId="1" xfId="3" applyNumberFormat="1" applyFont="1" applyBorder="1" applyAlignment="1" applyProtection="1">
      <alignment horizontal="center" vertical="center"/>
      <protection locked="0"/>
    </xf>
    <xf numFmtId="49" fontId="8" fillId="3" borderId="1" xfId="3" applyNumberFormat="1" applyFont="1" applyFill="1" applyBorder="1" applyProtection="1">
      <protection locked="0"/>
    </xf>
    <xf numFmtId="0" fontId="8" fillId="0" borderId="1" xfId="3" applyFont="1" applyBorder="1" applyAlignment="1" applyProtection="1">
      <alignment wrapText="1"/>
      <protection locked="0"/>
    </xf>
    <xf numFmtId="0" fontId="8" fillId="0" borderId="1" xfId="3" applyFont="1" applyBorder="1" applyAlignment="1" applyProtection="1">
      <alignment horizontal="left" wrapText="1"/>
      <protection locked="0"/>
    </xf>
    <xf numFmtId="49" fontId="8" fillId="3" borderId="1" xfId="3" applyNumberFormat="1" applyFont="1" applyFill="1" applyBorder="1" applyAlignment="1" applyProtection="1">
      <alignment horizontal="center" vertical="center"/>
      <protection locked="0"/>
    </xf>
    <xf numFmtId="0" fontId="8" fillId="0" borderId="1" xfId="3" applyFont="1" applyBorder="1" applyAlignment="1" applyProtection="1">
      <alignment horizontal="left" vertical="center" wrapText="1"/>
      <protection locked="0"/>
    </xf>
    <xf numFmtId="0" fontId="8" fillId="0" borderId="1" xfId="3" applyFont="1" applyBorder="1" applyAlignment="1" applyProtection="1">
      <alignment vertical="center" wrapText="1"/>
      <protection locked="0"/>
    </xf>
    <xf numFmtId="4" fontId="8" fillId="0" borderId="1" xfId="3" applyNumberFormat="1" applyFont="1" applyBorder="1" applyAlignment="1" applyProtection="1">
      <alignment horizontal="center" vertical="center" wrapText="1"/>
      <protection locked="0"/>
    </xf>
    <xf numFmtId="1" fontId="8" fillId="0" borderId="1" xfId="3" applyNumberFormat="1" applyFont="1" applyBorder="1" applyAlignment="1" applyProtection="1">
      <alignment horizontal="center" vertical="center" wrapText="1"/>
      <protection locked="0"/>
    </xf>
    <xf numFmtId="49" fontId="8" fillId="3" borderId="1" xfId="3" applyNumberFormat="1" applyFont="1" applyFill="1" applyBorder="1" applyAlignment="1" applyProtection="1">
      <alignment vertical="center"/>
      <protection locked="0"/>
    </xf>
    <xf numFmtId="49" fontId="6" fillId="3" borderId="1" xfId="0" applyNumberFormat="1" applyFont="1" applyFill="1" applyBorder="1" applyAlignment="1">
      <alignment horizontal="center" vertical="center" wrapText="1"/>
    </xf>
    <xf numFmtId="165" fontId="6" fillId="0" borderId="1" xfId="0" applyNumberFormat="1" applyFont="1" applyBorder="1" applyAlignment="1" applyProtection="1">
      <alignment vertical="center" wrapText="1"/>
      <protection hidden="1"/>
    </xf>
    <xf numFmtId="166" fontId="8" fillId="0" borderId="1" xfId="3" applyNumberFormat="1" applyFont="1" applyBorder="1" applyAlignment="1" applyProtection="1">
      <alignment vertical="center"/>
      <protection locked="0"/>
    </xf>
    <xf numFmtId="0" fontId="3" fillId="0" borderId="1" xfId="4" applyFont="1" applyBorder="1" applyAlignment="1">
      <alignment vertical="top" wrapText="1"/>
    </xf>
    <xf numFmtId="0" fontId="3" fillId="0" borderId="1" xfId="4" applyFont="1" applyBorder="1" applyAlignment="1">
      <alignment horizontal="left" vertical="top" wrapText="1"/>
    </xf>
    <xf numFmtId="0" fontId="8" fillId="0" borderId="1" xfId="3" applyFont="1" applyBorder="1" applyAlignment="1" applyProtection="1">
      <alignment horizontal="left" vertical="top" wrapText="1"/>
      <protection locked="0"/>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49" fontId="8" fillId="3" borderId="1" xfId="0" applyNumberFormat="1" applyFont="1" applyFill="1" applyBorder="1" applyAlignment="1">
      <alignment horizontal="center"/>
    </xf>
    <xf numFmtId="2" fontId="8" fillId="0" borderId="1" xfId="0" applyNumberFormat="1" applyFont="1" applyBorder="1" applyAlignment="1">
      <alignment vertical="center"/>
    </xf>
    <xf numFmtId="4" fontId="8" fillId="0" borderId="1" xfId="0" applyNumberFormat="1" applyFont="1" applyBorder="1" applyAlignment="1">
      <alignment horizontal="center" vertical="center"/>
    </xf>
    <xf numFmtId="1" fontId="8" fillId="0" borderId="1" xfId="0" applyNumberFormat="1" applyFont="1" applyBorder="1" applyAlignment="1">
      <alignment horizontal="center" vertical="center"/>
    </xf>
    <xf numFmtId="0" fontId="9" fillId="0" borderId="1" xfId="0" applyFont="1" applyBorder="1" applyAlignment="1">
      <alignment horizontal="left" wrapText="1"/>
    </xf>
    <xf numFmtId="1" fontId="3" fillId="0" borderId="0" xfId="0" applyNumberFormat="1" applyFont="1"/>
    <xf numFmtId="4" fontId="3" fillId="0" borderId="0" xfId="0" applyNumberFormat="1" applyFont="1"/>
    <xf numFmtId="0" fontId="3" fillId="0" borderId="0" xfId="0" applyFont="1" applyAlignment="1">
      <alignment horizontal="left" vertical="center" wrapText="1"/>
    </xf>
    <xf numFmtId="0" fontId="3" fillId="0" borderId="0" xfId="0" applyFont="1" applyAlignment="1">
      <alignment horizontal="center" vertical="center"/>
    </xf>
    <xf numFmtId="1" fontId="3" fillId="0" borderId="4" xfId="0" applyNumberFormat="1" applyFont="1" applyBorder="1"/>
    <xf numFmtId="1" fontId="5" fillId="0" borderId="2" xfId="0" applyNumberFormat="1" applyFont="1" applyBorder="1" applyAlignment="1">
      <alignment horizontal="center" vertical="center" wrapText="1"/>
    </xf>
    <xf numFmtId="0" fontId="3" fillId="0" borderId="1" xfId="0" applyFont="1" applyBorder="1" applyAlignment="1">
      <alignment wrapText="1"/>
    </xf>
    <xf numFmtId="0" fontId="3" fillId="4" borderId="1" xfId="0" applyFont="1" applyFill="1" applyBorder="1"/>
    <xf numFmtId="43" fontId="2" fillId="0" borderId="1" xfId="1" applyFont="1" applyBorder="1" applyAlignment="1">
      <alignment horizontal="center" vertical="center"/>
    </xf>
    <xf numFmtId="43" fontId="10" fillId="0" borderId="1" xfId="3" applyNumberFormat="1" applyFont="1" applyBorder="1" applyProtection="1">
      <protection locked="0"/>
    </xf>
    <xf numFmtId="0" fontId="10" fillId="0" borderId="1" xfId="3" applyFont="1" applyBorder="1" applyProtection="1">
      <protection locked="0"/>
    </xf>
    <xf numFmtId="0" fontId="6" fillId="5" borderId="1" xfId="0" applyFont="1" applyFill="1" applyBorder="1" applyAlignment="1">
      <alignment horizontal="left" vertical="top" wrapText="1"/>
    </xf>
    <xf numFmtId="0" fontId="3" fillId="0" borderId="1" xfId="0" applyFont="1" applyBorder="1" applyAlignment="1">
      <alignment vertical="center" wrapText="1"/>
    </xf>
    <xf numFmtId="0" fontId="3" fillId="0" borderId="5" xfId="0" applyFont="1" applyBorder="1" applyAlignment="1">
      <alignment horizontal="center" vertical="center"/>
    </xf>
    <xf numFmtId="0" fontId="6" fillId="0" borderId="2" xfId="0" applyFont="1" applyBorder="1" applyAlignment="1">
      <alignment horizontal="left" vertical="top" wrapText="1"/>
    </xf>
    <xf numFmtId="0" fontId="11" fillId="5" borderId="1" xfId="0" applyFont="1" applyFill="1" applyBorder="1" applyAlignment="1">
      <alignment horizontal="left" vertical="top" wrapText="1"/>
    </xf>
    <xf numFmtId="0" fontId="12" fillId="5" borderId="1" xfId="0" applyFont="1" applyFill="1" applyBorder="1" applyAlignment="1">
      <alignment wrapText="1"/>
    </xf>
    <xf numFmtId="43" fontId="3" fillId="0" borderId="0" xfId="0" applyNumberFormat="1" applyFont="1"/>
    <xf numFmtId="0" fontId="3" fillId="2" borderId="1" xfId="0" applyFont="1" applyFill="1" applyBorder="1" applyAlignment="1">
      <alignment wrapText="1"/>
    </xf>
  </cellXfs>
  <cellStyles count="5">
    <cellStyle name="Comma" xfId="1" builtinId="3"/>
    <cellStyle name="Normal" xfId="0" builtinId="0"/>
    <cellStyle name="Normal 2" xfId="3" xr:uid="{0DAAFDE1-B571-4D8F-88DC-6A7E434D8EF2}"/>
    <cellStyle name="Normal 7" xfId="2" xr:uid="{1DAF5E94-AA22-40FC-87ED-9E5D0EA78485}"/>
    <cellStyle name="Обычный 2" xfId="4" xr:uid="{A1DA2ABB-E70A-4E2D-8316-504C64D7A2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71397-40C8-434D-B4FC-42BD3A26C6A2}">
  <dimension ref="A1:AK262"/>
  <sheetViews>
    <sheetView tabSelected="1" topLeftCell="X1" zoomScaleNormal="100" workbookViewId="0">
      <pane ySplit="1" topLeftCell="A126" activePane="bottomLeft" state="frozen"/>
      <selection activeCell="B1" sqref="B1"/>
      <selection pane="bottomLeft" activeCell="P128" sqref="P128"/>
    </sheetView>
  </sheetViews>
  <sheetFormatPr defaultColWidth="9.109375" defaultRowHeight="51.75" customHeight="1" x14ac:dyDescent="0.25"/>
  <cols>
    <col min="1" max="1" width="10.6640625" style="13" hidden="1" customWidth="1"/>
    <col min="2" max="2" width="8.5546875" style="13" customWidth="1"/>
    <col min="3" max="3" width="39.44140625" style="74" customWidth="1"/>
    <col min="4" max="4" width="61" style="74" hidden="1" customWidth="1"/>
    <col min="5" max="5" width="11.44140625" style="75" customWidth="1"/>
    <col min="6" max="6" width="12.44140625" style="13" hidden="1" customWidth="1"/>
    <col min="7" max="7" width="12.44140625" style="73" hidden="1" customWidth="1"/>
    <col min="8" max="11" width="16.33203125" style="72" customWidth="1"/>
    <col min="12" max="12" width="13.88671875" style="72" customWidth="1"/>
    <col min="13" max="13" width="16.33203125" style="72" customWidth="1"/>
    <col min="14" max="14" width="13.88671875" style="72" customWidth="1"/>
    <col min="15" max="32" width="16.33203125" style="72" customWidth="1"/>
    <col min="33" max="33" width="11.44140625" style="13" customWidth="1"/>
    <col min="34" max="34" width="15.33203125" style="73" customWidth="1"/>
    <col min="35" max="35" width="9.109375" style="13"/>
    <col min="36" max="36" width="17.109375" style="13" hidden="1" customWidth="1"/>
    <col min="37" max="37" width="14.109375" style="13" bestFit="1" customWidth="1"/>
    <col min="38" max="16384" width="9.109375" style="13"/>
  </cols>
  <sheetData>
    <row r="1" spans="1:37" s="7" customFormat="1" ht="51.75" customHeight="1" x14ac:dyDescent="0.25">
      <c r="A1" s="1" t="s">
        <v>0</v>
      </c>
      <c r="B1" s="1" t="s">
        <v>1</v>
      </c>
      <c r="C1" s="2" t="s">
        <v>2</v>
      </c>
      <c r="D1" s="2" t="s">
        <v>3</v>
      </c>
      <c r="E1" s="3" t="s">
        <v>4</v>
      </c>
      <c r="F1" s="1" t="s">
        <v>5</v>
      </c>
      <c r="G1" s="4"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476</v>
      </c>
      <c r="AH1" s="5" t="s">
        <v>477</v>
      </c>
      <c r="AI1" s="1" t="s">
        <v>32</v>
      </c>
      <c r="AJ1" s="6" t="s">
        <v>33</v>
      </c>
      <c r="AK1" s="6" t="s">
        <v>33</v>
      </c>
    </row>
    <row r="2" spans="1:37" ht="51.75" customHeight="1" x14ac:dyDescent="0.25">
      <c r="A2" s="8">
        <v>9</v>
      </c>
      <c r="B2" s="8">
        <v>1</v>
      </c>
      <c r="C2" s="9" t="s">
        <v>34</v>
      </c>
      <c r="D2" s="9" t="s">
        <v>34</v>
      </c>
      <c r="E2" s="10" t="s">
        <v>94</v>
      </c>
      <c r="F2" s="8">
        <v>330</v>
      </c>
      <c r="G2" s="11">
        <v>11880</v>
      </c>
      <c r="H2" s="12">
        <v>36</v>
      </c>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f>SUM(H2:AH2)</f>
        <v>36</v>
      </c>
      <c r="AJ2" s="11">
        <f>AI2*F2/1.2</f>
        <v>9900</v>
      </c>
      <c r="AK2" s="80">
        <v>9900</v>
      </c>
    </row>
    <row r="3" spans="1:37" ht="51.75" customHeight="1" x14ac:dyDescent="0.25">
      <c r="A3" s="14">
        <v>1</v>
      </c>
      <c r="B3" s="14">
        <v>2</v>
      </c>
      <c r="C3" s="15" t="s">
        <v>35</v>
      </c>
      <c r="D3" s="15" t="s">
        <v>36</v>
      </c>
      <c r="E3" s="16" t="s">
        <v>110</v>
      </c>
      <c r="F3" s="14">
        <v>162</v>
      </c>
      <c r="G3" s="17">
        <v>32400</v>
      </c>
      <c r="H3" s="18"/>
      <c r="I3" s="18"/>
      <c r="J3" s="18"/>
      <c r="K3" s="18"/>
      <c r="L3" s="18"/>
      <c r="M3" s="18"/>
      <c r="N3" s="18"/>
      <c r="O3" s="18"/>
      <c r="P3" s="18"/>
      <c r="Q3" s="18"/>
      <c r="R3" s="18"/>
      <c r="S3" s="18"/>
      <c r="T3" s="18"/>
      <c r="U3" s="18"/>
      <c r="V3" s="18"/>
      <c r="W3" s="18">
        <v>200</v>
      </c>
      <c r="X3" s="18"/>
      <c r="Y3" s="18"/>
      <c r="Z3" s="18"/>
      <c r="AA3" s="18"/>
      <c r="AB3" s="18"/>
      <c r="AC3" s="18"/>
      <c r="AD3" s="18">
        <v>200</v>
      </c>
      <c r="AE3" s="18"/>
      <c r="AF3" s="18"/>
      <c r="AG3" s="12"/>
      <c r="AH3" s="12"/>
      <c r="AI3" s="12">
        <f t="shared" ref="AI3:AI66" si="0">SUM(H3:AH3)</f>
        <v>400</v>
      </c>
      <c r="AJ3" s="11">
        <f t="shared" ref="AJ3:AJ66" si="1">AI3*F3/1.2</f>
        <v>54000</v>
      </c>
      <c r="AK3" s="80">
        <v>54000</v>
      </c>
    </row>
    <row r="4" spans="1:37" ht="51.75" customHeight="1" x14ac:dyDescent="0.25">
      <c r="A4" s="14">
        <v>70</v>
      </c>
      <c r="B4" s="14">
        <v>3</v>
      </c>
      <c r="C4" s="15" t="s">
        <v>37</v>
      </c>
      <c r="D4" s="15" t="s">
        <v>37</v>
      </c>
      <c r="E4" s="10" t="s">
        <v>94</v>
      </c>
      <c r="F4" s="14">
        <v>215</v>
      </c>
      <c r="G4" s="17">
        <v>215000</v>
      </c>
      <c r="H4" s="18">
        <v>1000</v>
      </c>
      <c r="I4" s="18"/>
      <c r="J4" s="18"/>
      <c r="K4" s="18"/>
      <c r="L4" s="18"/>
      <c r="M4" s="18"/>
      <c r="N4" s="18"/>
      <c r="O4" s="18"/>
      <c r="P4" s="18"/>
      <c r="Q4" s="18"/>
      <c r="R4" s="18"/>
      <c r="S4" s="18"/>
      <c r="T4" s="18"/>
      <c r="U4" s="18"/>
      <c r="V4" s="18"/>
      <c r="W4" s="18"/>
      <c r="X4" s="18"/>
      <c r="Y4" s="18"/>
      <c r="Z4" s="18"/>
      <c r="AA4" s="18"/>
      <c r="AB4" s="18"/>
      <c r="AC4" s="18"/>
      <c r="AD4" s="18"/>
      <c r="AE4" s="18"/>
      <c r="AF4" s="18"/>
      <c r="AG4" s="12"/>
      <c r="AH4" s="12"/>
      <c r="AI4" s="12">
        <f t="shared" si="0"/>
        <v>1000</v>
      </c>
      <c r="AJ4" s="11">
        <f t="shared" si="1"/>
        <v>179166.66666666669</v>
      </c>
      <c r="AK4" s="80">
        <v>179166.67</v>
      </c>
    </row>
    <row r="5" spans="1:37" ht="51.75" customHeight="1" x14ac:dyDescent="0.25">
      <c r="A5" s="14">
        <v>3</v>
      </c>
      <c r="B5" s="8">
        <v>4</v>
      </c>
      <c r="C5" s="15" t="s">
        <v>38</v>
      </c>
      <c r="D5" s="15" t="s">
        <v>39</v>
      </c>
      <c r="E5" s="16" t="s">
        <v>110</v>
      </c>
      <c r="F5" s="14">
        <v>16000</v>
      </c>
      <c r="G5" s="17">
        <v>32000</v>
      </c>
      <c r="H5" s="18"/>
      <c r="I5" s="18">
        <v>2</v>
      </c>
      <c r="J5" s="18"/>
      <c r="K5" s="18"/>
      <c r="L5" s="18"/>
      <c r="M5" s="18"/>
      <c r="N5" s="18"/>
      <c r="O5" s="18"/>
      <c r="P5" s="18"/>
      <c r="Q5" s="18"/>
      <c r="R5" s="18"/>
      <c r="S5" s="18"/>
      <c r="T5" s="18"/>
      <c r="U5" s="18"/>
      <c r="V5" s="18"/>
      <c r="W5" s="18"/>
      <c r="X5" s="18"/>
      <c r="Y5" s="18"/>
      <c r="Z5" s="18"/>
      <c r="AA5" s="18"/>
      <c r="AB5" s="18"/>
      <c r="AC5" s="18"/>
      <c r="AD5" s="18"/>
      <c r="AE5" s="18"/>
      <c r="AF5" s="18"/>
      <c r="AG5" s="12"/>
      <c r="AH5" s="12"/>
      <c r="AI5" s="12">
        <f t="shared" si="0"/>
        <v>2</v>
      </c>
      <c r="AJ5" s="11">
        <f t="shared" si="1"/>
        <v>26666.666666666668</v>
      </c>
      <c r="AK5" s="80">
        <v>26666.67</v>
      </c>
    </row>
    <row r="6" spans="1:37" ht="51.75" customHeight="1" x14ac:dyDescent="0.25">
      <c r="A6" s="14">
        <v>16</v>
      </c>
      <c r="B6" s="14">
        <v>5</v>
      </c>
      <c r="C6" s="15" t="s">
        <v>40</v>
      </c>
      <c r="D6" s="15" t="s">
        <v>41</v>
      </c>
      <c r="E6" s="10" t="s">
        <v>94</v>
      </c>
      <c r="F6" s="14">
        <v>1700</v>
      </c>
      <c r="G6" s="17">
        <v>95200</v>
      </c>
      <c r="H6" s="18"/>
      <c r="I6" s="18"/>
      <c r="J6" s="18">
        <v>56</v>
      </c>
      <c r="K6" s="18"/>
      <c r="L6" s="18"/>
      <c r="M6" s="18"/>
      <c r="N6" s="18"/>
      <c r="O6" s="18"/>
      <c r="P6" s="18"/>
      <c r="Q6" s="18"/>
      <c r="R6" s="18"/>
      <c r="S6" s="18"/>
      <c r="T6" s="18"/>
      <c r="U6" s="18"/>
      <c r="V6" s="18"/>
      <c r="W6" s="18"/>
      <c r="X6" s="18"/>
      <c r="Y6" s="18"/>
      <c r="Z6" s="18"/>
      <c r="AA6" s="18"/>
      <c r="AB6" s="18"/>
      <c r="AC6" s="18"/>
      <c r="AD6" s="18"/>
      <c r="AE6" s="18"/>
      <c r="AF6" s="18"/>
      <c r="AG6" s="12"/>
      <c r="AH6" s="12"/>
      <c r="AI6" s="12">
        <f t="shared" si="0"/>
        <v>56</v>
      </c>
      <c r="AJ6" s="11">
        <f t="shared" si="1"/>
        <v>79333.333333333343</v>
      </c>
      <c r="AK6" s="80">
        <v>79333.34</v>
      </c>
    </row>
    <row r="7" spans="1:37" ht="51.75" customHeight="1" x14ac:dyDescent="0.25">
      <c r="A7" s="14">
        <v>4</v>
      </c>
      <c r="B7" s="14">
        <v>6</v>
      </c>
      <c r="C7" s="15" t="s">
        <v>42</v>
      </c>
      <c r="D7" s="15" t="s">
        <v>43</v>
      </c>
      <c r="E7" s="10" t="s">
        <v>94</v>
      </c>
      <c r="F7" s="14">
        <v>10000</v>
      </c>
      <c r="G7" s="17">
        <v>30000</v>
      </c>
      <c r="H7" s="18"/>
      <c r="I7" s="18"/>
      <c r="J7" s="18">
        <v>3</v>
      </c>
      <c r="K7" s="18"/>
      <c r="L7" s="18"/>
      <c r="M7" s="18"/>
      <c r="N7" s="18"/>
      <c r="O7" s="18"/>
      <c r="P7" s="18"/>
      <c r="Q7" s="18"/>
      <c r="R7" s="18"/>
      <c r="S7" s="18"/>
      <c r="T7" s="18"/>
      <c r="U7" s="18"/>
      <c r="V7" s="18"/>
      <c r="W7" s="18"/>
      <c r="X7" s="18"/>
      <c r="Y7" s="18"/>
      <c r="Z7" s="18"/>
      <c r="AA7" s="18"/>
      <c r="AB7" s="18"/>
      <c r="AC7" s="18"/>
      <c r="AD7" s="18"/>
      <c r="AE7" s="18"/>
      <c r="AF7" s="18"/>
      <c r="AG7" s="12"/>
      <c r="AH7" s="12"/>
      <c r="AI7" s="12">
        <f t="shared" si="0"/>
        <v>3</v>
      </c>
      <c r="AJ7" s="11">
        <f t="shared" si="1"/>
        <v>25000</v>
      </c>
      <c r="AK7" s="80">
        <v>25000</v>
      </c>
    </row>
    <row r="8" spans="1:37" ht="51.75" customHeight="1" x14ac:dyDescent="0.25">
      <c r="A8" s="14">
        <v>16</v>
      </c>
      <c r="B8" s="8">
        <v>7</v>
      </c>
      <c r="C8" s="15" t="s">
        <v>44</v>
      </c>
      <c r="D8" s="15" t="s">
        <v>45</v>
      </c>
      <c r="E8" s="10" t="s">
        <v>94</v>
      </c>
      <c r="F8" s="14">
        <v>12000</v>
      </c>
      <c r="G8" s="17">
        <v>60000</v>
      </c>
      <c r="H8" s="18"/>
      <c r="I8" s="18"/>
      <c r="J8" s="18">
        <v>5</v>
      </c>
      <c r="K8" s="18"/>
      <c r="L8" s="18"/>
      <c r="M8" s="18"/>
      <c r="N8" s="18"/>
      <c r="O8" s="18"/>
      <c r="P8" s="18"/>
      <c r="Q8" s="18"/>
      <c r="R8" s="18"/>
      <c r="S8" s="18"/>
      <c r="T8" s="18"/>
      <c r="U8" s="18"/>
      <c r="V8" s="18"/>
      <c r="W8" s="18"/>
      <c r="X8" s="18"/>
      <c r="Y8" s="18"/>
      <c r="Z8" s="18"/>
      <c r="AA8" s="18"/>
      <c r="AB8" s="18"/>
      <c r="AC8" s="18"/>
      <c r="AD8" s="18"/>
      <c r="AE8" s="18"/>
      <c r="AF8" s="18"/>
      <c r="AG8" s="12"/>
      <c r="AH8" s="12"/>
      <c r="AI8" s="12">
        <f t="shared" si="0"/>
        <v>5</v>
      </c>
      <c r="AJ8" s="11">
        <f t="shared" si="1"/>
        <v>50000</v>
      </c>
      <c r="AK8" s="80">
        <v>50000</v>
      </c>
    </row>
    <row r="9" spans="1:37" ht="51.75" customHeight="1" x14ac:dyDescent="0.25">
      <c r="A9" s="14">
        <v>20</v>
      </c>
      <c r="B9" s="14">
        <v>8</v>
      </c>
      <c r="C9" s="15" t="s">
        <v>46</v>
      </c>
      <c r="D9" s="15" t="s">
        <v>47</v>
      </c>
      <c r="E9" s="10" t="s">
        <v>94</v>
      </c>
      <c r="F9" s="14">
        <v>10000</v>
      </c>
      <c r="G9" s="17">
        <v>30000</v>
      </c>
      <c r="H9" s="18"/>
      <c r="I9" s="18"/>
      <c r="J9" s="18">
        <v>3</v>
      </c>
      <c r="K9" s="18"/>
      <c r="L9" s="18"/>
      <c r="M9" s="18"/>
      <c r="N9" s="18"/>
      <c r="O9" s="18"/>
      <c r="P9" s="18"/>
      <c r="Q9" s="18"/>
      <c r="R9" s="18"/>
      <c r="S9" s="18"/>
      <c r="T9" s="18"/>
      <c r="U9" s="18"/>
      <c r="V9" s="18"/>
      <c r="W9" s="18"/>
      <c r="X9" s="18"/>
      <c r="Y9" s="18"/>
      <c r="Z9" s="18"/>
      <c r="AA9" s="18"/>
      <c r="AB9" s="18"/>
      <c r="AC9" s="18"/>
      <c r="AD9" s="18"/>
      <c r="AE9" s="18"/>
      <c r="AF9" s="18"/>
      <c r="AG9" s="12"/>
      <c r="AH9" s="12"/>
      <c r="AI9" s="12">
        <f t="shared" si="0"/>
        <v>3</v>
      </c>
      <c r="AJ9" s="11">
        <f t="shared" si="1"/>
        <v>25000</v>
      </c>
      <c r="AK9" s="80">
        <v>25000</v>
      </c>
    </row>
    <row r="10" spans="1:37" ht="51.75" customHeight="1" x14ac:dyDescent="0.25">
      <c r="A10" s="14">
        <v>11</v>
      </c>
      <c r="B10" s="14">
        <v>9</v>
      </c>
      <c r="C10" s="15" t="s">
        <v>48</v>
      </c>
      <c r="D10" s="15" t="s">
        <v>49</v>
      </c>
      <c r="E10" s="10" t="s">
        <v>94</v>
      </c>
      <c r="F10" s="14">
        <v>4992.47</v>
      </c>
      <c r="G10" s="17">
        <v>24962.350000000002</v>
      </c>
      <c r="H10" s="18"/>
      <c r="I10" s="18">
        <v>5</v>
      </c>
      <c r="J10" s="18"/>
      <c r="K10" s="18"/>
      <c r="L10" s="18"/>
      <c r="M10" s="18"/>
      <c r="N10" s="18"/>
      <c r="O10" s="18"/>
      <c r="P10" s="18"/>
      <c r="Q10" s="18"/>
      <c r="R10" s="18"/>
      <c r="S10" s="18"/>
      <c r="T10" s="18"/>
      <c r="U10" s="18"/>
      <c r="V10" s="18"/>
      <c r="W10" s="18"/>
      <c r="X10" s="18"/>
      <c r="Y10" s="18"/>
      <c r="Z10" s="18"/>
      <c r="AA10" s="18"/>
      <c r="AB10" s="18"/>
      <c r="AC10" s="18"/>
      <c r="AD10" s="18"/>
      <c r="AE10" s="18"/>
      <c r="AF10" s="18"/>
      <c r="AG10" s="12"/>
      <c r="AH10" s="12"/>
      <c r="AI10" s="12">
        <f t="shared" si="0"/>
        <v>5</v>
      </c>
      <c r="AJ10" s="11">
        <f t="shared" si="1"/>
        <v>20801.958333333336</v>
      </c>
      <c r="AK10" s="80">
        <v>20801.96</v>
      </c>
    </row>
    <row r="11" spans="1:37" ht="51.75" customHeight="1" x14ac:dyDescent="0.25">
      <c r="A11" s="14">
        <v>3</v>
      </c>
      <c r="B11" s="8">
        <v>10</v>
      </c>
      <c r="C11" s="15" t="s">
        <v>50</v>
      </c>
      <c r="D11" s="15" t="s">
        <v>51</v>
      </c>
      <c r="E11" s="10" t="s">
        <v>94</v>
      </c>
      <c r="F11" s="14">
        <v>3500</v>
      </c>
      <c r="G11" s="17">
        <v>70000</v>
      </c>
      <c r="H11" s="18"/>
      <c r="I11" s="18"/>
      <c r="J11" s="18"/>
      <c r="K11" s="18">
        <v>20</v>
      </c>
      <c r="L11" s="18"/>
      <c r="M11" s="18"/>
      <c r="N11" s="18"/>
      <c r="O11" s="18"/>
      <c r="P11" s="18"/>
      <c r="Q11" s="18"/>
      <c r="R11" s="18"/>
      <c r="S11" s="18"/>
      <c r="T11" s="18"/>
      <c r="U11" s="18"/>
      <c r="V11" s="18"/>
      <c r="W11" s="18"/>
      <c r="X11" s="18"/>
      <c r="Y11" s="18"/>
      <c r="Z11" s="18"/>
      <c r="AA11" s="18"/>
      <c r="AB11" s="18"/>
      <c r="AC11" s="18"/>
      <c r="AD11" s="18"/>
      <c r="AE11" s="18"/>
      <c r="AF11" s="18"/>
      <c r="AG11" s="12"/>
      <c r="AH11" s="12"/>
      <c r="AI11" s="12">
        <f t="shared" si="0"/>
        <v>20</v>
      </c>
      <c r="AJ11" s="11">
        <f t="shared" si="1"/>
        <v>58333.333333333336</v>
      </c>
      <c r="AK11" s="80">
        <v>58333.340000000004</v>
      </c>
    </row>
    <row r="12" spans="1:37" ht="51.75" customHeight="1" x14ac:dyDescent="0.25">
      <c r="A12" s="14">
        <v>4</v>
      </c>
      <c r="B12" s="14">
        <v>11</v>
      </c>
      <c r="C12" s="15" t="s">
        <v>52</v>
      </c>
      <c r="D12" s="15" t="s">
        <v>53</v>
      </c>
      <c r="E12" s="10" t="s">
        <v>94</v>
      </c>
      <c r="F12" s="14">
        <v>3500</v>
      </c>
      <c r="G12" s="17">
        <v>17500</v>
      </c>
      <c r="H12" s="18"/>
      <c r="I12" s="18"/>
      <c r="J12" s="18"/>
      <c r="K12" s="18">
        <v>5</v>
      </c>
      <c r="L12" s="18"/>
      <c r="M12" s="18"/>
      <c r="N12" s="18"/>
      <c r="O12" s="18"/>
      <c r="P12" s="18"/>
      <c r="Q12" s="18"/>
      <c r="R12" s="18"/>
      <c r="S12" s="18"/>
      <c r="T12" s="18"/>
      <c r="U12" s="18"/>
      <c r="V12" s="18"/>
      <c r="W12" s="18"/>
      <c r="X12" s="18"/>
      <c r="Y12" s="18"/>
      <c r="Z12" s="18"/>
      <c r="AA12" s="18"/>
      <c r="AB12" s="18"/>
      <c r="AC12" s="18"/>
      <c r="AD12" s="18"/>
      <c r="AE12" s="18"/>
      <c r="AF12" s="18"/>
      <c r="AG12" s="12"/>
      <c r="AH12" s="12"/>
      <c r="AI12" s="12">
        <f t="shared" si="0"/>
        <v>5</v>
      </c>
      <c r="AJ12" s="11">
        <f t="shared" si="1"/>
        <v>14583.333333333334</v>
      </c>
      <c r="AK12" s="80">
        <v>14583.34</v>
      </c>
    </row>
    <row r="13" spans="1:37" ht="51.75" customHeight="1" x14ac:dyDescent="0.25">
      <c r="A13" s="14">
        <v>108</v>
      </c>
      <c r="B13" s="14">
        <v>12</v>
      </c>
      <c r="C13" s="15" t="s">
        <v>54</v>
      </c>
      <c r="D13" s="15" t="s">
        <v>55</v>
      </c>
      <c r="E13" s="10" t="s">
        <v>94</v>
      </c>
      <c r="F13" s="14">
        <v>6000</v>
      </c>
      <c r="G13" s="17">
        <v>24000</v>
      </c>
      <c r="H13" s="18">
        <v>4</v>
      </c>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2"/>
      <c r="AH13" s="12"/>
      <c r="AI13" s="12">
        <f t="shared" si="0"/>
        <v>4</v>
      </c>
      <c r="AJ13" s="11">
        <f t="shared" si="1"/>
        <v>20000</v>
      </c>
      <c r="AK13" s="80">
        <v>20000</v>
      </c>
    </row>
    <row r="14" spans="1:37" ht="51.75" customHeight="1" x14ac:dyDescent="0.25">
      <c r="A14" s="14">
        <v>5</v>
      </c>
      <c r="B14" s="8">
        <v>13</v>
      </c>
      <c r="C14" s="15" t="s">
        <v>56</v>
      </c>
      <c r="D14" s="15" t="s">
        <v>56</v>
      </c>
      <c r="E14" s="10" t="s">
        <v>94</v>
      </c>
      <c r="F14" s="14">
        <v>2000</v>
      </c>
      <c r="G14" s="17">
        <v>10000</v>
      </c>
      <c r="H14" s="18"/>
      <c r="I14" s="18"/>
      <c r="J14" s="18"/>
      <c r="K14" s="18">
        <v>5</v>
      </c>
      <c r="L14" s="18"/>
      <c r="M14" s="18"/>
      <c r="N14" s="18"/>
      <c r="O14" s="18"/>
      <c r="P14" s="18"/>
      <c r="Q14" s="18"/>
      <c r="R14" s="18"/>
      <c r="S14" s="18"/>
      <c r="T14" s="18"/>
      <c r="U14" s="18"/>
      <c r="V14" s="18"/>
      <c r="W14" s="18"/>
      <c r="X14" s="18"/>
      <c r="Y14" s="18"/>
      <c r="Z14" s="18"/>
      <c r="AA14" s="18"/>
      <c r="AB14" s="18"/>
      <c r="AC14" s="18"/>
      <c r="AD14" s="18"/>
      <c r="AE14" s="18"/>
      <c r="AF14" s="18"/>
      <c r="AG14" s="12"/>
      <c r="AH14" s="12"/>
      <c r="AI14" s="12">
        <f t="shared" si="0"/>
        <v>5</v>
      </c>
      <c r="AJ14" s="11">
        <f t="shared" si="1"/>
        <v>8333.3333333333339</v>
      </c>
      <c r="AK14" s="80">
        <v>8333.34</v>
      </c>
    </row>
    <row r="15" spans="1:37" ht="51.75" customHeight="1" x14ac:dyDescent="0.25">
      <c r="A15" s="14">
        <v>6</v>
      </c>
      <c r="B15" s="14">
        <v>14</v>
      </c>
      <c r="C15" s="15" t="s">
        <v>57</v>
      </c>
      <c r="D15" s="15" t="s">
        <v>57</v>
      </c>
      <c r="E15" s="10" t="s">
        <v>94</v>
      </c>
      <c r="F15" s="14">
        <v>2000</v>
      </c>
      <c r="G15" s="17">
        <v>10000</v>
      </c>
      <c r="H15" s="18"/>
      <c r="I15" s="18"/>
      <c r="J15" s="18"/>
      <c r="K15" s="18">
        <v>5</v>
      </c>
      <c r="L15" s="18"/>
      <c r="M15" s="18"/>
      <c r="N15" s="18"/>
      <c r="O15" s="18"/>
      <c r="P15" s="18"/>
      <c r="Q15" s="18"/>
      <c r="R15" s="18"/>
      <c r="S15" s="18"/>
      <c r="T15" s="18"/>
      <c r="U15" s="18"/>
      <c r="V15" s="18"/>
      <c r="W15" s="18"/>
      <c r="X15" s="18"/>
      <c r="Y15" s="18"/>
      <c r="Z15" s="18"/>
      <c r="AA15" s="18"/>
      <c r="AB15" s="18"/>
      <c r="AC15" s="18"/>
      <c r="AD15" s="18"/>
      <c r="AE15" s="18"/>
      <c r="AF15" s="18"/>
      <c r="AG15" s="12"/>
      <c r="AH15" s="12"/>
      <c r="AI15" s="12">
        <f t="shared" si="0"/>
        <v>5</v>
      </c>
      <c r="AJ15" s="11">
        <f t="shared" si="1"/>
        <v>8333.3333333333339</v>
      </c>
      <c r="AK15" s="80">
        <v>8333.34</v>
      </c>
    </row>
    <row r="16" spans="1:37" ht="51.75" customHeight="1" x14ac:dyDescent="0.25">
      <c r="A16" s="14">
        <v>7</v>
      </c>
      <c r="B16" s="14">
        <v>15</v>
      </c>
      <c r="C16" s="15" t="s">
        <v>58</v>
      </c>
      <c r="D16" s="15" t="s">
        <v>58</v>
      </c>
      <c r="E16" s="10" t="s">
        <v>94</v>
      </c>
      <c r="F16" s="14">
        <v>2000</v>
      </c>
      <c r="G16" s="17">
        <v>22000</v>
      </c>
      <c r="H16" s="18"/>
      <c r="I16" s="18"/>
      <c r="J16" s="18"/>
      <c r="K16" s="18">
        <v>11</v>
      </c>
      <c r="L16" s="18"/>
      <c r="M16" s="18"/>
      <c r="N16" s="18"/>
      <c r="O16" s="18"/>
      <c r="P16" s="18"/>
      <c r="Q16" s="18"/>
      <c r="R16" s="18"/>
      <c r="S16" s="18"/>
      <c r="T16" s="18"/>
      <c r="U16" s="18"/>
      <c r="V16" s="18"/>
      <c r="W16" s="18"/>
      <c r="X16" s="18"/>
      <c r="Y16" s="18"/>
      <c r="Z16" s="18"/>
      <c r="AA16" s="18"/>
      <c r="AB16" s="18"/>
      <c r="AC16" s="18"/>
      <c r="AD16" s="18"/>
      <c r="AE16" s="18"/>
      <c r="AF16" s="18"/>
      <c r="AG16" s="12"/>
      <c r="AH16" s="12"/>
      <c r="AI16" s="12">
        <f t="shared" si="0"/>
        <v>11</v>
      </c>
      <c r="AJ16" s="11">
        <f t="shared" si="1"/>
        <v>18333.333333333336</v>
      </c>
      <c r="AK16" s="80">
        <v>18333.34</v>
      </c>
    </row>
    <row r="17" spans="1:37" ht="51.75" customHeight="1" x14ac:dyDescent="0.25">
      <c r="A17" s="14">
        <v>12</v>
      </c>
      <c r="B17" s="8">
        <v>16</v>
      </c>
      <c r="C17" s="15" t="s">
        <v>59</v>
      </c>
      <c r="D17" s="15" t="s">
        <v>60</v>
      </c>
      <c r="E17" s="10" t="s">
        <v>94</v>
      </c>
      <c r="F17" s="14">
        <v>1000</v>
      </c>
      <c r="G17" s="17">
        <v>16000</v>
      </c>
      <c r="H17" s="18"/>
      <c r="I17" s="18"/>
      <c r="J17" s="18">
        <v>16</v>
      </c>
      <c r="K17" s="18"/>
      <c r="L17" s="18"/>
      <c r="M17" s="18"/>
      <c r="N17" s="18"/>
      <c r="O17" s="18"/>
      <c r="P17" s="18"/>
      <c r="Q17" s="18"/>
      <c r="R17" s="18"/>
      <c r="S17" s="18"/>
      <c r="T17" s="18"/>
      <c r="U17" s="18"/>
      <c r="V17" s="18"/>
      <c r="W17" s="18"/>
      <c r="X17" s="18"/>
      <c r="Y17" s="18"/>
      <c r="Z17" s="18"/>
      <c r="AA17" s="18"/>
      <c r="AB17" s="18"/>
      <c r="AC17" s="18"/>
      <c r="AD17" s="18"/>
      <c r="AE17" s="18"/>
      <c r="AF17" s="18"/>
      <c r="AG17" s="12"/>
      <c r="AH17" s="12"/>
      <c r="AI17" s="12">
        <f t="shared" si="0"/>
        <v>16</v>
      </c>
      <c r="AJ17" s="11">
        <f t="shared" si="1"/>
        <v>13333.333333333334</v>
      </c>
      <c r="AK17" s="80">
        <v>13333.34</v>
      </c>
    </row>
    <row r="18" spans="1:37" ht="51.75" customHeight="1" x14ac:dyDescent="0.25">
      <c r="A18" s="14">
        <v>12</v>
      </c>
      <c r="B18" s="14">
        <v>17</v>
      </c>
      <c r="C18" s="15" t="s">
        <v>61</v>
      </c>
      <c r="D18" s="15" t="s">
        <v>62</v>
      </c>
      <c r="E18" s="10" t="s">
        <v>94</v>
      </c>
      <c r="F18" s="14">
        <v>3000</v>
      </c>
      <c r="G18" s="17">
        <v>12000</v>
      </c>
      <c r="H18" s="18"/>
      <c r="I18" s="18"/>
      <c r="J18" s="18"/>
      <c r="K18" s="18">
        <v>4</v>
      </c>
      <c r="L18" s="18"/>
      <c r="M18" s="18"/>
      <c r="N18" s="18"/>
      <c r="O18" s="18"/>
      <c r="P18" s="18"/>
      <c r="Q18" s="18"/>
      <c r="R18" s="18"/>
      <c r="S18" s="18"/>
      <c r="T18" s="18"/>
      <c r="U18" s="18"/>
      <c r="V18" s="18"/>
      <c r="W18" s="18"/>
      <c r="X18" s="18"/>
      <c r="Y18" s="18"/>
      <c r="Z18" s="18"/>
      <c r="AA18" s="18"/>
      <c r="AB18" s="18"/>
      <c r="AC18" s="18"/>
      <c r="AD18" s="18"/>
      <c r="AE18" s="18"/>
      <c r="AF18" s="18"/>
      <c r="AG18" s="12"/>
      <c r="AH18" s="12"/>
      <c r="AI18" s="12">
        <f t="shared" si="0"/>
        <v>4</v>
      </c>
      <c r="AJ18" s="11">
        <f t="shared" si="1"/>
        <v>10000</v>
      </c>
      <c r="AK18" s="80">
        <v>10000</v>
      </c>
    </row>
    <row r="19" spans="1:37" ht="51.75" customHeight="1" x14ac:dyDescent="0.25">
      <c r="A19" s="14">
        <v>15</v>
      </c>
      <c r="B19" s="14">
        <v>18</v>
      </c>
      <c r="C19" s="15" t="s">
        <v>63</v>
      </c>
      <c r="D19" s="15" t="s">
        <v>63</v>
      </c>
      <c r="E19" s="10" t="s">
        <v>94</v>
      </c>
      <c r="F19" s="14">
        <v>2000</v>
      </c>
      <c r="G19" s="17">
        <v>10000</v>
      </c>
      <c r="H19" s="18"/>
      <c r="I19" s="18"/>
      <c r="J19" s="18"/>
      <c r="K19" s="18">
        <v>5</v>
      </c>
      <c r="L19" s="18"/>
      <c r="M19" s="18"/>
      <c r="N19" s="18"/>
      <c r="O19" s="18"/>
      <c r="P19" s="18"/>
      <c r="Q19" s="18"/>
      <c r="R19" s="18"/>
      <c r="S19" s="18"/>
      <c r="T19" s="18"/>
      <c r="U19" s="18"/>
      <c r="V19" s="18"/>
      <c r="W19" s="18"/>
      <c r="X19" s="18"/>
      <c r="Y19" s="18"/>
      <c r="Z19" s="18"/>
      <c r="AA19" s="18"/>
      <c r="AB19" s="18"/>
      <c r="AC19" s="18"/>
      <c r="AD19" s="18"/>
      <c r="AE19" s="18"/>
      <c r="AF19" s="18"/>
      <c r="AG19" s="12"/>
      <c r="AH19" s="12"/>
      <c r="AI19" s="12">
        <f t="shared" si="0"/>
        <v>5</v>
      </c>
      <c r="AJ19" s="11">
        <f t="shared" si="1"/>
        <v>8333.3333333333339</v>
      </c>
      <c r="AK19" s="80">
        <v>8333.34</v>
      </c>
    </row>
    <row r="20" spans="1:37" ht="51.75" customHeight="1" x14ac:dyDescent="0.25">
      <c r="A20" s="14">
        <v>17</v>
      </c>
      <c r="B20" s="8">
        <v>19</v>
      </c>
      <c r="C20" s="15" t="s">
        <v>64</v>
      </c>
      <c r="D20" s="15" t="s">
        <v>64</v>
      </c>
      <c r="E20" s="10" t="s">
        <v>94</v>
      </c>
      <c r="F20" s="14">
        <v>8000</v>
      </c>
      <c r="G20" s="17">
        <v>72000</v>
      </c>
      <c r="H20" s="18"/>
      <c r="I20" s="18"/>
      <c r="J20" s="18"/>
      <c r="K20" s="18">
        <v>9</v>
      </c>
      <c r="L20" s="18"/>
      <c r="M20" s="18"/>
      <c r="N20" s="18"/>
      <c r="O20" s="18"/>
      <c r="P20" s="18"/>
      <c r="Q20" s="18"/>
      <c r="R20" s="18"/>
      <c r="S20" s="18"/>
      <c r="T20" s="18"/>
      <c r="U20" s="18"/>
      <c r="V20" s="18"/>
      <c r="W20" s="18"/>
      <c r="X20" s="18"/>
      <c r="Y20" s="18"/>
      <c r="Z20" s="18"/>
      <c r="AA20" s="18"/>
      <c r="AB20" s="18"/>
      <c r="AC20" s="18"/>
      <c r="AD20" s="18"/>
      <c r="AE20" s="18"/>
      <c r="AF20" s="18"/>
      <c r="AG20" s="12"/>
      <c r="AH20" s="12"/>
      <c r="AI20" s="12">
        <f t="shared" si="0"/>
        <v>9</v>
      </c>
      <c r="AJ20" s="11">
        <f t="shared" si="1"/>
        <v>60000</v>
      </c>
      <c r="AK20" s="80">
        <v>60000</v>
      </c>
    </row>
    <row r="21" spans="1:37" ht="51.75" customHeight="1" x14ac:dyDescent="0.25">
      <c r="A21" s="14">
        <v>18</v>
      </c>
      <c r="B21" s="14">
        <v>20</v>
      </c>
      <c r="C21" s="15" t="s">
        <v>65</v>
      </c>
      <c r="D21" s="15" t="s">
        <v>65</v>
      </c>
      <c r="E21" s="10" t="s">
        <v>94</v>
      </c>
      <c r="F21" s="14">
        <v>8000</v>
      </c>
      <c r="G21" s="17">
        <v>72000</v>
      </c>
      <c r="H21" s="18"/>
      <c r="I21" s="18"/>
      <c r="J21" s="18"/>
      <c r="K21" s="18">
        <v>9</v>
      </c>
      <c r="L21" s="18"/>
      <c r="M21" s="18"/>
      <c r="N21" s="18"/>
      <c r="O21" s="18"/>
      <c r="P21" s="18"/>
      <c r="Q21" s="18"/>
      <c r="R21" s="18"/>
      <c r="S21" s="18"/>
      <c r="T21" s="18"/>
      <c r="U21" s="18"/>
      <c r="V21" s="18"/>
      <c r="W21" s="18"/>
      <c r="X21" s="18"/>
      <c r="Y21" s="18"/>
      <c r="Z21" s="18"/>
      <c r="AA21" s="18"/>
      <c r="AB21" s="18"/>
      <c r="AC21" s="18"/>
      <c r="AD21" s="18"/>
      <c r="AE21" s="18"/>
      <c r="AF21" s="18"/>
      <c r="AG21" s="12"/>
      <c r="AH21" s="12"/>
      <c r="AI21" s="12">
        <f t="shared" si="0"/>
        <v>9</v>
      </c>
      <c r="AJ21" s="11">
        <f t="shared" si="1"/>
        <v>60000</v>
      </c>
      <c r="AK21" s="80">
        <v>60000</v>
      </c>
    </row>
    <row r="22" spans="1:37" ht="51.75" customHeight="1" x14ac:dyDescent="0.25">
      <c r="A22" s="14">
        <v>21</v>
      </c>
      <c r="B22" s="14">
        <v>21</v>
      </c>
      <c r="C22" s="15" t="s">
        <v>66</v>
      </c>
      <c r="D22" s="15" t="s">
        <v>67</v>
      </c>
      <c r="E22" s="10" t="s">
        <v>94</v>
      </c>
      <c r="F22" s="14">
        <v>6000</v>
      </c>
      <c r="G22" s="17">
        <v>12000</v>
      </c>
      <c r="H22" s="18"/>
      <c r="I22" s="18"/>
      <c r="J22" s="18">
        <v>2</v>
      </c>
      <c r="K22" s="18"/>
      <c r="L22" s="18"/>
      <c r="M22" s="18"/>
      <c r="N22" s="18"/>
      <c r="O22" s="18"/>
      <c r="P22" s="18"/>
      <c r="Q22" s="18"/>
      <c r="R22" s="18"/>
      <c r="S22" s="18"/>
      <c r="T22" s="18"/>
      <c r="U22" s="18"/>
      <c r="V22" s="18"/>
      <c r="W22" s="18"/>
      <c r="X22" s="18"/>
      <c r="Y22" s="18"/>
      <c r="Z22" s="18"/>
      <c r="AA22" s="18"/>
      <c r="AB22" s="18"/>
      <c r="AC22" s="18"/>
      <c r="AD22" s="18"/>
      <c r="AE22" s="18"/>
      <c r="AF22" s="18"/>
      <c r="AG22" s="12"/>
      <c r="AH22" s="12"/>
      <c r="AI22" s="12">
        <f t="shared" si="0"/>
        <v>2</v>
      </c>
      <c r="AJ22" s="11">
        <f t="shared" si="1"/>
        <v>10000</v>
      </c>
      <c r="AK22" s="80">
        <v>10000</v>
      </c>
    </row>
    <row r="23" spans="1:37" ht="51.75" customHeight="1" x14ac:dyDescent="0.25">
      <c r="A23" s="14">
        <v>20</v>
      </c>
      <c r="B23" s="8">
        <v>22</v>
      </c>
      <c r="C23" s="15" t="s">
        <v>68</v>
      </c>
      <c r="D23" s="15" t="s">
        <v>69</v>
      </c>
      <c r="E23" s="10" t="s">
        <v>94</v>
      </c>
      <c r="F23" s="14">
        <v>60000</v>
      </c>
      <c r="G23" s="17">
        <v>240000</v>
      </c>
      <c r="H23" s="18"/>
      <c r="I23" s="18"/>
      <c r="J23" s="18">
        <v>4</v>
      </c>
      <c r="K23" s="18"/>
      <c r="L23" s="18"/>
      <c r="M23" s="18"/>
      <c r="N23" s="18"/>
      <c r="O23" s="18"/>
      <c r="P23" s="18"/>
      <c r="Q23" s="18"/>
      <c r="R23" s="18"/>
      <c r="S23" s="18"/>
      <c r="T23" s="18"/>
      <c r="U23" s="18"/>
      <c r="V23" s="18"/>
      <c r="W23" s="18"/>
      <c r="X23" s="18"/>
      <c r="Y23" s="18"/>
      <c r="Z23" s="18"/>
      <c r="AA23" s="18"/>
      <c r="AB23" s="18"/>
      <c r="AC23" s="18"/>
      <c r="AD23" s="18"/>
      <c r="AE23" s="18"/>
      <c r="AF23" s="18"/>
      <c r="AG23" s="12"/>
      <c r="AH23" s="12"/>
      <c r="AI23" s="12">
        <f t="shared" si="0"/>
        <v>4</v>
      </c>
      <c r="AJ23" s="11">
        <f t="shared" si="1"/>
        <v>200000</v>
      </c>
      <c r="AK23" s="80">
        <v>200000</v>
      </c>
    </row>
    <row r="24" spans="1:37" ht="51.75" customHeight="1" x14ac:dyDescent="0.25">
      <c r="A24" s="14">
        <v>1</v>
      </c>
      <c r="B24" s="14">
        <v>23</v>
      </c>
      <c r="C24" s="15" t="s">
        <v>70</v>
      </c>
      <c r="D24" s="15" t="s">
        <v>71</v>
      </c>
      <c r="E24" s="10" t="s">
        <v>94</v>
      </c>
      <c r="F24" s="14">
        <v>7716</v>
      </c>
      <c r="G24" s="17">
        <v>15432</v>
      </c>
      <c r="H24" s="18"/>
      <c r="I24" s="18"/>
      <c r="J24" s="18"/>
      <c r="K24" s="18"/>
      <c r="L24" s="18">
        <v>2</v>
      </c>
      <c r="M24" s="18"/>
      <c r="N24" s="18"/>
      <c r="O24" s="18"/>
      <c r="P24" s="18"/>
      <c r="Q24" s="18"/>
      <c r="R24" s="18"/>
      <c r="S24" s="18"/>
      <c r="T24" s="18"/>
      <c r="U24" s="18"/>
      <c r="V24" s="18"/>
      <c r="W24" s="18"/>
      <c r="X24" s="18"/>
      <c r="Y24" s="18"/>
      <c r="Z24" s="18"/>
      <c r="AA24" s="18"/>
      <c r="AB24" s="18"/>
      <c r="AC24" s="18"/>
      <c r="AD24" s="18"/>
      <c r="AE24" s="18"/>
      <c r="AF24" s="18"/>
      <c r="AG24" s="12"/>
      <c r="AH24" s="12"/>
      <c r="AI24" s="12">
        <f t="shared" si="0"/>
        <v>2</v>
      </c>
      <c r="AJ24" s="11">
        <f t="shared" si="1"/>
        <v>12860</v>
      </c>
      <c r="AK24" s="80">
        <v>12860</v>
      </c>
    </row>
    <row r="25" spans="1:37" ht="51.75" customHeight="1" x14ac:dyDescent="0.25">
      <c r="A25" s="14">
        <v>2</v>
      </c>
      <c r="B25" s="14">
        <v>24</v>
      </c>
      <c r="C25" s="15" t="s">
        <v>72</v>
      </c>
      <c r="D25" s="15" t="s">
        <v>73</v>
      </c>
      <c r="E25" s="10" t="s">
        <v>94</v>
      </c>
      <c r="F25" s="14">
        <v>7716</v>
      </c>
      <c r="G25" s="17">
        <v>15432</v>
      </c>
      <c r="H25" s="18"/>
      <c r="I25" s="18"/>
      <c r="J25" s="18"/>
      <c r="K25" s="18"/>
      <c r="L25" s="18">
        <v>2</v>
      </c>
      <c r="M25" s="18"/>
      <c r="N25" s="18"/>
      <c r="O25" s="18"/>
      <c r="P25" s="18"/>
      <c r="Q25" s="18"/>
      <c r="R25" s="18"/>
      <c r="S25" s="18"/>
      <c r="T25" s="18"/>
      <c r="U25" s="18"/>
      <c r="V25" s="18"/>
      <c r="W25" s="18"/>
      <c r="X25" s="18"/>
      <c r="Y25" s="18"/>
      <c r="Z25" s="18"/>
      <c r="AA25" s="18"/>
      <c r="AB25" s="18"/>
      <c r="AC25" s="18"/>
      <c r="AD25" s="18"/>
      <c r="AE25" s="18"/>
      <c r="AF25" s="18"/>
      <c r="AG25" s="12"/>
      <c r="AH25" s="12"/>
      <c r="AI25" s="12">
        <f t="shared" si="0"/>
        <v>2</v>
      </c>
      <c r="AJ25" s="11">
        <f t="shared" si="1"/>
        <v>12860</v>
      </c>
      <c r="AK25" s="80">
        <v>12860</v>
      </c>
    </row>
    <row r="26" spans="1:37" ht="51.75" customHeight="1" x14ac:dyDescent="0.25">
      <c r="A26" s="14">
        <v>3</v>
      </c>
      <c r="B26" s="8">
        <v>25</v>
      </c>
      <c r="C26" s="15" t="s">
        <v>74</v>
      </c>
      <c r="D26" s="15" t="s">
        <v>75</v>
      </c>
      <c r="E26" s="10" t="s">
        <v>94</v>
      </c>
      <c r="F26" s="14">
        <v>7716</v>
      </c>
      <c r="G26" s="17">
        <v>15432</v>
      </c>
      <c r="H26" s="18"/>
      <c r="I26" s="18"/>
      <c r="J26" s="18"/>
      <c r="K26" s="18"/>
      <c r="L26" s="18">
        <v>2</v>
      </c>
      <c r="M26" s="18"/>
      <c r="N26" s="18"/>
      <c r="O26" s="18"/>
      <c r="P26" s="18"/>
      <c r="Q26" s="18"/>
      <c r="R26" s="18"/>
      <c r="S26" s="18"/>
      <c r="T26" s="18"/>
      <c r="U26" s="18"/>
      <c r="V26" s="18"/>
      <c r="W26" s="18"/>
      <c r="X26" s="18"/>
      <c r="Y26" s="18"/>
      <c r="Z26" s="18"/>
      <c r="AA26" s="18"/>
      <c r="AB26" s="18"/>
      <c r="AC26" s="18"/>
      <c r="AD26" s="18"/>
      <c r="AE26" s="18"/>
      <c r="AF26" s="18"/>
      <c r="AG26" s="12"/>
      <c r="AH26" s="12"/>
      <c r="AI26" s="12">
        <f t="shared" si="0"/>
        <v>2</v>
      </c>
      <c r="AJ26" s="11">
        <f t="shared" si="1"/>
        <v>12860</v>
      </c>
      <c r="AK26" s="80">
        <v>12860</v>
      </c>
    </row>
    <row r="27" spans="1:37" ht="51.75" customHeight="1" x14ac:dyDescent="0.25">
      <c r="A27" s="14">
        <v>21</v>
      </c>
      <c r="B27" s="14">
        <v>26</v>
      </c>
      <c r="C27" s="15" t="s">
        <v>76</v>
      </c>
      <c r="D27" s="15" t="s">
        <v>77</v>
      </c>
      <c r="E27" s="10" t="s">
        <v>94</v>
      </c>
      <c r="F27" s="14">
        <v>3500</v>
      </c>
      <c r="G27" s="17">
        <v>14000</v>
      </c>
      <c r="H27" s="18"/>
      <c r="I27" s="18"/>
      <c r="J27" s="18"/>
      <c r="K27" s="18">
        <v>4</v>
      </c>
      <c r="L27" s="18"/>
      <c r="M27" s="18"/>
      <c r="N27" s="18"/>
      <c r="O27" s="18"/>
      <c r="P27" s="18"/>
      <c r="Q27" s="18"/>
      <c r="R27" s="18"/>
      <c r="S27" s="18"/>
      <c r="T27" s="18"/>
      <c r="U27" s="18"/>
      <c r="V27" s="18"/>
      <c r="W27" s="18"/>
      <c r="X27" s="18"/>
      <c r="Y27" s="18"/>
      <c r="Z27" s="18"/>
      <c r="AA27" s="18"/>
      <c r="AB27" s="18"/>
      <c r="AC27" s="18"/>
      <c r="AD27" s="18"/>
      <c r="AE27" s="18"/>
      <c r="AF27" s="18"/>
      <c r="AG27" s="12"/>
      <c r="AH27" s="12"/>
      <c r="AI27" s="12">
        <f t="shared" si="0"/>
        <v>4</v>
      </c>
      <c r="AJ27" s="11">
        <f t="shared" si="1"/>
        <v>11666.666666666668</v>
      </c>
      <c r="AK27" s="80">
        <v>11666.67</v>
      </c>
    </row>
    <row r="28" spans="1:37" ht="51.75" customHeight="1" x14ac:dyDescent="0.25">
      <c r="A28" s="14">
        <v>22</v>
      </c>
      <c r="B28" s="14">
        <v>27</v>
      </c>
      <c r="C28" s="15" t="s">
        <v>78</v>
      </c>
      <c r="D28" s="15" t="s">
        <v>78</v>
      </c>
      <c r="E28" s="10" t="s">
        <v>94</v>
      </c>
      <c r="F28" s="14">
        <v>1200</v>
      </c>
      <c r="G28" s="17">
        <v>28800</v>
      </c>
      <c r="H28" s="18"/>
      <c r="I28" s="18"/>
      <c r="J28" s="18"/>
      <c r="K28" s="18">
        <v>24</v>
      </c>
      <c r="L28" s="18"/>
      <c r="M28" s="18"/>
      <c r="N28" s="18"/>
      <c r="O28" s="18"/>
      <c r="P28" s="18"/>
      <c r="Q28" s="18"/>
      <c r="R28" s="18"/>
      <c r="S28" s="18"/>
      <c r="T28" s="18"/>
      <c r="U28" s="18"/>
      <c r="V28" s="18"/>
      <c r="W28" s="18"/>
      <c r="X28" s="18"/>
      <c r="Y28" s="18"/>
      <c r="Z28" s="18"/>
      <c r="AA28" s="18"/>
      <c r="AB28" s="18"/>
      <c r="AC28" s="18"/>
      <c r="AD28" s="18"/>
      <c r="AE28" s="18"/>
      <c r="AF28" s="18"/>
      <c r="AG28" s="12"/>
      <c r="AH28" s="12"/>
      <c r="AI28" s="12">
        <f t="shared" si="0"/>
        <v>24</v>
      </c>
      <c r="AJ28" s="11">
        <f t="shared" si="1"/>
        <v>24000</v>
      </c>
      <c r="AK28" s="80">
        <v>24000</v>
      </c>
    </row>
    <row r="29" spans="1:37" ht="51.75" customHeight="1" x14ac:dyDescent="0.25">
      <c r="A29" s="14">
        <v>15</v>
      </c>
      <c r="B29" s="8">
        <v>28</v>
      </c>
      <c r="C29" s="15" t="s">
        <v>79</v>
      </c>
      <c r="D29" s="15" t="s">
        <v>80</v>
      </c>
      <c r="E29" s="10" t="s">
        <v>94</v>
      </c>
      <c r="F29" s="14">
        <v>800</v>
      </c>
      <c r="G29" s="17">
        <v>38400</v>
      </c>
      <c r="H29" s="18"/>
      <c r="I29" s="18"/>
      <c r="J29" s="18">
        <v>48</v>
      </c>
      <c r="K29" s="18"/>
      <c r="L29" s="18"/>
      <c r="M29" s="18"/>
      <c r="N29" s="18"/>
      <c r="O29" s="18"/>
      <c r="P29" s="18"/>
      <c r="Q29" s="18"/>
      <c r="R29" s="18"/>
      <c r="S29" s="18"/>
      <c r="T29" s="18"/>
      <c r="U29" s="18"/>
      <c r="V29" s="18"/>
      <c r="W29" s="18"/>
      <c r="X29" s="18"/>
      <c r="Y29" s="18"/>
      <c r="Z29" s="18"/>
      <c r="AA29" s="18"/>
      <c r="AB29" s="18"/>
      <c r="AC29" s="18"/>
      <c r="AD29" s="18"/>
      <c r="AE29" s="18"/>
      <c r="AF29" s="18"/>
      <c r="AG29" s="12"/>
      <c r="AH29" s="12"/>
      <c r="AI29" s="12">
        <f t="shared" si="0"/>
        <v>48</v>
      </c>
      <c r="AJ29" s="11">
        <f t="shared" si="1"/>
        <v>32000</v>
      </c>
      <c r="AK29" s="80">
        <v>32000</v>
      </c>
    </row>
    <row r="30" spans="1:37" ht="51.75" customHeight="1" x14ac:dyDescent="0.25">
      <c r="A30" s="14">
        <v>23</v>
      </c>
      <c r="B30" s="14">
        <v>29</v>
      </c>
      <c r="C30" s="15" t="s">
        <v>81</v>
      </c>
      <c r="D30" s="15" t="s">
        <v>81</v>
      </c>
      <c r="E30" s="10" t="s">
        <v>94</v>
      </c>
      <c r="F30" s="14">
        <v>650</v>
      </c>
      <c r="G30" s="17">
        <v>13000</v>
      </c>
      <c r="H30" s="18"/>
      <c r="I30" s="18"/>
      <c r="J30" s="18"/>
      <c r="K30" s="18">
        <v>20</v>
      </c>
      <c r="L30" s="18"/>
      <c r="M30" s="18"/>
      <c r="N30" s="18"/>
      <c r="O30" s="18"/>
      <c r="P30" s="18"/>
      <c r="Q30" s="18"/>
      <c r="R30" s="18"/>
      <c r="S30" s="18"/>
      <c r="T30" s="18"/>
      <c r="U30" s="18"/>
      <c r="V30" s="18"/>
      <c r="W30" s="18"/>
      <c r="X30" s="18"/>
      <c r="Y30" s="18"/>
      <c r="Z30" s="18"/>
      <c r="AA30" s="18"/>
      <c r="AB30" s="18"/>
      <c r="AC30" s="18"/>
      <c r="AD30" s="18"/>
      <c r="AE30" s="18"/>
      <c r="AF30" s="18"/>
      <c r="AG30" s="12"/>
      <c r="AH30" s="12"/>
      <c r="AI30" s="12">
        <f t="shared" si="0"/>
        <v>20</v>
      </c>
      <c r="AJ30" s="11">
        <f t="shared" si="1"/>
        <v>10833.333333333334</v>
      </c>
      <c r="AK30" s="80">
        <v>10833.34</v>
      </c>
    </row>
    <row r="31" spans="1:37" ht="51.75" customHeight="1" x14ac:dyDescent="0.25">
      <c r="A31" s="14">
        <v>3</v>
      </c>
      <c r="B31" s="14">
        <v>30</v>
      </c>
      <c r="C31" s="15" t="s">
        <v>82</v>
      </c>
      <c r="D31" s="15" t="s">
        <v>83</v>
      </c>
      <c r="E31" s="10" t="s">
        <v>94</v>
      </c>
      <c r="F31" s="14">
        <v>900</v>
      </c>
      <c r="G31" s="17">
        <v>21600</v>
      </c>
      <c r="H31" s="18"/>
      <c r="I31" s="18"/>
      <c r="J31" s="18"/>
      <c r="K31" s="18"/>
      <c r="L31" s="18"/>
      <c r="M31" s="18"/>
      <c r="N31" s="18"/>
      <c r="O31" s="18">
        <v>24</v>
      </c>
      <c r="P31" s="18"/>
      <c r="Q31" s="18"/>
      <c r="R31" s="18"/>
      <c r="S31" s="18"/>
      <c r="T31" s="18"/>
      <c r="U31" s="18"/>
      <c r="V31" s="18"/>
      <c r="W31" s="18"/>
      <c r="X31" s="18"/>
      <c r="Y31" s="18"/>
      <c r="Z31" s="18"/>
      <c r="AA31" s="18"/>
      <c r="AB31" s="18"/>
      <c r="AC31" s="18"/>
      <c r="AD31" s="18"/>
      <c r="AE31" s="18"/>
      <c r="AF31" s="18"/>
      <c r="AG31" s="12"/>
      <c r="AH31" s="12"/>
      <c r="AI31" s="12">
        <f t="shared" si="0"/>
        <v>24</v>
      </c>
      <c r="AJ31" s="11">
        <f t="shared" si="1"/>
        <v>18000</v>
      </c>
      <c r="AK31" s="80">
        <v>18000</v>
      </c>
    </row>
    <row r="32" spans="1:37" ht="51.75" customHeight="1" x14ac:dyDescent="0.25">
      <c r="A32" s="14">
        <v>2</v>
      </c>
      <c r="B32" s="8">
        <v>31</v>
      </c>
      <c r="C32" s="15" t="s">
        <v>84</v>
      </c>
      <c r="D32" s="15" t="s">
        <v>85</v>
      </c>
      <c r="E32" s="10" t="s">
        <v>94</v>
      </c>
      <c r="F32" s="14">
        <v>800</v>
      </c>
      <c r="G32" s="17">
        <v>16000</v>
      </c>
      <c r="H32" s="18"/>
      <c r="I32" s="18"/>
      <c r="J32" s="18"/>
      <c r="K32" s="18"/>
      <c r="L32" s="18"/>
      <c r="M32" s="18"/>
      <c r="N32" s="18"/>
      <c r="O32" s="18">
        <v>20</v>
      </c>
      <c r="P32" s="18"/>
      <c r="Q32" s="18"/>
      <c r="R32" s="18"/>
      <c r="S32" s="18"/>
      <c r="T32" s="18"/>
      <c r="U32" s="18"/>
      <c r="V32" s="18"/>
      <c r="W32" s="18"/>
      <c r="X32" s="18"/>
      <c r="Y32" s="18"/>
      <c r="Z32" s="18"/>
      <c r="AA32" s="18"/>
      <c r="AB32" s="18"/>
      <c r="AC32" s="18"/>
      <c r="AD32" s="18"/>
      <c r="AE32" s="18"/>
      <c r="AF32" s="18"/>
      <c r="AG32" s="12"/>
      <c r="AH32" s="12"/>
      <c r="AI32" s="12">
        <f t="shared" si="0"/>
        <v>20</v>
      </c>
      <c r="AJ32" s="11">
        <f t="shared" si="1"/>
        <v>13333.333333333334</v>
      </c>
      <c r="AK32" s="80">
        <v>13333.34</v>
      </c>
    </row>
    <row r="33" spans="1:37" ht="51.75" customHeight="1" x14ac:dyDescent="0.25">
      <c r="A33" s="14">
        <v>16</v>
      </c>
      <c r="B33" s="14">
        <v>32</v>
      </c>
      <c r="C33" s="15" t="s">
        <v>86</v>
      </c>
      <c r="D33" s="15" t="s">
        <v>87</v>
      </c>
      <c r="E33" s="10" t="s">
        <v>94</v>
      </c>
      <c r="F33" s="14">
        <v>700</v>
      </c>
      <c r="G33" s="17">
        <v>86800</v>
      </c>
      <c r="H33" s="18"/>
      <c r="I33" s="18"/>
      <c r="J33" s="18">
        <v>124</v>
      </c>
      <c r="K33" s="18"/>
      <c r="L33" s="18"/>
      <c r="M33" s="18"/>
      <c r="N33" s="18"/>
      <c r="O33" s="18"/>
      <c r="P33" s="18"/>
      <c r="Q33" s="18"/>
      <c r="R33" s="18"/>
      <c r="S33" s="18"/>
      <c r="T33" s="18"/>
      <c r="U33" s="18"/>
      <c r="V33" s="18"/>
      <c r="W33" s="18"/>
      <c r="X33" s="18"/>
      <c r="Y33" s="18"/>
      <c r="Z33" s="18"/>
      <c r="AA33" s="18"/>
      <c r="AB33" s="18"/>
      <c r="AC33" s="18"/>
      <c r="AD33" s="18"/>
      <c r="AE33" s="18"/>
      <c r="AF33" s="18"/>
      <c r="AG33" s="12"/>
      <c r="AH33" s="12"/>
      <c r="AI33" s="12">
        <f t="shared" si="0"/>
        <v>124</v>
      </c>
      <c r="AJ33" s="11">
        <f t="shared" si="1"/>
        <v>72333.333333333343</v>
      </c>
      <c r="AK33" s="80">
        <v>72333.34</v>
      </c>
    </row>
    <row r="34" spans="1:37" ht="51.75" customHeight="1" x14ac:dyDescent="0.25">
      <c r="A34" s="14">
        <v>4</v>
      </c>
      <c r="B34" s="14">
        <v>33</v>
      </c>
      <c r="C34" s="15" t="s">
        <v>88</v>
      </c>
      <c r="D34" s="15" t="s">
        <v>89</v>
      </c>
      <c r="E34" s="16" t="s">
        <v>110</v>
      </c>
      <c r="F34" s="14">
        <v>65000</v>
      </c>
      <c r="G34" s="17">
        <v>130000</v>
      </c>
      <c r="H34" s="18"/>
      <c r="I34" s="18"/>
      <c r="J34" s="18"/>
      <c r="K34" s="18"/>
      <c r="L34" s="18">
        <v>2</v>
      </c>
      <c r="M34" s="18"/>
      <c r="N34" s="18"/>
      <c r="O34" s="18"/>
      <c r="P34" s="18"/>
      <c r="Q34" s="18"/>
      <c r="R34" s="18"/>
      <c r="S34" s="18"/>
      <c r="T34" s="18"/>
      <c r="U34" s="18"/>
      <c r="V34" s="18"/>
      <c r="W34" s="18"/>
      <c r="X34" s="18"/>
      <c r="Y34" s="18"/>
      <c r="Z34" s="18"/>
      <c r="AA34" s="18"/>
      <c r="AB34" s="18"/>
      <c r="AC34" s="18"/>
      <c r="AD34" s="18"/>
      <c r="AE34" s="18"/>
      <c r="AF34" s="18"/>
      <c r="AG34" s="12"/>
      <c r="AH34" s="12"/>
      <c r="AI34" s="12">
        <f t="shared" si="0"/>
        <v>2</v>
      </c>
      <c r="AJ34" s="11">
        <f t="shared" si="1"/>
        <v>108333.33333333334</v>
      </c>
      <c r="AK34" s="80">
        <v>108333.34</v>
      </c>
    </row>
    <row r="35" spans="1:37" ht="51.75" customHeight="1" x14ac:dyDescent="0.25">
      <c r="A35" s="14">
        <v>20</v>
      </c>
      <c r="B35" s="8">
        <v>34</v>
      </c>
      <c r="C35" s="15" t="s">
        <v>90</v>
      </c>
      <c r="D35" s="15" t="s">
        <v>91</v>
      </c>
      <c r="E35" s="10" t="s">
        <v>94</v>
      </c>
      <c r="F35" s="14">
        <v>3300</v>
      </c>
      <c r="G35" s="17">
        <v>49500</v>
      </c>
      <c r="H35" s="18"/>
      <c r="I35" s="18">
        <v>15</v>
      </c>
      <c r="J35" s="18"/>
      <c r="K35" s="18"/>
      <c r="L35" s="18"/>
      <c r="M35" s="18"/>
      <c r="N35" s="18"/>
      <c r="O35" s="18"/>
      <c r="P35" s="18"/>
      <c r="Q35" s="18"/>
      <c r="R35" s="18"/>
      <c r="S35" s="18"/>
      <c r="T35" s="18"/>
      <c r="U35" s="18"/>
      <c r="V35" s="18"/>
      <c r="W35" s="18"/>
      <c r="X35" s="18"/>
      <c r="Y35" s="18"/>
      <c r="Z35" s="18"/>
      <c r="AA35" s="18"/>
      <c r="AB35" s="18"/>
      <c r="AC35" s="18"/>
      <c r="AD35" s="18"/>
      <c r="AE35" s="18"/>
      <c r="AF35" s="18"/>
      <c r="AG35" s="12"/>
      <c r="AH35" s="12"/>
      <c r="AI35" s="12">
        <f t="shared" si="0"/>
        <v>15</v>
      </c>
      <c r="AJ35" s="11">
        <f t="shared" si="1"/>
        <v>41250</v>
      </c>
      <c r="AK35" s="80">
        <v>41250</v>
      </c>
    </row>
    <row r="36" spans="1:37" ht="51.75" customHeight="1" x14ac:dyDescent="0.25">
      <c r="A36" s="14">
        <v>13</v>
      </c>
      <c r="B36" s="14">
        <v>35</v>
      </c>
      <c r="C36" s="15" t="s">
        <v>92</v>
      </c>
      <c r="D36" s="15" t="s">
        <v>93</v>
      </c>
      <c r="E36" s="10" t="s">
        <v>94</v>
      </c>
      <c r="F36" s="14">
        <v>59850</v>
      </c>
      <c r="G36" s="17">
        <v>299250</v>
      </c>
      <c r="H36" s="18"/>
      <c r="I36" s="18"/>
      <c r="J36" s="18">
        <v>5</v>
      </c>
      <c r="K36" s="18"/>
      <c r="L36" s="18"/>
      <c r="M36" s="18"/>
      <c r="N36" s="18"/>
      <c r="O36" s="18"/>
      <c r="P36" s="18"/>
      <c r="Q36" s="18"/>
      <c r="R36" s="18"/>
      <c r="S36" s="18"/>
      <c r="T36" s="18"/>
      <c r="U36" s="18"/>
      <c r="V36" s="18"/>
      <c r="W36" s="18"/>
      <c r="X36" s="18"/>
      <c r="Y36" s="18"/>
      <c r="Z36" s="18"/>
      <c r="AA36" s="18"/>
      <c r="AB36" s="18"/>
      <c r="AC36" s="18"/>
      <c r="AD36" s="18"/>
      <c r="AE36" s="18"/>
      <c r="AF36" s="18"/>
      <c r="AG36" s="12"/>
      <c r="AH36" s="12"/>
      <c r="AI36" s="12">
        <f t="shared" si="0"/>
        <v>5</v>
      </c>
      <c r="AJ36" s="11">
        <f t="shared" si="1"/>
        <v>249375</v>
      </c>
      <c r="AK36" s="80">
        <v>249375</v>
      </c>
    </row>
    <row r="37" spans="1:37" ht="51.75" customHeight="1" x14ac:dyDescent="0.25">
      <c r="A37" s="14">
        <v>13</v>
      </c>
      <c r="B37" s="14">
        <v>36</v>
      </c>
      <c r="C37" s="15" t="s">
        <v>95</v>
      </c>
      <c r="D37" s="15" t="s">
        <v>96</v>
      </c>
      <c r="E37" s="10" t="s">
        <v>94</v>
      </c>
      <c r="F37" s="14">
        <v>3500</v>
      </c>
      <c r="G37" s="17">
        <v>17500</v>
      </c>
      <c r="H37" s="18"/>
      <c r="I37" s="18"/>
      <c r="J37" s="18">
        <v>5</v>
      </c>
      <c r="K37" s="18"/>
      <c r="L37" s="18"/>
      <c r="M37" s="18"/>
      <c r="N37" s="18"/>
      <c r="O37" s="18"/>
      <c r="P37" s="18"/>
      <c r="Q37" s="18"/>
      <c r="R37" s="18"/>
      <c r="S37" s="18"/>
      <c r="T37" s="18"/>
      <c r="U37" s="18"/>
      <c r="V37" s="18"/>
      <c r="W37" s="18"/>
      <c r="X37" s="18"/>
      <c r="Y37" s="18"/>
      <c r="Z37" s="18"/>
      <c r="AA37" s="18"/>
      <c r="AB37" s="18"/>
      <c r="AC37" s="18"/>
      <c r="AD37" s="18"/>
      <c r="AE37" s="18"/>
      <c r="AF37" s="18"/>
      <c r="AG37" s="12"/>
      <c r="AH37" s="12"/>
      <c r="AI37" s="12">
        <f t="shared" si="0"/>
        <v>5</v>
      </c>
      <c r="AJ37" s="11">
        <f t="shared" si="1"/>
        <v>14583.333333333334</v>
      </c>
      <c r="AK37" s="80">
        <v>14583.34</v>
      </c>
    </row>
    <row r="38" spans="1:37" ht="51.75" customHeight="1" x14ac:dyDescent="0.25">
      <c r="A38" s="14">
        <v>13</v>
      </c>
      <c r="B38" s="8">
        <v>37</v>
      </c>
      <c r="C38" s="15" t="s">
        <v>95</v>
      </c>
      <c r="D38" s="15" t="s">
        <v>97</v>
      </c>
      <c r="E38" s="10" t="s">
        <v>94</v>
      </c>
      <c r="F38" s="14">
        <v>3500</v>
      </c>
      <c r="G38" s="17">
        <v>17500</v>
      </c>
      <c r="H38" s="18"/>
      <c r="I38" s="18"/>
      <c r="J38" s="18">
        <v>5</v>
      </c>
      <c r="K38" s="18"/>
      <c r="L38" s="18"/>
      <c r="M38" s="18"/>
      <c r="N38" s="18"/>
      <c r="O38" s="18"/>
      <c r="P38" s="18"/>
      <c r="Q38" s="18"/>
      <c r="R38" s="18"/>
      <c r="S38" s="18"/>
      <c r="T38" s="18"/>
      <c r="U38" s="18"/>
      <c r="V38" s="18"/>
      <c r="W38" s="18"/>
      <c r="X38" s="18"/>
      <c r="Y38" s="18"/>
      <c r="Z38" s="18"/>
      <c r="AA38" s="18"/>
      <c r="AB38" s="18"/>
      <c r="AC38" s="18"/>
      <c r="AD38" s="18"/>
      <c r="AE38" s="18"/>
      <c r="AF38" s="18"/>
      <c r="AG38" s="12"/>
      <c r="AH38" s="12"/>
      <c r="AI38" s="12">
        <f t="shared" si="0"/>
        <v>5</v>
      </c>
      <c r="AJ38" s="11">
        <f t="shared" si="1"/>
        <v>14583.333333333334</v>
      </c>
      <c r="AK38" s="80">
        <v>14583.34</v>
      </c>
    </row>
    <row r="39" spans="1:37" ht="51.75" customHeight="1" x14ac:dyDescent="0.25">
      <c r="A39" s="14">
        <v>13</v>
      </c>
      <c r="B39" s="14">
        <v>38</v>
      </c>
      <c r="C39" s="15" t="s">
        <v>95</v>
      </c>
      <c r="D39" s="15" t="s">
        <v>98</v>
      </c>
      <c r="E39" s="10" t="s">
        <v>94</v>
      </c>
      <c r="F39" s="14">
        <v>3500</v>
      </c>
      <c r="G39" s="17">
        <v>17500</v>
      </c>
      <c r="H39" s="18"/>
      <c r="I39" s="18"/>
      <c r="J39" s="18">
        <v>5</v>
      </c>
      <c r="K39" s="18"/>
      <c r="L39" s="18"/>
      <c r="M39" s="18"/>
      <c r="N39" s="18"/>
      <c r="O39" s="18"/>
      <c r="P39" s="18"/>
      <c r="Q39" s="18"/>
      <c r="R39" s="18"/>
      <c r="S39" s="18"/>
      <c r="T39" s="18"/>
      <c r="U39" s="18"/>
      <c r="V39" s="18"/>
      <c r="W39" s="18"/>
      <c r="X39" s="18"/>
      <c r="Y39" s="18"/>
      <c r="Z39" s="18"/>
      <c r="AA39" s="18"/>
      <c r="AB39" s="18"/>
      <c r="AC39" s="18"/>
      <c r="AD39" s="18"/>
      <c r="AE39" s="18"/>
      <c r="AF39" s="18"/>
      <c r="AG39" s="12"/>
      <c r="AH39" s="12"/>
      <c r="AI39" s="12">
        <f t="shared" si="0"/>
        <v>5</v>
      </c>
      <c r="AJ39" s="11">
        <f t="shared" si="1"/>
        <v>14583.333333333334</v>
      </c>
      <c r="AK39" s="80">
        <v>14583.34</v>
      </c>
    </row>
    <row r="40" spans="1:37" ht="51.75" customHeight="1" x14ac:dyDescent="0.25">
      <c r="A40" s="14">
        <v>13</v>
      </c>
      <c r="B40" s="14">
        <v>39</v>
      </c>
      <c r="C40" s="15" t="s">
        <v>95</v>
      </c>
      <c r="D40" s="15" t="s">
        <v>99</v>
      </c>
      <c r="E40" s="10" t="s">
        <v>94</v>
      </c>
      <c r="F40" s="14">
        <v>3500</v>
      </c>
      <c r="G40" s="17">
        <v>17500</v>
      </c>
      <c r="H40" s="18"/>
      <c r="I40" s="18"/>
      <c r="J40" s="18">
        <v>5</v>
      </c>
      <c r="K40" s="18"/>
      <c r="L40" s="18"/>
      <c r="M40" s="18"/>
      <c r="N40" s="18"/>
      <c r="O40" s="18"/>
      <c r="P40" s="18"/>
      <c r="Q40" s="18"/>
      <c r="R40" s="18"/>
      <c r="S40" s="18"/>
      <c r="T40" s="18"/>
      <c r="U40" s="18"/>
      <c r="V40" s="18"/>
      <c r="W40" s="18"/>
      <c r="X40" s="18"/>
      <c r="Y40" s="18"/>
      <c r="Z40" s="18"/>
      <c r="AA40" s="18"/>
      <c r="AB40" s="18"/>
      <c r="AC40" s="18"/>
      <c r="AD40" s="18"/>
      <c r="AE40" s="18"/>
      <c r="AF40" s="18"/>
      <c r="AG40" s="12"/>
      <c r="AH40" s="12"/>
      <c r="AI40" s="12">
        <f t="shared" si="0"/>
        <v>5</v>
      </c>
      <c r="AJ40" s="11">
        <f t="shared" si="1"/>
        <v>14583.333333333334</v>
      </c>
      <c r="AK40" s="80">
        <v>14583.34</v>
      </c>
    </row>
    <row r="41" spans="1:37" ht="51.75" customHeight="1" x14ac:dyDescent="0.25">
      <c r="A41" s="14">
        <v>23</v>
      </c>
      <c r="B41" s="8">
        <v>40</v>
      </c>
      <c r="C41" s="15" t="s">
        <v>100</v>
      </c>
      <c r="D41" s="15" t="s">
        <v>101</v>
      </c>
      <c r="E41" s="16" t="s">
        <v>110</v>
      </c>
      <c r="F41" s="14">
        <v>345</v>
      </c>
      <c r="G41" s="17">
        <v>17250</v>
      </c>
      <c r="H41" s="18"/>
      <c r="I41" s="18"/>
      <c r="J41" s="18"/>
      <c r="K41" s="18"/>
      <c r="L41" s="18"/>
      <c r="M41" s="18"/>
      <c r="N41" s="18"/>
      <c r="O41" s="18"/>
      <c r="P41" s="18">
        <v>50</v>
      </c>
      <c r="Q41" s="18"/>
      <c r="R41" s="18"/>
      <c r="S41" s="18"/>
      <c r="T41" s="18"/>
      <c r="U41" s="18"/>
      <c r="V41" s="18"/>
      <c r="W41" s="18"/>
      <c r="X41" s="18"/>
      <c r="Y41" s="18"/>
      <c r="Z41" s="18"/>
      <c r="AA41" s="18"/>
      <c r="AB41" s="18"/>
      <c r="AC41" s="18"/>
      <c r="AD41" s="18"/>
      <c r="AE41" s="18"/>
      <c r="AF41" s="18"/>
      <c r="AG41" s="12"/>
      <c r="AH41" s="12"/>
      <c r="AI41" s="12">
        <f t="shared" si="0"/>
        <v>50</v>
      </c>
      <c r="AJ41" s="11">
        <f t="shared" si="1"/>
        <v>14375</v>
      </c>
      <c r="AK41" s="80">
        <v>14375</v>
      </c>
    </row>
    <row r="42" spans="1:37" ht="51.75" customHeight="1" x14ac:dyDescent="0.25">
      <c r="A42" s="14">
        <v>22</v>
      </c>
      <c r="B42" s="14">
        <v>41</v>
      </c>
      <c r="C42" s="15" t="s">
        <v>102</v>
      </c>
      <c r="D42" s="15" t="s">
        <v>103</v>
      </c>
      <c r="E42" s="16" t="s">
        <v>110</v>
      </c>
      <c r="F42" s="14">
        <v>345</v>
      </c>
      <c r="G42" s="17">
        <v>17250</v>
      </c>
      <c r="H42" s="18"/>
      <c r="I42" s="18"/>
      <c r="J42" s="18"/>
      <c r="K42" s="18"/>
      <c r="L42" s="18"/>
      <c r="M42" s="18"/>
      <c r="N42" s="18"/>
      <c r="O42" s="18"/>
      <c r="P42" s="18">
        <v>50</v>
      </c>
      <c r="Q42" s="18"/>
      <c r="R42" s="18"/>
      <c r="S42" s="18"/>
      <c r="T42" s="18"/>
      <c r="U42" s="18"/>
      <c r="V42" s="18"/>
      <c r="W42" s="18"/>
      <c r="X42" s="18"/>
      <c r="Y42" s="18"/>
      <c r="Z42" s="18"/>
      <c r="AA42" s="18"/>
      <c r="AB42" s="18"/>
      <c r="AC42" s="18"/>
      <c r="AD42" s="18"/>
      <c r="AE42" s="18"/>
      <c r="AF42" s="18"/>
      <c r="AG42" s="12"/>
      <c r="AH42" s="12"/>
      <c r="AI42" s="12">
        <f t="shared" si="0"/>
        <v>50</v>
      </c>
      <c r="AJ42" s="11">
        <f t="shared" si="1"/>
        <v>14375</v>
      </c>
      <c r="AK42" s="80">
        <v>14375</v>
      </c>
    </row>
    <row r="43" spans="1:37" ht="51.75" customHeight="1" x14ac:dyDescent="0.25">
      <c r="A43" s="14">
        <v>13</v>
      </c>
      <c r="B43" s="14">
        <v>42</v>
      </c>
      <c r="C43" s="15" t="s">
        <v>104</v>
      </c>
      <c r="D43" s="15" t="s">
        <v>105</v>
      </c>
      <c r="E43" s="10" t="s">
        <v>94</v>
      </c>
      <c r="F43" s="14">
        <v>60</v>
      </c>
      <c r="G43" s="17">
        <v>90000</v>
      </c>
      <c r="H43" s="18"/>
      <c r="I43" s="18"/>
      <c r="J43" s="18"/>
      <c r="K43" s="18"/>
      <c r="L43" s="18"/>
      <c r="M43" s="18"/>
      <c r="N43" s="18"/>
      <c r="O43" s="18"/>
      <c r="P43" s="18">
        <v>1500</v>
      </c>
      <c r="Q43" s="18"/>
      <c r="R43" s="18"/>
      <c r="S43" s="18"/>
      <c r="T43" s="18"/>
      <c r="U43" s="18"/>
      <c r="V43" s="18"/>
      <c r="W43" s="18"/>
      <c r="X43" s="18"/>
      <c r="Y43" s="18"/>
      <c r="Z43" s="18"/>
      <c r="AA43" s="18"/>
      <c r="AB43" s="18"/>
      <c r="AC43" s="18"/>
      <c r="AD43" s="18"/>
      <c r="AE43" s="18"/>
      <c r="AF43" s="18"/>
      <c r="AG43" s="12"/>
      <c r="AH43" s="12"/>
      <c r="AI43" s="12">
        <f t="shared" si="0"/>
        <v>1500</v>
      </c>
      <c r="AJ43" s="11">
        <f t="shared" si="1"/>
        <v>75000</v>
      </c>
      <c r="AK43" s="80">
        <v>75000</v>
      </c>
    </row>
    <row r="44" spans="1:37" ht="51.75" customHeight="1" x14ac:dyDescent="0.25">
      <c r="A44" s="14">
        <v>12</v>
      </c>
      <c r="B44" s="8">
        <v>43</v>
      </c>
      <c r="C44" s="15" t="s">
        <v>106</v>
      </c>
      <c r="D44" s="15" t="s">
        <v>107</v>
      </c>
      <c r="E44" s="10" t="s">
        <v>94</v>
      </c>
      <c r="F44" s="14">
        <v>150</v>
      </c>
      <c r="G44" s="17">
        <v>225000</v>
      </c>
      <c r="H44" s="18"/>
      <c r="I44" s="18"/>
      <c r="J44" s="18"/>
      <c r="K44" s="18"/>
      <c r="L44" s="18"/>
      <c r="M44" s="18"/>
      <c r="N44" s="18"/>
      <c r="O44" s="18"/>
      <c r="P44" s="18">
        <v>1500</v>
      </c>
      <c r="Q44" s="18"/>
      <c r="R44" s="18"/>
      <c r="S44" s="18"/>
      <c r="T44" s="18"/>
      <c r="U44" s="18"/>
      <c r="V44" s="18"/>
      <c r="W44" s="18"/>
      <c r="X44" s="18"/>
      <c r="Y44" s="18"/>
      <c r="Z44" s="18"/>
      <c r="AA44" s="18"/>
      <c r="AB44" s="18"/>
      <c r="AC44" s="18"/>
      <c r="AD44" s="18"/>
      <c r="AE44" s="18"/>
      <c r="AF44" s="18"/>
      <c r="AG44" s="12"/>
      <c r="AH44" s="12"/>
      <c r="AI44" s="12">
        <f t="shared" si="0"/>
        <v>1500</v>
      </c>
      <c r="AJ44" s="11">
        <f t="shared" si="1"/>
        <v>187500</v>
      </c>
      <c r="AK44" s="80">
        <v>187500</v>
      </c>
    </row>
    <row r="45" spans="1:37" ht="51.75" customHeight="1" x14ac:dyDescent="0.25">
      <c r="A45" s="14">
        <v>11</v>
      </c>
      <c r="B45" s="14">
        <v>44</v>
      </c>
      <c r="C45" s="15" t="s">
        <v>108</v>
      </c>
      <c r="D45" s="15" t="s">
        <v>109</v>
      </c>
      <c r="E45" s="16" t="s">
        <v>110</v>
      </c>
      <c r="F45" s="19">
        <v>750</v>
      </c>
      <c r="G45" s="17">
        <v>975000</v>
      </c>
      <c r="H45" s="18"/>
      <c r="I45" s="18"/>
      <c r="J45" s="18"/>
      <c r="K45" s="18"/>
      <c r="L45" s="20">
        <v>1300</v>
      </c>
      <c r="M45" s="18"/>
      <c r="N45" s="18"/>
      <c r="O45" s="18"/>
      <c r="P45" s="18"/>
      <c r="Q45" s="18"/>
      <c r="R45" s="18"/>
      <c r="S45" s="18"/>
      <c r="T45" s="18"/>
      <c r="U45" s="18"/>
      <c r="V45" s="18"/>
      <c r="W45" s="18"/>
      <c r="X45" s="18"/>
      <c r="Y45" s="18"/>
      <c r="Z45" s="18"/>
      <c r="AA45" s="18"/>
      <c r="AB45" s="18"/>
      <c r="AC45" s="18"/>
      <c r="AD45" s="18"/>
      <c r="AE45" s="18"/>
      <c r="AF45" s="18"/>
      <c r="AG45" s="12"/>
      <c r="AH45" s="12"/>
      <c r="AI45" s="12">
        <f t="shared" si="0"/>
        <v>1300</v>
      </c>
      <c r="AJ45" s="11">
        <f t="shared" si="1"/>
        <v>812500</v>
      </c>
      <c r="AK45" s="80">
        <v>812500</v>
      </c>
    </row>
    <row r="46" spans="1:37" ht="51.75" customHeight="1" x14ac:dyDescent="0.25">
      <c r="A46" s="14">
        <v>29</v>
      </c>
      <c r="B46" s="14">
        <v>45</v>
      </c>
      <c r="C46" s="15" t="s">
        <v>111</v>
      </c>
      <c r="D46" s="15" t="s">
        <v>112</v>
      </c>
      <c r="E46" s="16"/>
      <c r="F46" s="14">
        <v>7700</v>
      </c>
      <c r="G46" s="17">
        <v>184800</v>
      </c>
      <c r="H46" s="18"/>
      <c r="I46" s="18"/>
      <c r="J46" s="18">
        <v>24</v>
      </c>
      <c r="K46" s="18"/>
      <c r="L46" s="18"/>
      <c r="M46" s="18"/>
      <c r="N46" s="18"/>
      <c r="O46" s="18"/>
      <c r="P46" s="18"/>
      <c r="Q46" s="18"/>
      <c r="R46" s="18"/>
      <c r="S46" s="18"/>
      <c r="T46" s="18"/>
      <c r="U46" s="18"/>
      <c r="V46" s="18"/>
      <c r="W46" s="18"/>
      <c r="X46" s="18"/>
      <c r="Y46" s="18"/>
      <c r="Z46" s="18"/>
      <c r="AA46" s="18"/>
      <c r="AB46" s="18"/>
      <c r="AC46" s="18"/>
      <c r="AD46" s="18"/>
      <c r="AE46" s="18"/>
      <c r="AF46" s="18"/>
      <c r="AG46" s="12"/>
      <c r="AH46" s="12"/>
      <c r="AI46" s="12">
        <f t="shared" si="0"/>
        <v>24</v>
      </c>
      <c r="AJ46" s="11">
        <f t="shared" si="1"/>
        <v>154000</v>
      </c>
      <c r="AK46" s="80">
        <v>154000</v>
      </c>
    </row>
    <row r="47" spans="1:37" ht="51.75" customHeight="1" x14ac:dyDescent="0.25">
      <c r="A47" s="14">
        <v>2</v>
      </c>
      <c r="B47" s="8">
        <v>46</v>
      </c>
      <c r="C47" s="15" t="s">
        <v>113</v>
      </c>
      <c r="D47" s="15" t="s">
        <v>114</v>
      </c>
      <c r="E47" s="10" t="s">
        <v>94</v>
      </c>
      <c r="F47" s="14">
        <v>100</v>
      </c>
      <c r="G47" s="17">
        <v>200000</v>
      </c>
      <c r="H47" s="18"/>
      <c r="I47" s="18"/>
      <c r="J47" s="18"/>
      <c r="K47" s="18"/>
      <c r="L47" s="18"/>
      <c r="M47" s="18"/>
      <c r="N47" s="18"/>
      <c r="O47" s="18"/>
      <c r="P47" s="18"/>
      <c r="Q47" s="18">
        <v>2000</v>
      </c>
      <c r="R47" s="18"/>
      <c r="S47" s="18"/>
      <c r="T47" s="18"/>
      <c r="U47" s="18"/>
      <c r="V47" s="18"/>
      <c r="W47" s="18"/>
      <c r="X47" s="18"/>
      <c r="Y47" s="18"/>
      <c r="Z47" s="18"/>
      <c r="AA47" s="18"/>
      <c r="AB47" s="18"/>
      <c r="AC47" s="18"/>
      <c r="AD47" s="18"/>
      <c r="AE47" s="18"/>
      <c r="AF47" s="18"/>
      <c r="AG47" s="12"/>
      <c r="AH47" s="12"/>
      <c r="AI47" s="12">
        <f t="shared" si="0"/>
        <v>2000</v>
      </c>
      <c r="AJ47" s="11">
        <f t="shared" si="1"/>
        <v>166666.66666666669</v>
      </c>
      <c r="AK47" s="80">
        <v>166666.67000000001</v>
      </c>
    </row>
    <row r="48" spans="1:37" ht="51.75" customHeight="1" x14ac:dyDescent="0.25">
      <c r="A48" s="14">
        <v>20</v>
      </c>
      <c r="B48" s="14">
        <v>47</v>
      </c>
      <c r="C48" s="15" t="s">
        <v>115</v>
      </c>
      <c r="D48" s="15" t="s">
        <v>115</v>
      </c>
      <c r="E48" s="16" t="s">
        <v>110</v>
      </c>
      <c r="F48" s="14">
        <v>650</v>
      </c>
      <c r="G48" s="17">
        <v>65000</v>
      </c>
      <c r="H48" s="18"/>
      <c r="I48" s="18"/>
      <c r="J48" s="18"/>
      <c r="K48" s="18"/>
      <c r="L48" s="18"/>
      <c r="M48" s="18"/>
      <c r="N48" s="18"/>
      <c r="O48" s="18"/>
      <c r="P48" s="18">
        <v>100</v>
      </c>
      <c r="Q48" s="18"/>
      <c r="R48" s="18"/>
      <c r="S48" s="18"/>
      <c r="T48" s="18"/>
      <c r="U48" s="18"/>
      <c r="V48" s="18"/>
      <c r="W48" s="18"/>
      <c r="X48" s="18"/>
      <c r="Y48" s="18"/>
      <c r="Z48" s="18"/>
      <c r="AA48" s="18"/>
      <c r="AB48" s="18"/>
      <c r="AC48" s="18"/>
      <c r="AD48" s="18"/>
      <c r="AE48" s="18"/>
      <c r="AF48" s="18"/>
      <c r="AG48" s="12"/>
      <c r="AH48" s="12"/>
      <c r="AI48" s="12">
        <f t="shared" si="0"/>
        <v>100</v>
      </c>
      <c r="AJ48" s="11">
        <f t="shared" si="1"/>
        <v>54166.666666666672</v>
      </c>
      <c r="AK48" s="80">
        <v>54166.670000000006</v>
      </c>
    </row>
    <row r="49" spans="1:37" ht="51.75" customHeight="1" x14ac:dyDescent="0.25">
      <c r="A49" s="14">
        <v>21</v>
      </c>
      <c r="B49" s="14">
        <v>48</v>
      </c>
      <c r="C49" s="15" t="s">
        <v>116</v>
      </c>
      <c r="D49" s="15" t="s">
        <v>116</v>
      </c>
      <c r="E49" s="16" t="s">
        <v>110</v>
      </c>
      <c r="F49" s="14">
        <v>650</v>
      </c>
      <c r="G49" s="17">
        <v>65000</v>
      </c>
      <c r="H49" s="18"/>
      <c r="I49" s="18"/>
      <c r="J49" s="18"/>
      <c r="K49" s="18"/>
      <c r="L49" s="18"/>
      <c r="M49" s="18"/>
      <c r="N49" s="18"/>
      <c r="O49" s="18"/>
      <c r="P49" s="18">
        <v>100</v>
      </c>
      <c r="Q49" s="18"/>
      <c r="R49" s="18"/>
      <c r="S49" s="18"/>
      <c r="T49" s="18"/>
      <c r="U49" s="18"/>
      <c r="V49" s="18"/>
      <c r="W49" s="18"/>
      <c r="X49" s="18"/>
      <c r="Y49" s="18"/>
      <c r="Z49" s="18"/>
      <c r="AA49" s="18"/>
      <c r="AB49" s="18"/>
      <c r="AC49" s="18"/>
      <c r="AD49" s="18"/>
      <c r="AE49" s="18"/>
      <c r="AF49" s="18"/>
      <c r="AG49" s="12"/>
      <c r="AH49" s="12"/>
      <c r="AI49" s="12">
        <f t="shared" si="0"/>
        <v>100</v>
      </c>
      <c r="AJ49" s="11">
        <f t="shared" si="1"/>
        <v>54166.666666666672</v>
      </c>
      <c r="AK49" s="80">
        <v>54166.670000000006</v>
      </c>
    </row>
    <row r="50" spans="1:37" ht="51.75" customHeight="1" x14ac:dyDescent="0.25">
      <c r="A50" s="14">
        <v>25</v>
      </c>
      <c r="B50" s="8">
        <v>49</v>
      </c>
      <c r="C50" s="15" t="s">
        <v>117</v>
      </c>
      <c r="D50" s="15" t="s">
        <v>117</v>
      </c>
      <c r="E50" s="16" t="s">
        <v>110</v>
      </c>
      <c r="F50" s="14">
        <v>345</v>
      </c>
      <c r="G50" s="17">
        <v>13800</v>
      </c>
      <c r="H50" s="18"/>
      <c r="I50" s="18"/>
      <c r="J50" s="18"/>
      <c r="K50" s="18"/>
      <c r="L50" s="18"/>
      <c r="M50" s="18"/>
      <c r="N50" s="18"/>
      <c r="O50" s="18"/>
      <c r="P50" s="18">
        <v>40</v>
      </c>
      <c r="Q50" s="18"/>
      <c r="R50" s="18"/>
      <c r="S50" s="18"/>
      <c r="T50" s="18"/>
      <c r="U50" s="18"/>
      <c r="V50" s="18"/>
      <c r="W50" s="18"/>
      <c r="X50" s="18"/>
      <c r="Y50" s="18"/>
      <c r="Z50" s="18"/>
      <c r="AA50" s="18"/>
      <c r="AB50" s="18"/>
      <c r="AC50" s="18"/>
      <c r="AD50" s="18"/>
      <c r="AE50" s="18"/>
      <c r="AF50" s="18"/>
      <c r="AG50" s="12"/>
      <c r="AH50" s="12"/>
      <c r="AI50" s="12">
        <f t="shared" si="0"/>
        <v>40</v>
      </c>
      <c r="AJ50" s="11">
        <f t="shared" si="1"/>
        <v>11500</v>
      </c>
      <c r="AK50" s="80">
        <v>11500</v>
      </c>
    </row>
    <row r="51" spans="1:37" ht="51.75" customHeight="1" x14ac:dyDescent="0.25">
      <c r="A51" s="14">
        <v>19</v>
      </c>
      <c r="B51" s="14">
        <v>50</v>
      </c>
      <c r="C51" s="15" t="s">
        <v>118</v>
      </c>
      <c r="D51" s="15" t="s">
        <v>118</v>
      </c>
      <c r="E51" s="16" t="s">
        <v>110</v>
      </c>
      <c r="F51" s="14">
        <v>350</v>
      </c>
      <c r="G51" s="17">
        <v>14000</v>
      </c>
      <c r="H51" s="18"/>
      <c r="I51" s="18"/>
      <c r="J51" s="18"/>
      <c r="K51" s="18"/>
      <c r="L51" s="18"/>
      <c r="M51" s="18"/>
      <c r="N51" s="18"/>
      <c r="O51" s="18"/>
      <c r="P51" s="18">
        <v>40</v>
      </c>
      <c r="Q51" s="18"/>
      <c r="R51" s="18"/>
      <c r="S51" s="18"/>
      <c r="T51" s="18"/>
      <c r="U51" s="18"/>
      <c r="V51" s="18"/>
      <c r="W51" s="18"/>
      <c r="X51" s="18"/>
      <c r="Y51" s="18"/>
      <c r="Z51" s="18"/>
      <c r="AA51" s="18"/>
      <c r="AB51" s="18"/>
      <c r="AC51" s="18"/>
      <c r="AD51" s="18"/>
      <c r="AE51" s="18"/>
      <c r="AF51" s="18"/>
      <c r="AG51" s="12"/>
      <c r="AH51" s="12"/>
      <c r="AI51" s="12">
        <f t="shared" si="0"/>
        <v>40</v>
      </c>
      <c r="AJ51" s="11">
        <f t="shared" si="1"/>
        <v>11666.666666666668</v>
      </c>
      <c r="AK51" s="80">
        <v>11666.67</v>
      </c>
    </row>
    <row r="52" spans="1:37" ht="51.75" customHeight="1" x14ac:dyDescent="0.25">
      <c r="A52" s="14">
        <v>16</v>
      </c>
      <c r="B52" s="14">
        <v>51</v>
      </c>
      <c r="C52" s="15" t="s">
        <v>119</v>
      </c>
      <c r="D52" s="15" t="s">
        <v>119</v>
      </c>
      <c r="E52" s="16" t="s">
        <v>110</v>
      </c>
      <c r="F52" s="14">
        <v>540</v>
      </c>
      <c r="G52" s="17">
        <v>27000</v>
      </c>
      <c r="H52" s="18"/>
      <c r="I52" s="18"/>
      <c r="J52" s="18"/>
      <c r="K52" s="18"/>
      <c r="L52" s="18"/>
      <c r="M52" s="18"/>
      <c r="N52" s="18"/>
      <c r="O52" s="18"/>
      <c r="P52" s="18">
        <v>50</v>
      </c>
      <c r="Q52" s="18"/>
      <c r="R52" s="18"/>
      <c r="S52" s="18"/>
      <c r="T52" s="18"/>
      <c r="U52" s="18"/>
      <c r="V52" s="18"/>
      <c r="W52" s="18"/>
      <c r="X52" s="18"/>
      <c r="Y52" s="18"/>
      <c r="Z52" s="18"/>
      <c r="AA52" s="18"/>
      <c r="AB52" s="18"/>
      <c r="AC52" s="18"/>
      <c r="AD52" s="18"/>
      <c r="AE52" s="18"/>
      <c r="AF52" s="18"/>
      <c r="AG52" s="12"/>
      <c r="AH52" s="12"/>
      <c r="AI52" s="12">
        <f t="shared" si="0"/>
        <v>50</v>
      </c>
      <c r="AJ52" s="11">
        <f t="shared" si="1"/>
        <v>22500</v>
      </c>
      <c r="AK52" s="80">
        <v>22500</v>
      </c>
    </row>
    <row r="53" spans="1:37" ht="51.75" customHeight="1" x14ac:dyDescent="0.25">
      <c r="A53" s="14">
        <v>24</v>
      </c>
      <c r="B53" s="8">
        <v>52</v>
      </c>
      <c r="C53" s="15" t="s">
        <v>120</v>
      </c>
      <c r="D53" s="15" t="s">
        <v>120</v>
      </c>
      <c r="E53" s="16" t="s">
        <v>110</v>
      </c>
      <c r="F53" s="14">
        <v>1000</v>
      </c>
      <c r="G53" s="17">
        <v>40000</v>
      </c>
      <c r="H53" s="18"/>
      <c r="I53" s="18"/>
      <c r="J53" s="18"/>
      <c r="K53" s="18"/>
      <c r="L53" s="18"/>
      <c r="M53" s="18"/>
      <c r="N53" s="18"/>
      <c r="O53" s="18"/>
      <c r="P53" s="18">
        <v>40</v>
      </c>
      <c r="Q53" s="18"/>
      <c r="R53" s="18"/>
      <c r="S53" s="18"/>
      <c r="T53" s="18"/>
      <c r="U53" s="18"/>
      <c r="V53" s="18"/>
      <c r="W53" s="18"/>
      <c r="X53" s="18"/>
      <c r="Y53" s="18"/>
      <c r="Z53" s="18"/>
      <c r="AA53" s="18"/>
      <c r="AB53" s="18"/>
      <c r="AC53" s="18"/>
      <c r="AD53" s="18"/>
      <c r="AE53" s="18"/>
      <c r="AF53" s="18"/>
      <c r="AG53" s="12"/>
      <c r="AH53" s="12"/>
      <c r="AI53" s="12">
        <f t="shared" si="0"/>
        <v>40</v>
      </c>
      <c r="AJ53" s="11">
        <f t="shared" si="1"/>
        <v>33333.333333333336</v>
      </c>
      <c r="AK53" s="80">
        <v>33333.340000000004</v>
      </c>
    </row>
    <row r="54" spans="1:37" ht="51.75" customHeight="1" x14ac:dyDescent="0.25">
      <c r="A54" s="14">
        <v>17</v>
      </c>
      <c r="B54" s="14">
        <v>53</v>
      </c>
      <c r="C54" s="15" t="s">
        <v>121</v>
      </c>
      <c r="D54" s="15" t="s">
        <v>121</v>
      </c>
      <c r="E54" s="16" t="s">
        <v>110</v>
      </c>
      <c r="F54" s="14">
        <v>580</v>
      </c>
      <c r="G54" s="17">
        <v>11600</v>
      </c>
      <c r="H54" s="18"/>
      <c r="I54" s="18"/>
      <c r="J54" s="18"/>
      <c r="K54" s="18"/>
      <c r="L54" s="18"/>
      <c r="M54" s="18"/>
      <c r="N54" s="18"/>
      <c r="O54" s="18"/>
      <c r="P54" s="18">
        <v>20</v>
      </c>
      <c r="Q54" s="18"/>
      <c r="R54" s="18"/>
      <c r="S54" s="18"/>
      <c r="T54" s="18"/>
      <c r="U54" s="18"/>
      <c r="V54" s="18"/>
      <c r="W54" s="18"/>
      <c r="X54" s="18"/>
      <c r="Y54" s="18"/>
      <c r="Z54" s="18"/>
      <c r="AA54" s="18"/>
      <c r="AB54" s="18"/>
      <c r="AC54" s="18"/>
      <c r="AD54" s="18"/>
      <c r="AE54" s="18"/>
      <c r="AF54" s="18"/>
      <c r="AG54" s="12"/>
      <c r="AH54" s="12"/>
      <c r="AI54" s="12">
        <f t="shared" si="0"/>
        <v>20</v>
      </c>
      <c r="AJ54" s="11">
        <f t="shared" si="1"/>
        <v>9666.6666666666679</v>
      </c>
      <c r="AK54" s="80">
        <v>9666.67</v>
      </c>
    </row>
    <row r="55" spans="1:37" ht="51.75" customHeight="1" x14ac:dyDescent="0.25">
      <c r="A55" s="14">
        <v>18</v>
      </c>
      <c r="B55" s="14">
        <v>54</v>
      </c>
      <c r="C55" s="15" t="s">
        <v>122</v>
      </c>
      <c r="D55" s="15" t="s">
        <v>122</v>
      </c>
      <c r="E55" s="16" t="s">
        <v>110</v>
      </c>
      <c r="F55" s="14">
        <v>580</v>
      </c>
      <c r="G55" s="17">
        <v>29000</v>
      </c>
      <c r="H55" s="18"/>
      <c r="I55" s="18"/>
      <c r="J55" s="18"/>
      <c r="K55" s="18"/>
      <c r="L55" s="18"/>
      <c r="M55" s="18"/>
      <c r="N55" s="18"/>
      <c r="O55" s="18"/>
      <c r="P55" s="18">
        <v>50</v>
      </c>
      <c r="Q55" s="18"/>
      <c r="R55" s="18"/>
      <c r="S55" s="18"/>
      <c r="T55" s="18"/>
      <c r="U55" s="18"/>
      <c r="V55" s="18"/>
      <c r="W55" s="18"/>
      <c r="X55" s="18"/>
      <c r="Y55" s="18"/>
      <c r="Z55" s="18"/>
      <c r="AA55" s="18"/>
      <c r="AB55" s="18"/>
      <c r="AC55" s="18"/>
      <c r="AD55" s="18"/>
      <c r="AE55" s="18"/>
      <c r="AF55" s="18"/>
      <c r="AG55" s="12"/>
      <c r="AH55" s="12"/>
      <c r="AI55" s="12">
        <f t="shared" si="0"/>
        <v>50</v>
      </c>
      <c r="AJ55" s="11">
        <f t="shared" si="1"/>
        <v>24166.666666666668</v>
      </c>
      <c r="AK55" s="80">
        <v>24166.67</v>
      </c>
    </row>
    <row r="56" spans="1:37" ht="51.75" customHeight="1" x14ac:dyDescent="0.25">
      <c r="A56" s="14">
        <v>5</v>
      </c>
      <c r="B56" s="8">
        <v>55</v>
      </c>
      <c r="C56" s="15" t="s">
        <v>123</v>
      </c>
      <c r="D56" s="15" t="s">
        <v>124</v>
      </c>
      <c r="E56" s="10" t="s">
        <v>94</v>
      </c>
      <c r="F56" s="14">
        <v>100</v>
      </c>
      <c r="G56" s="17">
        <v>15000</v>
      </c>
      <c r="H56" s="18"/>
      <c r="I56" s="18"/>
      <c r="J56" s="18"/>
      <c r="K56" s="18"/>
      <c r="L56" s="18">
        <v>150</v>
      </c>
      <c r="M56" s="18"/>
      <c r="N56" s="18"/>
      <c r="O56" s="18"/>
      <c r="P56" s="18"/>
      <c r="Q56" s="18"/>
      <c r="R56" s="18"/>
      <c r="S56" s="18"/>
      <c r="T56" s="18"/>
      <c r="U56" s="18"/>
      <c r="V56" s="18"/>
      <c r="W56" s="18"/>
      <c r="X56" s="18"/>
      <c r="Y56" s="18"/>
      <c r="Z56" s="18"/>
      <c r="AA56" s="18"/>
      <c r="AB56" s="18"/>
      <c r="AC56" s="18"/>
      <c r="AD56" s="18"/>
      <c r="AE56" s="18"/>
      <c r="AF56" s="18"/>
      <c r="AG56" s="12"/>
      <c r="AH56" s="12"/>
      <c r="AI56" s="12">
        <f t="shared" si="0"/>
        <v>150</v>
      </c>
      <c r="AJ56" s="11">
        <f t="shared" si="1"/>
        <v>12500</v>
      </c>
      <c r="AK56" s="80">
        <v>12500</v>
      </c>
    </row>
    <row r="57" spans="1:37" ht="51.75" customHeight="1" x14ac:dyDescent="0.25">
      <c r="A57" s="21">
        <v>12</v>
      </c>
      <c r="B57" s="14">
        <v>56</v>
      </c>
      <c r="C57" s="22" t="s">
        <v>123</v>
      </c>
      <c r="D57" s="22" t="s">
        <v>124</v>
      </c>
      <c r="E57" s="10" t="s">
        <v>94</v>
      </c>
      <c r="F57" s="21">
        <v>100</v>
      </c>
      <c r="G57" s="23">
        <v>10000</v>
      </c>
      <c r="H57" s="24"/>
      <c r="I57" s="24"/>
      <c r="J57" s="24"/>
      <c r="K57" s="24"/>
      <c r="L57" s="24">
        <v>100</v>
      </c>
      <c r="M57" s="24"/>
      <c r="N57" s="24"/>
      <c r="O57" s="24"/>
      <c r="P57" s="24"/>
      <c r="Q57" s="24"/>
      <c r="R57" s="24"/>
      <c r="S57" s="24"/>
      <c r="T57" s="24"/>
      <c r="U57" s="24"/>
      <c r="V57" s="24"/>
      <c r="W57" s="24"/>
      <c r="X57" s="24"/>
      <c r="Y57" s="24"/>
      <c r="Z57" s="24"/>
      <c r="AA57" s="24"/>
      <c r="AB57" s="24"/>
      <c r="AC57" s="24"/>
      <c r="AD57" s="24"/>
      <c r="AE57" s="24"/>
      <c r="AF57" s="24"/>
      <c r="AG57" s="76"/>
      <c r="AH57" s="76"/>
      <c r="AI57" s="12">
        <f t="shared" si="0"/>
        <v>100</v>
      </c>
      <c r="AJ57" s="11">
        <f t="shared" si="1"/>
        <v>8333.3333333333339</v>
      </c>
      <c r="AK57" s="80">
        <v>8333.34</v>
      </c>
    </row>
    <row r="58" spans="1:37" ht="51.75" customHeight="1" x14ac:dyDescent="0.25">
      <c r="A58" s="14">
        <v>6</v>
      </c>
      <c r="B58" s="14">
        <v>57</v>
      </c>
      <c r="C58" s="15" t="s">
        <v>125</v>
      </c>
      <c r="D58" s="15" t="s">
        <v>126</v>
      </c>
      <c r="E58" s="10" t="s">
        <v>94</v>
      </c>
      <c r="F58" s="14">
        <v>150</v>
      </c>
      <c r="G58" s="17">
        <v>105000</v>
      </c>
      <c r="H58" s="18"/>
      <c r="I58" s="18"/>
      <c r="J58" s="18"/>
      <c r="K58" s="18"/>
      <c r="L58" s="18">
        <v>700</v>
      </c>
      <c r="M58" s="18"/>
      <c r="N58" s="18"/>
      <c r="O58" s="18"/>
      <c r="P58" s="18"/>
      <c r="Q58" s="18"/>
      <c r="R58" s="18"/>
      <c r="S58" s="18"/>
      <c r="T58" s="18"/>
      <c r="U58" s="18"/>
      <c r="V58" s="18"/>
      <c r="W58" s="18"/>
      <c r="X58" s="18"/>
      <c r="Y58" s="18"/>
      <c r="Z58" s="18"/>
      <c r="AA58" s="18"/>
      <c r="AB58" s="18"/>
      <c r="AC58" s="18"/>
      <c r="AD58" s="18"/>
      <c r="AE58" s="18"/>
      <c r="AF58" s="18"/>
      <c r="AG58" s="12"/>
      <c r="AH58" s="12"/>
      <c r="AI58" s="12">
        <f t="shared" si="0"/>
        <v>700</v>
      </c>
      <c r="AJ58" s="11">
        <f t="shared" si="1"/>
        <v>87500</v>
      </c>
      <c r="AK58" s="80">
        <v>87500</v>
      </c>
    </row>
    <row r="59" spans="1:37" ht="51.75" customHeight="1" x14ac:dyDescent="0.25">
      <c r="A59" s="14">
        <v>13</v>
      </c>
      <c r="B59" s="8">
        <v>58</v>
      </c>
      <c r="C59" s="15" t="s">
        <v>125</v>
      </c>
      <c r="D59" s="15" t="s">
        <v>127</v>
      </c>
      <c r="E59" s="16" t="s">
        <v>110</v>
      </c>
      <c r="F59" s="19">
        <v>750</v>
      </c>
      <c r="G59" s="17">
        <v>750000</v>
      </c>
      <c r="H59" s="18"/>
      <c r="I59" s="18"/>
      <c r="J59" s="18"/>
      <c r="K59" s="18"/>
      <c r="L59" s="20">
        <v>1000</v>
      </c>
      <c r="M59" s="18"/>
      <c r="N59" s="18"/>
      <c r="O59" s="18"/>
      <c r="P59" s="18"/>
      <c r="Q59" s="18"/>
      <c r="R59" s="18"/>
      <c r="S59" s="18"/>
      <c r="T59" s="18"/>
      <c r="U59" s="18"/>
      <c r="V59" s="18"/>
      <c r="W59" s="18"/>
      <c r="X59" s="18"/>
      <c r="Y59" s="18"/>
      <c r="Z59" s="18"/>
      <c r="AA59" s="18"/>
      <c r="AB59" s="18"/>
      <c r="AC59" s="18"/>
      <c r="AD59" s="18"/>
      <c r="AE59" s="18"/>
      <c r="AF59" s="18"/>
      <c r="AG59" s="12"/>
      <c r="AH59" s="12"/>
      <c r="AI59" s="12">
        <f t="shared" si="0"/>
        <v>1000</v>
      </c>
      <c r="AJ59" s="11">
        <f t="shared" si="1"/>
        <v>625000</v>
      </c>
      <c r="AK59" s="80">
        <v>625000</v>
      </c>
    </row>
    <row r="60" spans="1:37" ht="51.75" customHeight="1" x14ac:dyDescent="0.25">
      <c r="A60" s="14">
        <v>14</v>
      </c>
      <c r="B60" s="14">
        <v>59</v>
      </c>
      <c r="C60" s="15" t="s">
        <v>125</v>
      </c>
      <c r="D60" s="15" t="s">
        <v>126</v>
      </c>
      <c r="E60" s="10" t="s">
        <v>94</v>
      </c>
      <c r="F60" s="19">
        <v>150</v>
      </c>
      <c r="G60" s="17">
        <v>60000</v>
      </c>
      <c r="H60" s="18"/>
      <c r="I60" s="18"/>
      <c r="J60" s="18"/>
      <c r="K60" s="18"/>
      <c r="L60" s="20">
        <v>400</v>
      </c>
      <c r="M60" s="18"/>
      <c r="N60" s="18"/>
      <c r="O60" s="18"/>
      <c r="P60" s="18"/>
      <c r="Q60" s="18"/>
      <c r="R60" s="18"/>
      <c r="S60" s="18"/>
      <c r="T60" s="18"/>
      <c r="U60" s="18"/>
      <c r="V60" s="18"/>
      <c r="W60" s="18"/>
      <c r="X60" s="18"/>
      <c r="Y60" s="18"/>
      <c r="Z60" s="18"/>
      <c r="AA60" s="18"/>
      <c r="AB60" s="18"/>
      <c r="AC60" s="18"/>
      <c r="AD60" s="18"/>
      <c r="AE60" s="18"/>
      <c r="AF60" s="18"/>
      <c r="AG60" s="12"/>
      <c r="AH60" s="12"/>
      <c r="AI60" s="12">
        <f t="shared" si="0"/>
        <v>400</v>
      </c>
      <c r="AJ60" s="11">
        <f t="shared" si="1"/>
        <v>50000</v>
      </c>
      <c r="AK60" s="80">
        <v>50000</v>
      </c>
    </row>
    <row r="61" spans="1:37" ht="51.75" customHeight="1" x14ac:dyDescent="0.25">
      <c r="A61" s="14">
        <v>7</v>
      </c>
      <c r="B61" s="14">
        <v>60</v>
      </c>
      <c r="C61" s="15" t="s">
        <v>128</v>
      </c>
      <c r="D61" s="15" t="s">
        <v>129</v>
      </c>
      <c r="E61" s="10" t="s">
        <v>94</v>
      </c>
      <c r="F61" s="14">
        <v>200</v>
      </c>
      <c r="G61" s="17">
        <v>30000</v>
      </c>
      <c r="H61" s="18"/>
      <c r="I61" s="18"/>
      <c r="J61" s="18"/>
      <c r="K61" s="18"/>
      <c r="L61" s="18">
        <v>150</v>
      </c>
      <c r="M61" s="18"/>
      <c r="N61" s="18"/>
      <c r="O61" s="18"/>
      <c r="P61" s="18"/>
      <c r="Q61" s="18"/>
      <c r="R61" s="18"/>
      <c r="S61" s="18"/>
      <c r="T61" s="18"/>
      <c r="U61" s="18"/>
      <c r="V61" s="18"/>
      <c r="W61" s="18"/>
      <c r="X61" s="18"/>
      <c r="Y61" s="18"/>
      <c r="Z61" s="18"/>
      <c r="AA61" s="18"/>
      <c r="AB61" s="18"/>
      <c r="AC61" s="18"/>
      <c r="AD61" s="18"/>
      <c r="AE61" s="18"/>
      <c r="AF61" s="18"/>
      <c r="AG61" s="12"/>
      <c r="AH61" s="12"/>
      <c r="AI61" s="12">
        <f t="shared" si="0"/>
        <v>150</v>
      </c>
      <c r="AJ61" s="11">
        <f t="shared" si="1"/>
        <v>25000</v>
      </c>
      <c r="AK61" s="80">
        <v>25000</v>
      </c>
    </row>
    <row r="62" spans="1:37" ht="51.75" customHeight="1" x14ac:dyDescent="0.25">
      <c r="A62" s="8">
        <v>1</v>
      </c>
      <c r="B62" s="8">
        <v>61</v>
      </c>
      <c r="C62" s="9" t="s">
        <v>130</v>
      </c>
      <c r="D62" s="9" t="s">
        <v>131</v>
      </c>
      <c r="E62" s="10" t="s">
        <v>94</v>
      </c>
      <c r="F62" s="8">
        <v>1100</v>
      </c>
      <c r="G62" s="11">
        <v>19800</v>
      </c>
      <c r="H62" s="12"/>
      <c r="I62" s="12"/>
      <c r="J62" s="12">
        <v>18</v>
      </c>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f t="shared" si="0"/>
        <v>18</v>
      </c>
      <c r="AJ62" s="11">
        <f t="shared" si="1"/>
        <v>16500</v>
      </c>
      <c r="AK62" s="80">
        <v>16500</v>
      </c>
    </row>
    <row r="63" spans="1:37" ht="51.75" customHeight="1" x14ac:dyDescent="0.25">
      <c r="A63" s="14">
        <v>10</v>
      </c>
      <c r="B63" s="14">
        <v>62</v>
      </c>
      <c r="C63" s="15" t="s">
        <v>132</v>
      </c>
      <c r="D63" s="15" t="s">
        <v>133</v>
      </c>
      <c r="E63" s="10" t="s">
        <v>94</v>
      </c>
      <c r="F63" s="14">
        <v>500</v>
      </c>
      <c r="G63" s="17">
        <v>50500</v>
      </c>
      <c r="H63" s="18"/>
      <c r="I63" s="18"/>
      <c r="J63" s="18">
        <v>101</v>
      </c>
      <c r="K63" s="18"/>
      <c r="L63" s="18"/>
      <c r="M63" s="18"/>
      <c r="N63" s="18"/>
      <c r="O63" s="18"/>
      <c r="P63" s="18"/>
      <c r="Q63" s="18"/>
      <c r="R63" s="18"/>
      <c r="S63" s="18"/>
      <c r="T63" s="18"/>
      <c r="U63" s="18"/>
      <c r="V63" s="18"/>
      <c r="W63" s="18"/>
      <c r="X63" s="18"/>
      <c r="Y63" s="18"/>
      <c r="Z63" s="18"/>
      <c r="AA63" s="18"/>
      <c r="AB63" s="18"/>
      <c r="AC63" s="18"/>
      <c r="AD63" s="18"/>
      <c r="AE63" s="18"/>
      <c r="AF63" s="18"/>
      <c r="AG63" s="12"/>
      <c r="AH63" s="12"/>
      <c r="AI63" s="12">
        <f t="shared" si="0"/>
        <v>101</v>
      </c>
      <c r="AJ63" s="11">
        <f t="shared" si="1"/>
        <v>42083.333333333336</v>
      </c>
      <c r="AK63" s="80">
        <v>42083.340000000004</v>
      </c>
    </row>
    <row r="64" spans="1:37" ht="51.75" customHeight="1" x14ac:dyDescent="0.25">
      <c r="A64" s="14">
        <v>10</v>
      </c>
      <c r="B64" s="14">
        <v>63</v>
      </c>
      <c r="C64" s="15" t="s">
        <v>132</v>
      </c>
      <c r="D64" s="15" t="s">
        <v>134</v>
      </c>
      <c r="E64" s="10" t="s">
        <v>94</v>
      </c>
      <c r="F64" s="14">
        <v>500</v>
      </c>
      <c r="G64" s="17">
        <v>50500</v>
      </c>
      <c r="H64" s="18"/>
      <c r="I64" s="18"/>
      <c r="J64" s="18">
        <v>101</v>
      </c>
      <c r="K64" s="18"/>
      <c r="L64" s="18"/>
      <c r="M64" s="18"/>
      <c r="N64" s="18"/>
      <c r="O64" s="18"/>
      <c r="P64" s="18"/>
      <c r="Q64" s="18"/>
      <c r="R64" s="18"/>
      <c r="S64" s="18"/>
      <c r="T64" s="18"/>
      <c r="U64" s="18"/>
      <c r="V64" s="18"/>
      <c r="W64" s="18"/>
      <c r="X64" s="18"/>
      <c r="Y64" s="18"/>
      <c r="Z64" s="18"/>
      <c r="AA64" s="18"/>
      <c r="AB64" s="18"/>
      <c r="AC64" s="18"/>
      <c r="AD64" s="18"/>
      <c r="AE64" s="18"/>
      <c r="AF64" s="18"/>
      <c r="AG64" s="12"/>
      <c r="AH64" s="12"/>
      <c r="AI64" s="12">
        <f t="shared" si="0"/>
        <v>101</v>
      </c>
      <c r="AJ64" s="11">
        <f t="shared" si="1"/>
        <v>42083.333333333336</v>
      </c>
      <c r="AK64" s="80">
        <v>42083.340000000004</v>
      </c>
    </row>
    <row r="65" spans="1:37" ht="51.75" customHeight="1" x14ac:dyDescent="0.25">
      <c r="A65" s="14">
        <v>7</v>
      </c>
      <c r="B65" s="8">
        <v>64</v>
      </c>
      <c r="C65" s="15" t="s">
        <v>135</v>
      </c>
      <c r="D65" s="15" t="s">
        <v>136</v>
      </c>
      <c r="E65" s="10" t="s">
        <v>94</v>
      </c>
      <c r="F65" s="14">
        <v>500</v>
      </c>
      <c r="G65" s="17">
        <v>25000</v>
      </c>
      <c r="H65" s="18"/>
      <c r="I65" s="18"/>
      <c r="J65" s="18">
        <v>50</v>
      </c>
      <c r="K65" s="18"/>
      <c r="L65" s="18"/>
      <c r="M65" s="18"/>
      <c r="N65" s="18"/>
      <c r="O65" s="18"/>
      <c r="P65" s="18"/>
      <c r="Q65" s="18"/>
      <c r="R65" s="18"/>
      <c r="S65" s="18"/>
      <c r="T65" s="18"/>
      <c r="U65" s="18"/>
      <c r="V65" s="18"/>
      <c r="W65" s="18"/>
      <c r="X65" s="18"/>
      <c r="Y65" s="18"/>
      <c r="Z65" s="18"/>
      <c r="AA65" s="18"/>
      <c r="AB65" s="18"/>
      <c r="AC65" s="18"/>
      <c r="AD65" s="18"/>
      <c r="AE65" s="18"/>
      <c r="AF65" s="18"/>
      <c r="AG65" s="12"/>
      <c r="AH65" s="12"/>
      <c r="AI65" s="12">
        <f t="shared" si="0"/>
        <v>50</v>
      </c>
      <c r="AJ65" s="11">
        <f t="shared" si="1"/>
        <v>20833.333333333336</v>
      </c>
      <c r="AK65" s="80">
        <v>20833.34</v>
      </c>
    </row>
    <row r="66" spans="1:37" ht="51.75" customHeight="1" x14ac:dyDescent="0.25">
      <c r="A66" s="14">
        <v>7</v>
      </c>
      <c r="B66" s="14">
        <v>65</v>
      </c>
      <c r="C66" s="15" t="s">
        <v>135</v>
      </c>
      <c r="D66" s="15" t="s">
        <v>137</v>
      </c>
      <c r="E66" s="10" t="s">
        <v>94</v>
      </c>
      <c r="F66" s="14">
        <v>500</v>
      </c>
      <c r="G66" s="17">
        <v>25000</v>
      </c>
      <c r="H66" s="18"/>
      <c r="I66" s="18"/>
      <c r="J66" s="18">
        <v>50</v>
      </c>
      <c r="K66" s="18"/>
      <c r="L66" s="18"/>
      <c r="M66" s="18"/>
      <c r="N66" s="18"/>
      <c r="O66" s="18"/>
      <c r="P66" s="18"/>
      <c r="Q66" s="18"/>
      <c r="R66" s="18"/>
      <c r="S66" s="18"/>
      <c r="T66" s="18"/>
      <c r="U66" s="18"/>
      <c r="V66" s="18"/>
      <c r="W66" s="18"/>
      <c r="X66" s="18"/>
      <c r="Y66" s="18"/>
      <c r="Z66" s="18"/>
      <c r="AA66" s="18"/>
      <c r="AB66" s="18"/>
      <c r="AC66" s="18"/>
      <c r="AD66" s="18"/>
      <c r="AE66" s="18"/>
      <c r="AF66" s="18"/>
      <c r="AG66" s="12"/>
      <c r="AH66" s="12"/>
      <c r="AI66" s="12">
        <f t="shared" si="0"/>
        <v>50</v>
      </c>
      <c r="AJ66" s="11">
        <f t="shared" si="1"/>
        <v>20833.333333333336</v>
      </c>
      <c r="AK66" s="80">
        <v>20833.34</v>
      </c>
    </row>
    <row r="67" spans="1:37" ht="51.75" customHeight="1" x14ac:dyDescent="0.25">
      <c r="A67" s="14">
        <v>6</v>
      </c>
      <c r="B67" s="14">
        <v>66</v>
      </c>
      <c r="C67" s="15" t="s">
        <v>138</v>
      </c>
      <c r="D67" s="15" t="s">
        <v>139</v>
      </c>
      <c r="E67" s="10" t="s">
        <v>94</v>
      </c>
      <c r="F67" s="14">
        <v>500</v>
      </c>
      <c r="G67" s="17">
        <v>10000</v>
      </c>
      <c r="H67" s="18"/>
      <c r="I67" s="18"/>
      <c r="J67" s="18">
        <v>20</v>
      </c>
      <c r="K67" s="18"/>
      <c r="L67" s="18"/>
      <c r="M67" s="18"/>
      <c r="N67" s="18"/>
      <c r="O67" s="18"/>
      <c r="P67" s="18"/>
      <c r="Q67" s="18"/>
      <c r="R67" s="18"/>
      <c r="S67" s="18"/>
      <c r="T67" s="18"/>
      <c r="U67" s="18"/>
      <c r="V67" s="18"/>
      <c r="W67" s="18"/>
      <c r="X67" s="18"/>
      <c r="Y67" s="18"/>
      <c r="Z67" s="18"/>
      <c r="AA67" s="18"/>
      <c r="AB67" s="18"/>
      <c r="AC67" s="18"/>
      <c r="AD67" s="18"/>
      <c r="AE67" s="18"/>
      <c r="AF67" s="18"/>
      <c r="AG67" s="12"/>
      <c r="AH67" s="12"/>
      <c r="AI67" s="12">
        <f t="shared" ref="AI67:AI130" si="2">SUM(H67:AH67)</f>
        <v>20</v>
      </c>
      <c r="AJ67" s="11">
        <f t="shared" ref="AJ67:AJ130" si="3">AI67*F67/1.2</f>
        <v>8333.3333333333339</v>
      </c>
      <c r="AK67" s="80">
        <v>8333.34</v>
      </c>
    </row>
    <row r="68" spans="1:37" ht="51.75" customHeight="1" x14ac:dyDescent="0.25">
      <c r="A68" s="14">
        <v>6</v>
      </c>
      <c r="B68" s="8">
        <v>67</v>
      </c>
      <c r="C68" s="15" t="s">
        <v>138</v>
      </c>
      <c r="D68" s="15" t="s">
        <v>140</v>
      </c>
      <c r="E68" s="10" t="s">
        <v>94</v>
      </c>
      <c r="F68" s="14">
        <v>500</v>
      </c>
      <c r="G68" s="17">
        <v>10000</v>
      </c>
      <c r="H68" s="18"/>
      <c r="I68" s="18"/>
      <c r="J68" s="18">
        <v>20</v>
      </c>
      <c r="K68" s="18"/>
      <c r="L68" s="18"/>
      <c r="M68" s="18"/>
      <c r="N68" s="18"/>
      <c r="O68" s="18"/>
      <c r="P68" s="18"/>
      <c r="Q68" s="18"/>
      <c r="R68" s="18"/>
      <c r="S68" s="18"/>
      <c r="T68" s="18"/>
      <c r="U68" s="18"/>
      <c r="V68" s="18"/>
      <c r="W68" s="18"/>
      <c r="X68" s="18"/>
      <c r="Y68" s="18"/>
      <c r="Z68" s="18"/>
      <c r="AA68" s="18"/>
      <c r="AB68" s="18"/>
      <c r="AC68" s="18"/>
      <c r="AD68" s="18"/>
      <c r="AE68" s="18"/>
      <c r="AF68" s="18"/>
      <c r="AG68" s="12"/>
      <c r="AH68" s="12"/>
      <c r="AI68" s="12">
        <f t="shared" si="2"/>
        <v>20</v>
      </c>
      <c r="AJ68" s="11">
        <f t="shared" si="3"/>
        <v>8333.3333333333339</v>
      </c>
      <c r="AK68" s="80">
        <v>8333.34</v>
      </c>
    </row>
    <row r="69" spans="1:37" ht="51.75" customHeight="1" x14ac:dyDescent="0.25">
      <c r="A69" s="14">
        <v>6</v>
      </c>
      <c r="B69" s="14">
        <v>68</v>
      </c>
      <c r="C69" s="15" t="s">
        <v>138</v>
      </c>
      <c r="D69" s="15" t="s">
        <v>141</v>
      </c>
      <c r="E69" s="10" t="s">
        <v>94</v>
      </c>
      <c r="F69" s="14">
        <v>500</v>
      </c>
      <c r="G69" s="17">
        <v>18000</v>
      </c>
      <c r="H69" s="18"/>
      <c r="I69" s="18"/>
      <c r="J69" s="18">
        <v>36</v>
      </c>
      <c r="K69" s="18"/>
      <c r="L69" s="18"/>
      <c r="M69" s="18"/>
      <c r="N69" s="18"/>
      <c r="O69" s="18"/>
      <c r="P69" s="18"/>
      <c r="Q69" s="18"/>
      <c r="R69" s="18"/>
      <c r="S69" s="18"/>
      <c r="T69" s="18"/>
      <c r="U69" s="18"/>
      <c r="V69" s="18"/>
      <c r="W69" s="18"/>
      <c r="X69" s="18"/>
      <c r="Y69" s="18"/>
      <c r="Z69" s="18"/>
      <c r="AA69" s="18"/>
      <c r="AB69" s="18"/>
      <c r="AC69" s="18"/>
      <c r="AD69" s="18"/>
      <c r="AE69" s="18"/>
      <c r="AF69" s="18"/>
      <c r="AG69" s="12"/>
      <c r="AH69" s="12"/>
      <c r="AI69" s="12">
        <f t="shared" si="2"/>
        <v>36</v>
      </c>
      <c r="AJ69" s="11">
        <f t="shared" si="3"/>
        <v>15000</v>
      </c>
      <c r="AK69" s="80">
        <v>15000</v>
      </c>
    </row>
    <row r="70" spans="1:37" ht="51.75" customHeight="1" x14ac:dyDescent="0.25">
      <c r="A70" s="14">
        <v>5</v>
      </c>
      <c r="B70" s="14">
        <v>69</v>
      </c>
      <c r="C70" s="15" t="s">
        <v>142</v>
      </c>
      <c r="D70" s="15" t="s">
        <v>143</v>
      </c>
      <c r="E70" s="10" t="s">
        <v>94</v>
      </c>
      <c r="F70" s="14">
        <v>500</v>
      </c>
      <c r="G70" s="17">
        <v>36000</v>
      </c>
      <c r="H70" s="18"/>
      <c r="I70" s="18"/>
      <c r="J70" s="18">
        <v>72</v>
      </c>
      <c r="K70" s="18"/>
      <c r="L70" s="18"/>
      <c r="M70" s="18"/>
      <c r="N70" s="18"/>
      <c r="O70" s="18"/>
      <c r="P70" s="18"/>
      <c r="Q70" s="18"/>
      <c r="R70" s="18"/>
      <c r="S70" s="18"/>
      <c r="T70" s="18"/>
      <c r="U70" s="18"/>
      <c r="V70" s="18"/>
      <c r="W70" s="18"/>
      <c r="X70" s="18"/>
      <c r="Y70" s="18"/>
      <c r="Z70" s="18"/>
      <c r="AA70" s="18"/>
      <c r="AB70" s="18"/>
      <c r="AC70" s="18"/>
      <c r="AD70" s="18"/>
      <c r="AE70" s="18"/>
      <c r="AF70" s="18"/>
      <c r="AG70" s="12"/>
      <c r="AH70" s="12"/>
      <c r="AI70" s="12">
        <f t="shared" si="2"/>
        <v>72</v>
      </c>
      <c r="AJ70" s="11">
        <f t="shared" si="3"/>
        <v>30000</v>
      </c>
      <c r="AK70" s="80">
        <v>30000</v>
      </c>
    </row>
    <row r="71" spans="1:37" ht="51.75" customHeight="1" x14ac:dyDescent="0.25">
      <c r="A71" s="14">
        <v>5</v>
      </c>
      <c r="B71" s="8">
        <v>70</v>
      </c>
      <c r="C71" s="15" t="s">
        <v>142</v>
      </c>
      <c r="D71" s="15" t="s">
        <v>144</v>
      </c>
      <c r="E71" s="10" t="s">
        <v>94</v>
      </c>
      <c r="F71" s="14">
        <v>500</v>
      </c>
      <c r="G71" s="17">
        <v>36000</v>
      </c>
      <c r="H71" s="18"/>
      <c r="I71" s="18"/>
      <c r="J71" s="18">
        <v>72</v>
      </c>
      <c r="K71" s="18"/>
      <c r="L71" s="18"/>
      <c r="M71" s="18"/>
      <c r="N71" s="18"/>
      <c r="O71" s="18"/>
      <c r="P71" s="18"/>
      <c r="Q71" s="18"/>
      <c r="R71" s="18"/>
      <c r="S71" s="18"/>
      <c r="T71" s="18"/>
      <c r="U71" s="18"/>
      <c r="V71" s="18"/>
      <c r="W71" s="18"/>
      <c r="X71" s="18"/>
      <c r="Y71" s="18"/>
      <c r="Z71" s="18"/>
      <c r="AA71" s="18"/>
      <c r="AB71" s="18"/>
      <c r="AC71" s="18"/>
      <c r="AD71" s="18"/>
      <c r="AE71" s="18"/>
      <c r="AF71" s="18"/>
      <c r="AG71" s="12"/>
      <c r="AH71" s="12"/>
      <c r="AI71" s="12">
        <f t="shared" si="2"/>
        <v>72</v>
      </c>
      <c r="AJ71" s="11">
        <f t="shared" si="3"/>
        <v>30000</v>
      </c>
      <c r="AK71" s="80">
        <v>30000</v>
      </c>
    </row>
    <row r="72" spans="1:37" ht="51.75" customHeight="1" x14ac:dyDescent="0.25">
      <c r="A72" s="14">
        <v>5</v>
      </c>
      <c r="B72" s="14">
        <v>71</v>
      </c>
      <c r="C72" s="15" t="s">
        <v>142</v>
      </c>
      <c r="D72" s="15" t="s">
        <v>145</v>
      </c>
      <c r="E72" s="10" t="s">
        <v>94</v>
      </c>
      <c r="F72" s="14">
        <v>500</v>
      </c>
      <c r="G72" s="17">
        <v>18000</v>
      </c>
      <c r="H72" s="18"/>
      <c r="I72" s="18"/>
      <c r="J72" s="18">
        <v>36</v>
      </c>
      <c r="K72" s="18"/>
      <c r="L72" s="18"/>
      <c r="M72" s="18"/>
      <c r="N72" s="18"/>
      <c r="O72" s="18"/>
      <c r="P72" s="18"/>
      <c r="Q72" s="18"/>
      <c r="R72" s="18"/>
      <c r="S72" s="18"/>
      <c r="T72" s="18"/>
      <c r="U72" s="18"/>
      <c r="V72" s="18"/>
      <c r="W72" s="18"/>
      <c r="X72" s="18"/>
      <c r="Y72" s="18"/>
      <c r="Z72" s="18"/>
      <c r="AA72" s="18"/>
      <c r="AB72" s="18"/>
      <c r="AC72" s="18"/>
      <c r="AD72" s="18"/>
      <c r="AE72" s="18"/>
      <c r="AF72" s="18"/>
      <c r="AG72" s="12"/>
      <c r="AH72" s="12"/>
      <c r="AI72" s="12">
        <f t="shared" si="2"/>
        <v>36</v>
      </c>
      <c r="AJ72" s="11">
        <f t="shared" si="3"/>
        <v>15000</v>
      </c>
      <c r="AK72" s="80">
        <v>15000</v>
      </c>
    </row>
    <row r="73" spans="1:37" ht="51.75" customHeight="1" x14ac:dyDescent="0.25">
      <c r="A73" s="14">
        <v>5</v>
      </c>
      <c r="B73" s="14">
        <v>72</v>
      </c>
      <c r="C73" s="15" t="s">
        <v>142</v>
      </c>
      <c r="D73" s="15" t="s">
        <v>146</v>
      </c>
      <c r="E73" s="10" t="s">
        <v>94</v>
      </c>
      <c r="F73" s="14">
        <v>500</v>
      </c>
      <c r="G73" s="17">
        <v>18000</v>
      </c>
      <c r="H73" s="18"/>
      <c r="I73" s="18"/>
      <c r="J73" s="18">
        <v>36</v>
      </c>
      <c r="K73" s="18"/>
      <c r="L73" s="18"/>
      <c r="M73" s="18"/>
      <c r="N73" s="18"/>
      <c r="O73" s="18"/>
      <c r="P73" s="18"/>
      <c r="Q73" s="18"/>
      <c r="R73" s="18"/>
      <c r="S73" s="18"/>
      <c r="T73" s="18"/>
      <c r="U73" s="18"/>
      <c r="V73" s="18"/>
      <c r="W73" s="18"/>
      <c r="X73" s="18"/>
      <c r="Y73" s="18"/>
      <c r="Z73" s="18"/>
      <c r="AA73" s="18"/>
      <c r="AB73" s="18"/>
      <c r="AC73" s="18"/>
      <c r="AD73" s="18"/>
      <c r="AE73" s="18"/>
      <c r="AF73" s="18"/>
      <c r="AG73" s="12"/>
      <c r="AH73" s="12"/>
      <c r="AI73" s="12">
        <f t="shared" si="2"/>
        <v>36</v>
      </c>
      <c r="AJ73" s="11">
        <f t="shared" si="3"/>
        <v>15000</v>
      </c>
      <c r="AK73" s="80">
        <v>15000</v>
      </c>
    </row>
    <row r="74" spans="1:37" ht="51.75" customHeight="1" x14ac:dyDescent="0.25">
      <c r="A74" s="14">
        <v>5</v>
      </c>
      <c r="B74" s="8">
        <v>73</v>
      </c>
      <c r="C74" s="15" t="s">
        <v>142</v>
      </c>
      <c r="D74" s="15" t="s">
        <v>147</v>
      </c>
      <c r="E74" s="10" t="s">
        <v>94</v>
      </c>
      <c r="F74" s="14">
        <v>800</v>
      </c>
      <c r="G74" s="17">
        <v>57600</v>
      </c>
      <c r="H74" s="18"/>
      <c r="I74" s="18"/>
      <c r="J74" s="18">
        <v>72</v>
      </c>
      <c r="K74" s="18"/>
      <c r="L74" s="18"/>
      <c r="M74" s="18"/>
      <c r="N74" s="18"/>
      <c r="O74" s="18"/>
      <c r="P74" s="18"/>
      <c r="Q74" s="18"/>
      <c r="R74" s="18"/>
      <c r="S74" s="18"/>
      <c r="T74" s="18"/>
      <c r="U74" s="18"/>
      <c r="V74" s="18"/>
      <c r="W74" s="18"/>
      <c r="X74" s="18"/>
      <c r="Y74" s="18"/>
      <c r="Z74" s="18"/>
      <c r="AA74" s="18"/>
      <c r="AB74" s="18"/>
      <c r="AC74" s="18"/>
      <c r="AD74" s="18"/>
      <c r="AE74" s="18"/>
      <c r="AF74" s="18"/>
      <c r="AG74" s="12"/>
      <c r="AH74" s="12"/>
      <c r="AI74" s="12">
        <f t="shared" si="2"/>
        <v>72</v>
      </c>
      <c r="AJ74" s="11">
        <f t="shared" si="3"/>
        <v>48000</v>
      </c>
      <c r="AK74" s="80">
        <v>48000</v>
      </c>
    </row>
    <row r="75" spans="1:37" ht="51.75" customHeight="1" x14ac:dyDescent="0.25">
      <c r="A75" s="14">
        <v>5</v>
      </c>
      <c r="B75" s="14">
        <v>74</v>
      </c>
      <c r="C75" s="15" t="s">
        <v>142</v>
      </c>
      <c r="D75" s="15" t="s">
        <v>148</v>
      </c>
      <c r="E75" s="10" t="s">
        <v>94</v>
      </c>
      <c r="F75" s="14">
        <v>250</v>
      </c>
      <c r="G75" s="17">
        <v>50000</v>
      </c>
      <c r="H75" s="18"/>
      <c r="I75" s="18"/>
      <c r="J75" s="18">
        <v>200</v>
      </c>
      <c r="K75" s="18"/>
      <c r="L75" s="18"/>
      <c r="M75" s="18"/>
      <c r="N75" s="18"/>
      <c r="O75" s="18"/>
      <c r="P75" s="18"/>
      <c r="Q75" s="18"/>
      <c r="R75" s="18"/>
      <c r="S75" s="18"/>
      <c r="T75" s="18"/>
      <c r="U75" s="18"/>
      <c r="V75" s="18"/>
      <c r="W75" s="18"/>
      <c r="X75" s="18"/>
      <c r="Y75" s="18"/>
      <c r="Z75" s="18"/>
      <c r="AA75" s="18"/>
      <c r="AB75" s="18"/>
      <c r="AC75" s="18"/>
      <c r="AD75" s="18"/>
      <c r="AE75" s="18"/>
      <c r="AF75" s="18"/>
      <c r="AG75" s="12"/>
      <c r="AH75" s="12"/>
      <c r="AI75" s="12">
        <f t="shared" si="2"/>
        <v>200</v>
      </c>
      <c r="AJ75" s="11">
        <f t="shared" si="3"/>
        <v>41666.666666666672</v>
      </c>
      <c r="AK75" s="80">
        <v>41666.670000000006</v>
      </c>
    </row>
    <row r="76" spans="1:37" ht="51.75" customHeight="1" x14ac:dyDescent="0.25">
      <c r="A76" s="14">
        <v>5</v>
      </c>
      <c r="B76" s="14">
        <v>75</v>
      </c>
      <c r="C76" s="15" t="s">
        <v>142</v>
      </c>
      <c r="D76" s="15" t="s">
        <v>149</v>
      </c>
      <c r="E76" s="10" t="s">
        <v>94</v>
      </c>
      <c r="F76" s="14">
        <v>1600</v>
      </c>
      <c r="G76" s="17">
        <v>38400</v>
      </c>
      <c r="H76" s="18"/>
      <c r="I76" s="18"/>
      <c r="J76" s="18">
        <v>24</v>
      </c>
      <c r="K76" s="18"/>
      <c r="L76" s="18"/>
      <c r="M76" s="18"/>
      <c r="N76" s="18"/>
      <c r="O76" s="18"/>
      <c r="P76" s="18"/>
      <c r="Q76" s="18"/>
      <c r="R76" s="18"/>
      <c r="S76" s="18"/>
      <c r="T76" s="18"/>
      <c r="U76" s="18"/>
      <c r="V76" s="18"/>
      <c r="W76" s="18"/>
      <c r="X76" s="18"/>
      <c r="Y76" s="18"/>
      <c r="Z76" s="18"/>
      <c r="AA76" s="18"/>
      <c r="AB76" s="18"/>
      <c r="AC76" s="18"/>
      <c r="AD76" s="18"/>
      <c r="AE76" s="18"/>
      <c r="AF76" s="18"/>
      <c r="AG76" s="12"/>
      <c r="AH76" s="12"/>
      <c r="AI76" s="12">
        <f t="shared" si="2"/>
        <v>24</v>
      </c>
      <c r="AJ76" s="11">
        <f t="shared" si="3"/>
        <v>32000</v>
      </c>
      <c r="AK76" s="80">
        <v>32000</v>
      </c>
    </row>
    <row r="77" spans="1:37" ht="51.75" customHeight="1" x14ac:dyDescent="0.25">
      <c r="A77" s="14">
        <v>5</v>
      </c>
      <c r="B77" s="8">
        <v>76</v>
      </c>
      <c r="C77" s="15" t="s">
        <v>142</v>
      </c>
      <c r="D77" s="15" t="s">
        <v>150</v>
      </c>
      <c r="E77" s="10" t="s">
        <v>94</v>
      </c>
      <c r="F77" s="14">
        <v>600</v>
      </c>
      <c r="G77" s="17">
        <v>120000</v>
      </c>
      <c r="H77" s="18"/>
      <c r="I77" s="18"/>
      <c r="J77" s="18">
        <v>200</v>
      </c>
      <c r="K77" s="18"/>
      <c r="L77" s="18"/>
      <c r="M77" s="18"/>
      <c r="N77" s="18"/>
      <c r="O77" s="18"/>
      <c r="P77" s="18"/>
      <c r="Q77" s="18"/>
      <c r="R77" s="18"/>
      <c r="S77" s="18"/>
      <c r="T77" s="18"/>
      <c r="U77" s="18"/>
      <c r="V77" s="18"/>
      <c r="W77" s="18"/>
      <c r="X77" s="18"/>
      <c r="Y77" s="18"/>
      <c r="Z77" s="18"/>
      <c r="AA77" s="18"/>
      <c r="AB77" s="18"/>
      <c r="AC77" s="18"/>
      <c r="AD77" s="18"/>
      <c r="AE77" s="18"/>
      <c r="AF77" s="18"/>
      <c r="AG77" s="12"/>
      <c r="AH77" s="12"/>
      <c r="AI77" s="12">
        <f t="shared" si="2"/>
        <v>200</v>
      </c>
      <c r="AJ77" s="11">
        <f t="shared" si="3"/>
        <v>100000</v>
      </c>
      <c r="AK77" s="80">
        <v>100000</v>
      </c>
    </row>
    <row r="78" spans="1:37" ht="51.75" customHeight="1" x14ac:dyDescent="0.25">
      <c r="A78" s="14">
        <v>112</v>
      </c>
      <c r="B78" s="14">
        <v>77</v>
      </c>
      <c r="C78" s="15" t="s">
        <v>151</v>
      </c>
      <c r="D78" s="15" t="s">
        <v>152</v>
      </c>
      <c r="E78" s="10" t="s">
        <v>94</v>
      </c>
      <c r="F78" s="14">
        <v>41930</v>
      </c>
      <c r="G78" s="17">
        <v>41930</v>
      </c>
      <c r="H78" s="18">
        <v>1</v>
      </c>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2"/>
      <c r="AH78" s="12"/>
      <c r="AI78" s="12">
        <f t="shared" si="2"/>
        <v>1</v>
      </c>
      <c r="AJ78" s="11">
        <f t="shared" si="3"/>
        <v>34941.666666666672</v>
      </c>
      <c r="AK78" s="80">
        <v>34941.670000000006</v>
      </c>
    </row>
    <row r="79" spans="1:37" ht="51.75" customHeight="1" x14ac:dyDescent="0.25">
      <c r="A79" s="14">
        <v>2</v>
      </c>
      <c r="B79" s="14">
        <v>78</v>
      </c>
      <c r="C79" s="15" t="s">
        <v>153</v>
      </c>
      <c r="D79" s="15" t="s">
        <v>154</v>
      </c>
      <c r="E79" s="16" t="s">
        <v>474</v>
      </c>
      <c r="F79" s="14">
        <v>17.5</v>
      </c>
      <c r="G79" s="17">
        <v>10500</v>
      </c>
      <c r="H79" s="18"/>
      <c r="I79" s="18"/>
      <c r="J79" s="18"/>
      <c r="K79" s="18"/>
      <c r="L79" s="18"/>
      <c r="M79" s="18"/>
      <c r="N79" s="18"/>
      <c r="O79" s="18"/>
      <c r="P79" s="18"/>
      <c r="Q79" s="18"/>
      <c r="R79" s="18"/>
      <c r="S79" s="18"/>
      <c r="T79" s="18"/>
      <c r="U79" s="18"/>
      <c r="V79" s="18"/>
      <c r="W79" s="18"/>
      <c r="X79" s="18"/>
      <c r="Y79" s="18"/>
      <c r="Z79" s="18"/>
      <c r="AA79" s="18"/>
      <c r="AB79" s="18"/>
      <c r="AC79" s="18">
        <v>600</v>
      </c>
      <c r="AD79" s="18"/>
      <c r="AE79" s="18"/>
      <c r="AF79" s="18"/>
      <c r="AG79" s="12"/>
      <c r="AH79" s="12"/>
      <c r="AI79" s="12">
        <f t="shared" si="2"/>
        <v>600</v>
      </c>
      <c r="AJ79" s="11">
        <f t="shared" si="3"/>
        <v>8750</v>
      </c>
      <c r="AK79" s="80">
        <v>8750</v>
      </c>
    </row>
    <row r="80" spans="1:37" ht="51.75" customHeight="1" x14ac:dyDescent="0.25">
      <c r="A80" s="14">
        <v>7</v>
      </c>
      <c r="B80" s="8">
        <v>79</v>
      </c>
      <c r="C80" s="15" t="s">
        <v>155</v>
      </c>
      <c r="D80" s="15" t="s">
        <v>156</v>
      </c>
      <c r="E80" s="10" t="s">
        <v>94</v>
      </c>
      <c r="F80" s="14">
        <v>15</v>
      </c>
      <c r="G80" s="17">
        <v>60000</v>
      </c>
      <c r="H80" s="18"/>
      <c r="I80" s="18"/>
      <c r="J80" s="18"/>
      <c r="K80" s="18"/>
      <c r="L80" s="18"/>
      <c r="M80" s="18"/>
      <c r="N80" s="18"/>
      <c r="O80" s="18"/>
      <c r="P80" s="18">
        <v>4000</v>
      </c>
      <c r="Q80" s="18"/>
      <c r="R80" s="18"/>
      <c r="S80" s="18"/>
      <c r="T80" s="18"/>
      <c r="U80" s="18"/>
      <c r="V80" s="18"/>
      <c r="W80" s="18"/>
      <c r="X80" s="18"/>
      <c r="Y80" s="18"/>
      <c r="Z80" s="18"/>
      <c r="AA80" s="18"/>
      <c r="AB80" s="18"/>
      <c r="AC80" s="18"/>
      <c r="AD80" s="18"/>
      <c r="AE80" s="18"/>
      <c r="AF80" s="18"/>
      <c r="AG80" s="12"/>
      <c r="AH80" s="12"/>
      <c r="AI80" s="12">
        <f t="shared" si="2"/>
        <v>4000</v>
      </c>
      <c r="AJ80" s="11">
        <f t="shared" si="3"/>
        <v>50000</v>
      </c>
      <c r="AK80" s="80">
        <v>50000</v>
      </c>
    </row>
    <row r="81" spans="1:37" ht="51.75" customHeight="1" x14ac:dyDescent="0.25">
      <c r="A81" s="14">
        <v>36</v>
      </c>
      <c r="B81" s="14">
        <v>80</v>
      </c>
      <c r="C81" s="15" t="s">
        <v>157</v>
      </c>
      <c r="D81" s="15" t="s">
        <v>158</v>
      </c>
      <c r="E81" s="16" t="s">
        <v>110</v>
      </c>
      <c r="F81" s="14">
        <v>5100</v>
      </c>
      <c r="G81" s="17">
        <v>15300</v>
      </c>
      <c r="H81" s="18"/>
      <c r="I81" s="18">
        <v>3</v>
      </c>
      <c r="J81" s="18"/>
      <c r="K81" s="18"/>
      <c r="L81" s="18"/>
      <c r="M81" s="18"/>
      <c r="N81" s="18"/>
      <c r="O81" s="18"/>
      <c r="P81" s="18"/>
      <c r="Q81" s="18"/>
      <c r="R81" s="18"/>
      <c r="S81" s="18"/>
      <c r="T81" s="18"/>
      <c r="U81" s="18"/>
      <c r="V81" s="18"/>
      <c r="W81" s="18"/>
      <c r="X81" s="18"/>
      <c r="Y81" s="18"/>
      <c r="Z81" s="18"/>
      <c r="AA81" s="18"/>
      <c r="AB81" s="18"/>
      <c r="AC81" s="18"/>
      <c r="AD81" s="18"/>
      <c r="AE81" s="18"/>
      <c r="AF81" s="18"/>
      <c r="AG81" s="12"/>
      <c r="AH81" s="12"/>
      <c r="AI81" s="12">
        <f t="shared" si="2"/>
        <v>3</v>
      </c>
      <c r="AJ81" s="11">
        <f t="shared" si="3"/>
        <v>12750</v>
      </c>
      <c r="AK81" s="80">
        <v>12750</v>
      </c>
    </row>
    <row r="82" spans="1:37" ht="51.75" customHeight="1" x14ac:dyDescent="0.25">
      <c r="A82" s="14">
        <v>50</v>
      </c>
      <c r="B82" s="14">
        <v>81</v>
      </c>
      <c r="C82" s="15" t="s">
        <v>159</v>
      </c>
      <c r="D82" s="15" t="s">
        <v>159</v>
      </c>
      <c r="E82" s="10" t="s">
        <v>94</v>
      </c>
      <c r="F82" s="14">
        <v>7000</v>
      </c>
      <c r="G82" s="17">
        <v>14000</v>
      </c>
      <c r="H82" s="18"/>
      <c r="I82" s="18"/>
      <c r="J82" s="18"/>
      <c r="K82" s="18"/>
      <c r="L82" s="18"/>
      <c r="M82" s="18"/>
      <c r="N82" s="18"/>
      <c r="O82" s="18"/>
      <c r="P82" s="18">
        <v>2</v>
      </c>
      <c r="Q82" s="18"/>
      <c r="R82" s="18"/>
      <c r="S82" s="18"/>
      <c r="T82" s="18"/>
      <c r="U82" s="18"/>
      <c r="V82" s="18"/>
      <c r="W82" s="18"/>
      <c r="X82" s="18"/>
      <c r="Y82" s="18"/>
      <c r="Z82" s="18"/>
      <c r="AA82" s="18"/>
      <c r="AB82" s="18"/>
      <c r="AC82" s="18"/>
      <c r="AD82" s="18"/>
      <c r="AE82" s="18"/>
      <c r="AF82" s="18"/>
      <c r="AG82" s="12"/>
      <c r="AH82" s="12"/>
      <c r="AI82" s="12">
        <f t="shared" si="2"/>
        <v>2</v>
      </c>
      <c r="AJ82" s="11">
        <f t="shared" si="3"/>
        <v>11666.666666666668</v>
      </c>
      <c r="AK82" s="80">
        <v>11666.67</v>
      </c>
    </row>
    <row r="83" spans="1:37" ht="51.75" customHeight="1" x14ac:dyDescent="0.25">
      <c r="A83" s="14">
        <v>103</v>
      </c>
      <c r="B83" s="8">
        <v>82</v>
      </c>
      <c r="C83" s="15" t="s">
        <v>160</v>
      </c>
      <c r="D83" s="15" t="s">
        <v>161</v>
      </c>
      <c r="E83" s="10" t="s">
        <v>94</v>
      </c>
      <c r="F83" s="14">
        <v>2300</v>
      </c>
      <c r="G83" s="17">
        <v>11500</v>
      </c>
      <c r="H83" s="18">
        <v>5</v>
      </c>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2"/>
      <c r="AH83" s="12"/>
      <c r="AI83" s="12">
        <f t="shared" si="2"/>
        <v>5</v>
      </c>
      <c r="AJ83" s="11">
        <f t="shared" si="3"/>
        <v>9583.3333333333339</v>
      </c>
      <c r="AK83" s="80">
        <v>9583.34</v>
      </c>
    </row>
    <row r="84" spans="1:37" ht="51.75" customHeight="1" x14ac:dyDescent="0.25">
      <c r="A84" s="14">
        <v>102</v>
      </c>
      <c r="B84" s="14">
        <v>83</v>
      </c>
      <c r="C84" s="15" t="s">
        <v>162</v>
      </c>
      <c r="D84" s="15" t="s">
        <v>163</v>
      </c>
      <c r="E84" s="10" t="s">
        <v>94</v>
      </c>
      <c r="F84" s="14">
        <v>2300</v>
      </c>
      <c r="G84" s="17">
        <v>69000</v>
      </c>
      <c r="H84" s="18">
        <v>30</v>
      </c>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2"/>
      <c r="AH84" s="12"/>
      <c r="AI84" s="12">
        <f t="shared" si="2"/>
        <v>30</v>
      </c>
      <c r="AJ84" s="11">
        <f t="shared" si="3"/>
        <v>57500</v>
      </c>
      <c r="AK84" s="80">
        <v>57500</v>
      </c>
    </row>
    <row r="85" spans="1:37" ht="51.75" customHeight="1" x14ac:dyDescent="0.25">
      <c r="A85" s="14">
        <v>44</v>
      </c>
      <c r="B85" s="14">
        <v>84</v>
      </c>
      <c r="C85" s="15" t="s">
        <v>164</v>
      </c>
      <c r="D85" s="15" t="s">
        <v>165</v>
      </c>
      <c r="E85" s="10" t="s">
        <v>94</v>
      </c>
      <c r="F85" s="14">
        <v>40</v>
      </c>
      <c r="G85" s="17">
        <v>20000</v>
      </c>
      <c r="H85" s="18"/>
      <c r="I85" s="18"/>
      <c r="J85" s="18"/>
      <c r="K85" s="18">
        <v>500</v>
      </c>
      <c r="L85" s="18"/>
      <c r="M85" s="18"/>
      <c r="N85" s="18"/>
      <c r="O85" s="18"/>
      <c r="P85" s="18"/>
      <c r="Q85" s="18"/>
      <c r="R85" s="18"/>
      <c r="S85" s="18"/>
      <c r="T85" s="18"/>
      <c r="U85" s="18"/>
      <c r="V85" s="18"/>
      <c r="W85" s="18"/>
      <c r="X85" s="18"/>
      <c r="Y85" s="18"/>
      <c r="Z85" s="18"/>
      <c r="AA85" s="18"/>
      <c r="AB85" s="18"/>
      <c r="AC85" s="18"/>
      <c r="AD85" s="18"/>
      <c r="AE85" s="18"/>
      <c r="AF85" s="18"/>
      <c r="AG85" s="12"/>
      <c r="AH85" s="12"/>
      <c r="AI85" s="12">
        <f t="shared" si="2"/>
        <v>500</v>
      </c>
      <c r="AJ85" s="11">
        <f t="shared" si="3"/>
        <v>16666.666666666668</v>
      </c>
      <c r="AK85" s="80">
        <v>16666.669999999998</v>
      </c>
    </row>
    <row r="86" spans="1:37" ht="51.75" customHeight="1" x14ac:dyDescent="0.25">
      <c r="A86" s="14">
        <v>38</v>
      </c>
      <c r="B86" s="8">
        <v>85</v>
      </c>
      <c r="C86" s="15" t="s">
        <v>166</v>
      </c>
      <c r="D86" s="15" t="s">
        <v>167</v>
      </c>
      <c r="E86" s="10" t="s">
        <v>94</v>
      </c>
      <c r="F86" s="14">
        <v>516</v>
      </c>
      <c r="G86" s="17">
        <v>41280</v>
      </c>
      <c r="H86" s="18"/>
      <c r="I86" s="18">
        <v>80</v>
      </c>
      <c r="J86" s="18"/>
      <c r="K86" s="18"/>
      <c r="L86" s="18"/>
      <c r="M86" s="18"/>
      <c r="N86" s="18"/>
      <c r="O86" s="18"/>
      <c r="P86" s="18"/>
      <c r="Q86" s="18"/>
      <c r="R86" s="18"/>
      <c r="S86" s="18"/>
      <c r="T86" s="18"/>
      <c r="U86" s="18"/>
      <c r="V86" s="18"/>
      <c r="W86" s="18"/>
      <c r="X86" s="18"/>
      <c r="Y86" s="18"/>
      <c r="Z86" s="18"/>
      <c r="AA86" s="18"/>
      <c r="AB86" s="18"/>
      <c r="AC86" s="18"/>
      <c r="AD86" s="18"/>
      <c r="AE86" s="18"/>
      <c r="AF86" s="18"/>
      <c r="AG86" s="12"/>
      <c r="AH86" s="12"/>
      <c r="AI86" s="12">
        <f t="shared" si="2"/>
        <v>80</v>
      </c>
      <c r="AJ86" s="11">
        <f t="shared" si="3"/>
        <v>34400</v>
      </c>
      <c r="AK86" s="80">
        <v>34400</v>
      </c>
    </row>
    <row r="87" spans="1:37" ht="35.25" customHeight="1" x14ac:dyDescent="0.25">
      <c r="A87" s="14">
        <v>1</v>
      </c>
      <c r="B87" s="14">
        <v>86</v>
      </c>
      <c r="C87" s="15" t="s">
        <v>168</v>
      </c>
      <c r="D87" s="15" t="s">
        <v>169</v>
      </c>
      <c r="E87" s="10" t="s">
        <v>94</v>
      </c>
      <c r="F87" s="14">
        <v>10000</v>
      </c>
      <c r="G87" s="17">
        <v>2000000</v>
      </c>
      <c r="H87" s="18"/>
      <c r="I87" s="18"/>
      <c r="J87" s="18"/>
      <c r="K87" s="18"/>
      <c r="L87" s="18"/>
      <c r="M87" s="18"/>
      <c r="N87" s="18"/>
      <c r="O87" s="18"/>
      <c r="P87" s="18"/>
      <c r="Q87" s="18"/>
      <c r="R87" s="18">
        <v>200</v>
      </c>
      <c r="S87" s="18"/>
      <c r="T87" s="18"/>
      <c r="U87" s="18"/>
      <c r="V87" s="18"/>
      <c r="W87" s="18"/>
      <c r="X87" s="18"/>
      <c r="Y87" s="18"/>
      <c r="Z87" s="18"/>
      <c r="AA87" s="18"/>
      <c r="AB87" s="18"/>
      <c r="AC87" s="18"/>
      <c r="AD87" s="18"/>
      <c r="AE87" s="18"/>
      <c r="AF87" s="18"/>
      <c r="AG87" s="12"/>
      <c r="AH87" s="12"/>
      <c r="AI87" s="12">
        <f t="shared" si="2"/>
        <v>200</v>
      </c>
      <c r="AJ87" s="11">
        <f t="shared" si="3"/>
        <v>1666666.6666666667</v>
      </c>
      <c r="AK87" s="80">
        <v>1666666.67</v>
      </c>
    </row>
    <row r="88" spans="1:37" ht="34.5" customHeight="1" x14ac:dyDescent="0.25">
      <c r="A88" s="14">
        <v>39</v>
      </c>
      <c r="B88" s="14">
        <v>87</v>
      </c>
      <c r="C88" s="15" t="s">
        <v>170</v>
      </c>
      <c r="D88" s="15" t="s">
        <v>171</v>
      </c>
      <c r="E88" s="10" t="s">
        <v>94</v>
      </c>
      <c r="F88" s="14">
        <v>8600</v>
      </c>
      <c r="G88" s="17">
        <v>17200</v>
      </c>
      <c r="H88" s="18"/>
      <c r="I88" s="18">
        <v>2</v>
      </c>
      <c r="J88" s="18"/>
      <c r="K88" s="18"/>
      <c r="L88" s="18"/>
      <c r="M88" s="18"/>
      <c r="N88" s="18"/>
      <c r="O88" s="18"/>
      <c r="P88" s="18"/>
      <c r="Q88" s="18"/>
      <c r="R88" s="18"/>
      <c r="S88" s="18"/>
      <c r="T88" s="18"/>
      <c r="U88" s="18"/>
      <c r="V88" s="18"/>
      <c r="W88" s="18"/>
      <c r="X88" s="18"/>
      <c r="Y88" s="18"/>
      <c r="Z88" s="18"/>
      <c r="AA88" s="18"/>
      <c r="AB88" s="18"/>
      <c r="AC88" s="18"/>
      <c r="AD88" s="18"/>
      <c r="AE88" s="18"/>
      <c r="AF88" s="18"/>
      <c r="AG88" s="12"/>
      <c r="AH88" s="12"/>
      <c r="AI88" s="12">
        <f t="shared" si="2"/>
        <v>2</v>
      </c>
      <c r="AJ88" s="11">
        <f t="shared" si="3"/>
        <v>14333.333333333334</v>
      </c>
      <c r="AK88" s="80">
        <v>14333.34</v>
      </c>
    </row>
    <row r="89" spans="1:37" ht="28.5" customHeight="1" x14ac:dyDescent="0.25">
      <c r="A89" s="14">
        <v>9</v>
      </c>
      <c r="B89" s="8">
        <v>88</v>
      </c>
      <c r="C89" s="15" t="s">
        <v>172</v>
      </c>
      <c r="D89" s="15" t="s">
        <v>173</v>
      </c>
      <c r="E89" s="10" t="s">
        <v>94</v>
      </c>
      <c r="F89" s="14">
        <v>22000</v>
      </c>
      <c r="G89" s="17">
        <v>66000</v>
      </c>
      <c r="H89" s="18"/>
      <c r="I89" s="18"/>
      <c r="J89" s="18">
        <v>3</v>
      </c>
      <c r="K89" s="18"/>
      <c r="L89" s="18"/>
      <c r="M89" s="18"/>
      <c r="N89" s="18"/>
      <c r="O89" s="18"/>
      <c r="P89" s="18"/>
      <c r="Q89" s="18"/>
      <c r="R89" s="18"/>
      <c r="S89" s="18"/>
      <c r="T89" s="18"/>
      <c r="U89" s="18"/>
      <c r="V89" s="18"/>
      <c r="W89" s="18"/>
      <c r="X89" s="18"/>
      <c r="Y89" s="18"/>
      <c r="Z89" s="18"/>
      <c r="AA89" s="18"/>
      <c r="AB89" s="18"/>
      <c r="AC89" s="18"/>
      <c r="AD89" s="18"/>
      <c r="AE89" s="18"/>
      <c r="AF89" s="18"/>
      <c r="AG89" s="12"/>
      <c r="AH89" s="12"/>
      <c r="AI89" s="12">
        <f t="shared" si="2"/>
        <v>3</v>
      </c>
      <c r="AJ89" s="11">
        <f t="shared" si="3"/>
        <v>55000</v>
      </c>
      <c r="AK89" s="80">
        <v>55000</v>
      </c>
    </row>
    <row r="90" spans="1:37" ht="28.5" customHeight="1" x14ac:dyDescent="0.25">
      <c r="A90" s="21">
        <v>8</v>
      </c>
      <c r="B90" s="14">
        <v>89</v>
      </c>
      <c r="C90" s="22" t="s">
        <v>174</v>
      </c>
      <c r="D90" s="22" t="s">
        <v>175</v>
      </c>
      <c r="E90" s="10" t="s">
        <v>94</v>
      </c>
      <c r="F90" s="21">
        <v>22000</v>
      </c>
      <c r="G90" s="23">
        <v>66000</v>
      </c>
      <c r="H90" s="24"/>
      <c r="I90" s="24"/>
      <c r="J90" s="24">
        <v>3</v>
      </c>
      <c r="K90" s="24"/>
      <c r="L90" s="24"/>
      <c r="M90" s="24"/>
      <c r="N90" s="24"/>
      <c r="O90" s="24"/>
      <c r="P90" s="24"/>
      <c r="Q90" s="24"/>
      <c r="R90" s="24"/>
      <c r="S90" s="24"/>
      <c r="T90" s="24"/>
      <c r="U90" s="24"/>
      <c r="V90" s="24"/>
      <c r="W90" s="24"/>
      <c r="X90" s="24"/>
      <c r="Y90" s="24"/>
      <c r="Z90" s="24"/>
      <c r="AA90" s="24"/>
      <c r="AB90" s="24"/>
      <c r="AC90" s="24"/>
      <c r="AD90" s="24"/>
      <c r="AE90" s="24"/>
      <c r="AF90" s="24"/>
      <c r="AG90" s="76"/>
      <c r="AH90" s="76"/>
      <c r="AI90" s="12">
        <f t="shared" si="2"/>
        <v>3</v>
      </c>
      <c r="AJ90" s="11">
        <f t="shared" si="3"/>
        <v>55000</v>
      </c>
      <c r="AK90" s="80">
        <v>55000</v>
      </c>
    </row>
    <row r="91" spans="1:37" ht="36" customHeight="1" x14ac:dyDescent="0.25">
      <c r="A91" s="14">
        <v>10</v>
      </c>
      <c r="B91" s="14">
        <v>90</v>
      </c>
      <c r="C91" s="15" t="s">
        <v>176</v>
      </c>
      <c r="D91" s="15" t="s">
        <v>177</v>
      </c>
      <c r="E91" s="32" t="s">
        <v>454</v>
      </c>
      <c r="F91" s="19">
        <v>2898</v>
      </c>
      <c r="G91" s="17">
        <v>233640</v>
      </c>
      <c r="H91" s="18"/>
      <c r="I91" s="18"/>
      <c r="J91" s="18"/>
      <c r="K91" s="18"/>
      <c r="L91" s="18">
        <v>110</v>
      </c>
      <c r="M91" s="18"/>
      <c r="N91" s="18"/>
      <c r="O91" s="18"/>
      <c r="P91" s="18"/>
      <c r="Q91" s="18"/>
      <c r="R91" s="18"/>
      <c r="S91" s="18"/>
      <c r="T91" s="18"/>
      <c r="U91" s="18"/>
      <c r="V91" s="18"/>
      <c r="W91" s="18"/>
      <c r="X91" s="18"/>
      <c r="Y91" s="18"/>
      <c r="Z91" s="18"/>
      <c r="AA91" s="18"/>
      <c r="AB91" s="18"/>
      <c r="AC91" s="18"/>
      <c r="AD91" s="18"/>
      <c r="AE91" s="18"/>
      <c r="AF91" s="18"/>
      <c r="AG91" s="12"/>
      <c r="AH91" s="12"/>
      <c r="AI91" s="12">
        <f t="shared" si="2"/>
        <v>110</v>
      </c>
      <c r="AJ91" s="11">
        <f t="shared" si="3"/>
        <v>265650</v>
      </c>
      <c r="AK91" s="80">
        <v>265650</v>
      </c>
    </row>
    <row r="92" spans="1:37" ht="29.25" customHeight="1" x14ac:dyDescent="0.25">
      <c r="A92" s="14">
        <v>11</v>
      </c>
      <c r="B92" s="8">
        <v>91</v>
      </c>
      <c r="C92" s="15" t="s">
        <v>176</v>
      </c>
      <c r="D92" s="15" t="s">
        <v>178</v>
      </c>
      <c r="E92" s="32" t="s">
        <v>454</v>
      </c>
      <c r="F92" s="19">
        <v>5435</v>
      </c>
      <c r="G92" s="17">
        <v>105000</v>
      </c>
      <c r="H92" s="18"/>
      <c r="I92" s="18"/>
      <c r="J92" s="18"/>
      <c r="K92" s="18"/>
      <c r="L92" s="18">
        <v>25</v>
      </c>
      <c r="M92" s="18"/>
      <c r="N92" s="18"/>
      <c r="O92" s="18"/>
      <c r="P92" s="18"/>
      <c r="Q92" s="18"/>
      <c r="R92" s="18"/>
      <c r="S92" s="18"/>
      <c r="T92" s="18"/>
      <c r="U92" s="18"/>
      <c r="V92" s="18"/>
      <c r="W92" s="18"/>
      <c r="X92" s="18"/>
      <c r="Y92" s="18"/>
      <c r="Z92" s="18"/>
      <c r="AA92" s="18"/>
      <c r="AB92" s="18"/>
      <c r="AC92" s="18"/>
      <c r="AD92" s="18"/>
      <c r="AE92" s="18"/>
      <c r="AF92" s="18"/>
      <c r="AG92" s="12"/>
      <c r="AH92" s="12"/>
      <c r="AI92" s="12">
        <f t="shared" si="2"/>
        <v>25</v>
      </c>
      <c r="AJ92" s="11">
        <f t="shared" si="3"/>
        <v>113229.16666666667</v>
      </c>
      <c r="AK92" s="80">
        <v>113229.17</v>
      </c>
    </row>
    <row r="93" spans="1:37" ht="37.5" customHeight="1" x14ac:dyDescent="0.25">
      <c r="A93" s="8">
        <v>20</v>
      </c>
      <c r="B93" s="14">
        <v>92</v>
      </c>
      <c r="C93" s="9" t="s">
        <v>179</v>
      </c>
      <c r="D93" s="9" t="s">
        <v>180</v>
      </c>
      <c r="E93" s="10" t="s">
        <v>94</v>
      </c>
      <c r="F93" s="8">
        <v>38.549999999999997</v>
      </c>
      <c r="G93" s="11">
        <v>77100</v>
      </c>
      <c r="H93" s="12"/>
      <c r="I93" s="12"/>
      <c r="J93" s="12"/>
      <c r="K93" s="12"/>
      <c r="L93" s="12"/>
      <c r="M93" s="12">
        <v>2000</v>
      </c>
      <c r="N93" s="12"/>
      <c r="O93" s="12"/>
      <c r="P93" s="12"/>
      <c r="Q93" s="12"/>
      <c r="R93" s="12"/>
      <c r="S93" s="12"/>
      <c r="T93" s="12"/>
      <c r="U93" s="12"/>
      <c r="V93" s="12"/>
      <c r="W93" s="12"/>
      <c r="X93" s="12"/>
      <c r="Y93" s="12"/>
      <c r="Z93" s="12"/>
      <c r="AA93" s="12"/>
      <c r="AB93" s="12"/>
      <c r="AC93" s="12"/>
      <c r="AD93" s="12"/>
      <c r="AE93" s="12"/>
      <c r="AF93" s="12"/>
      <c r="AG93" s="12"/>
      <c r="AH93" s="12"/>
      <c r="AI93" s="12">
        <f t="shared" si="2"/>
        <v>2000</v>
      </c>
      <c r="AJ93" s="11">
        <f t="shared" si="3"/>
        <v>64250</v>
      </c>
      <c r="AK93" s="80">
        <v>64250</v>
      </c>
    </row>
    <row r="94" spans="1:37" ht="37.5" customHeight="1" x14ac:dyDescent="0.25">
      <c r="A94" s="14">
        <v>21</v>
      </c>
      <c r="B94" s="14">
        <v>93</v>
      </c>
      <c r="C94" s="15" t="s">
        <v>181</v>
      </c>
      <c r="D94" s="15" t="s">
        <v>182</v>
      </c>
      <c r="E94" s="10" t="s">
        <v>94</v>
      </c>
      <c r="F94" s="14">
        <v>76</v>
      </c>
      <c r="G94" s="17">
        <v>228000</v>
      </c>
      <c r="H94" s="18"/>
      <c r="I94" s="18"/>
      <c r="J94" s="18"/>
      <c r="K94" s="18"/>
      <c r="L94" s="18"/>
      <c r="M94" s="18">
        <v>3000</v>
      </c>
      <c r="N94" s="18"/>
      <c r="O94" s="18"/>
      <c r="P94" s="18"/>
      <c r="Q94" s="18"/>
      <c r="R94" s="18"/>
      <c r="S94" s="18"/>
      <c r="T94" s="18"/>
      <c r="U94" s="18"/>
      <c r="V94" s="18"/>
      <c r="W94" s="18"/>
      <c r="X94" s="18"/>
      <c r="Y94" s="18"/>
      <c r="Z94" s="18"/>
      <c r="AA94" s="18"/>
      <c r="AB94" s="18"/>
      <c r="AC94" s="18"/>
      <c r="AD94" s="18"/>
      <c r="AE94" s="18"/>
      <c r="AF94" s="18"/>
      <c r="AG94" s="12"/>
      <c r="AH94" s="12"/>
      <c r="AI94" s="12">
        <f t="shared" si="2"/>
        <v>3000</v>
      </c>
      <c r="AJ94" s="11">
        <f t="shared" si="3"/>
        <v>190000</v>
      </c>
      <c r="AK94" s="80">
        <v>190000</v>
      </c>
    </row>
    <row r="95" spans="1:37" ht="51.75" customHeight="1" x14ac:dyDescent="0.25">
      <c r="A95" s="14">
        <v>22</v>
      </c>
      <c r="B95" s="8">
        <v>94</v>
      </c>
      <c r="C95" s="15" t="s">
        <v>183</v>
      </c>
      <c r="D95" s="15" t="s">
        <v>184</v>
      </c>
      <c r="E95" s="10" t="s">
        <v>94</v>
      </c>
      <c r="F95" s="14">
        <v>27.6</v>
      </c>
      <c r="G95" s="17">
        <v>55200</v>
      </c>
      <c r="H95" s="18"/>
      <c r="I95" s="18"/>
      <c r="J95" s="18"/>
      <c r="K95" s="18"/>
      <c r="L95" s="18"/>
      <c r="M95" s="18">
        <v>2000</v>
      </c>
      <c r="N95" s="18"/>
      <c r="O95" s="18"/>
      <c r="P95" s="18"/>
      <c r="Q95" s="18"/>
      <c r="R95" s="18"/>
      <c r="S95" s="18"/>
      <c r="T95" s="18"/>
      <c r="U95" s="18"/>
      <c r="V95" s="18"/>
      <c r="W95" s="18"/>
      <c r="X95" s="18"/>
      <c r="Y95" s="18"/>
      <c r="Z95" s="18"/>
      <c r="AA95" s="18"/>
      <c r="AB95" s="18"/>
      <c r="AC95" s="18"/>
      <c r="AD95" s="18"/>
      <c r="AE95" s="18"/>
      <c r="AF95" s="18"/>
      <c r="AG95" s="12"/>
      <c r="AH95" s="12"/>
      <c r="AI95" s="12">
        <f t="shared" si="2"/>
        <v>2000</v>
      </c>
      <c r="AJ95" s="11">
        <f t="shared" si="3"/>
        <v>46000</v>
      </c>
      <c r="AK95" s="80">
        <v>46000</v>
      </c>
    </row>
    <row r="96" spans="1:37" ht="51.75" customHeight="1" x14ac:dyDescent="0.25">
      <c r="A96" s="14">
        <v>12</v>
      </c>
      <c r="B96" s="14">
        <v>95</v>
      </c>
      <c r="C96" s="15" t="s">
        <v>185</v>
      </c>
      <c r="D96" s="15" t="s">
        <v>186</v>
      </c>
      <c r="E96" s="10" t="s">
        <v>94</v>
      </c>
      <c r="F96" s="14">
        <v>70</v>
      </c>
      <c r="G96" s="17">
        <v>87500</v>
      </c>
      <c r="H96" s="18"/>
      <c r="I96" s="18"/>
      <c r="J96" s="18">
        <v>1250</v>
      </c>
      <c r="K96" s="18"/>
      <c r="L96" s="18"/>
      <c r="M96" s="18"/>
      <c r="N96" s="18"/>
      <c r="O96" s="18"/>
      <c r="P96" s="18"/>
      <c r="Q96" s="18"/>
      <c r="R96" s="18"/>
      <c r="S96" s="18"/>
      <c r="T96" s="18"/>
      <c r="U96" s="18"/>
      <c r="V96" s="18"/>
      <c r="W96" s="18"/>
      <c r="X96" s="18"/>
      <c r="Y96" s="18"/>
      <c r="Z96" s="18"/>
      <c r="AA96" s="18"/>
      <c r="AB96" s="18"/>
      <c r="AC96" s="18"/>
      <c r="AD96" s="18"/>
      <c r="AE96" s="18"/>
      <c r="AF96" s="18"/>
      <c r="AG96" s="12"/>
      <c r="AH96" s="12"/>
      <c r="AI96" s="12">
        <f t="shared" si="2"/>
        <v>1250</v>
      </c>
      <c r="AJ96" s="11">
        <f t="shared" si="3"/>
        <v>72916.666666666672</v>
      </c>
      <c r="AK96" s="80">
        <v>72916.67</v>
      </c>
    </row>
    <row r="97" spans="1:37" ht="51.75" customHeight="1" x14ac:dyDescent="0.25">
      <c r="A97" s="14">
        <v>9</v>
      </c>
      <c r="B97" s="14">
        <v>96</v>
      </c>
      <c r="C97" s="15" t="s">
        <v>187</v>
      </c>
      <c r="D97" s="15" t="s">
        <v>187</v>
      </c>
      <c r="E97" s="16" t="s">
        <v>110</v>
      </c>
      <c r="F97" s="14">
        <v>3100</v>
      </c>
      <c r="G97" s="17">
        <v>31000</v>
      </c>
      <c r="H97" s="18"/>
      <c r="I97" s="18"/>
      <c r="J97" s="18"/>
      <c r="K97" s="18"/>
      <c r="L97" s="18"/>
      <c r="M97" s="18"/>
      <c r="N97" s="18"/>
      <c r="O97" s="18"/>
      <c r="P97" s="18">
        <v>10</v>
      </c>
      <c r="Q97" s="18"/>
      <c r="R97" s="18"/>
      <c r="S97" s="18"/>
      <c r="T97" s="18"/>
      <c r="U97" s="18"/>
      <c r="V97" s="18"/>
      <c r="W97" s="18"/>
      <c r="X97" s="18"/>
      <c r="Y97" s="18"/>
      <c r="Z97" s="18"/>
      <c r="AA97" s="18"/>
      <c r="AB97" s="18"/>
      <c r="AC97" s="18"/>
      <c r="AD97" s="18"/>
      <c r="AE97" s="18"/>
      <c r="AF97" s="18"/>
      <c r="AG97" s="12"/>
      <c r="AH97" s="12"/>
      <c r="AI97" s="12">
        <f t="shared" si="2"/>
        <v>10</v>
      </c>
      <c r="AJ97" s="11">
        <f t="shared" si="3"/>
        <v>25833.333333333336</v>
      </c>
      <c r="AK97" s="81">
        <v>25833.34</v>
      </c>
    </row>
    <row r="98" spans="1:37" ht="51.75" customHeight="1" x14ac:dyDescent="0.25">
      <c r="A98" s="14">
        <v>8</v>
      </c>
      <c r="B98" s="8">
        <v>97</v>
      </c>
      <c r="C98" s="15" t="s">
        <v>188</v>
      </c>
      <c r="D98" s="15" t="s">
        <v>188</v>
      </c>
      <c r="E98" s="16" t="s">
        <v>110</v>
      </c>
      <c r="F98" s="14">
        <v>3100</v>
      </c>
      <c r="G98" s="17">
        <v>31000</v>
      </c>
      <c r="H98" s="18"/>
      <c r="I98" s="18"/>
      <c r="J98" s="18"/>
      <c r="K98" s="18"/>
      <c r="L98" s="18"/>
      <c r="M98" s="18"/>
      <c r="N98" s="18"/>
      <c r="O98" s="18"/>
      <c r="P98" s="18">
        <v>10</v>
      </c>
      <c r="Q98" s="18"/>
      <c r="R98" s="18"/>
      <c r="S98" s="18"/>
      <c r="T98" s="18"/>
      <c r="U98" s="18"/>
      <c r="V98" s="18"/>
      <c r="W98" s="18"/>
      <c r="X98" s="18"/>
      <c r="Y98" s="18"/>
      <c r="Z98" s="18"/>
      <c r="AA98" s="18"/>
      <c r="AB98" s="18"/>
      <c r="AC98" s="18"/>
      <c r="AD98" s="18"/>
      <c r="AE98" s="18"/>
      <c r="AF98" s="18"/>
      <c r="AG98" s="12"/>
      <c r="AH98" s="12"/>
      <c r="AI98" s="12">
        <f t="shared" si="2"/>
        <v>10</v>
      </c>
      <c r="AJ98" s="11">
        <f t="shared" si="3"/>
        <v>25833.333333333336</v>
      </c>
      <c r="AK98" s="82">
        <v>25833.34</v>
      </c>
    </row>
    <row r="99" spans="1:37" ht="51.75" customHeight="1" x14ac:dyDescent="0.25">
      <c r="A99" s="14">
        <v>1</v>
      </c>
      <c r="B99" s="14">
        <v>98</v>
      </c>
      <c r="C99" s="15" t="s">
        <v>189</v>
      </c>
      <c r="D99" s="15" t="s">
        <v>190</v>
      </c>
      <c r="E99" s="10" t="s">
        <v>94</v>
      </c>
      <c r="F99" s="14">
        <v>47</v>
      </c>
      <c r="G99" s="17">
        <v>881250</v>
      </c>
      <c r="H99" s="18"/>
      <c r="I99" s="18"/>
      <c r="J99" s="18"/>
      <c r="K99" s="18"/>
      <c r="L99" s="18"/>
      <c r="M99" s="18"/>
      <c r="N99" s="18"/>
      <c r="O99" s="18"/>
      <c r="P99" s="18"/>
      <c r="Q99" s="18"/>
      <c r="R99" s="18"/>
      <c r="S99" s="18">
        <v>18750</v>
      </c>
      <c r="T99" s="18"/>
      <c r="U99" s="18"/>
      <c r="V99" s="18"/>
      <c r="W99" s="18"/>
      <c r="X99" s="18"/>
      <c r="Y99" s="18"/>
      <c r="Z99" s="18"/>
      <c r="AA99" s="18"/>
      <c r="AB99" s="18"/>
      <c r="AC99" s="18"/>
      <c r="AD99" s="18"/>
      <c r="AE99" s="18"/>
      <c r="AF99" s="18"/>
      <c r="AG99" s="12"/>
      <c r="AH99" s="12"/>
      <c r="AI99" s="12">
        <f t="shared" si="2"/>
        <v>18750</v>
      </c>
      <c r="AJ99" s="11">
        <f t="shared" si="3"/>
        <v>734375</v>
      </c>
      <c r="AK99" s="82">
        <v>734375</v>
      </c>
    </row>
    <row r="100" spans="1:37" ht="51.75" customHeight="1" x14ac:dyDescent="0.25">
      <c r="A100" s="14">
        <v>17</v>
      </c>
      <c r="B100" s="14">
        <v>99</v>
      </c>
      <c r="C100" s="15" t="s">
        <v>191</v>
      </c>
      <c r="D100" s="15" t="s">
        <v>192</v>
      </c>
      <c r="E100" s="10" t="s">
        <v>94</v>
      </c>
      <c r="F100" s="14">
        <v>390</v>
      </c>
      <c r="G100" s="17">
        <v>39000</v>
      </c>
      <c r="H100" s="18">
        <v>100</v>
      </c>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2"/>
      <c r="AH100" s="12"/>
      <c r="AI100" s="12">
        <f t="shared" si="2"/>
        <v>100</v>
      </c>
      <c r="AJ100" s="11">
        <f t="shared" si="3"/>
        <v>32500</v>
      </c>
      <c r="AK100" s="82">
        <v>32500</v>
      </c>
    </row>
    <row r="101" spans="1:37" ht="51.75" customHeight="1" x14ac:dyDescent="0.25">
      <c r="A101" s="14"/>
      <c r="B101" s="8">
        <v>100</v>
      </c>
      <c r="C101" s="15" t="s">
        <v>193</v>
      </c>
      <c r="D101" s="15" t="s">
        <v>193</v>
      </c>
      <c r="E101" s="10" t="s">
        <v>94</v>
      </c>
      <c r="F101" s="14">
        <v>60</v>
      </c>
      <c r="G101" s="17">
        <v>21000</v>
      </c>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v>350</v>
      </c>
      <c r="AF101" s="18"/>
      <c r="AG101" s="12"/>
      <c r="AH101" s="12"/>
      <c r="AI101" s="12">
        <f t="shared" si="2"/>
        <v>350</v>
      </c>
      <c r="AJ101" s="11">
        <f t="shared" si="3"/>
        <v>17500</v>
      </c>
      <c r="AK101" s="82">
        <v>17500</v>
      </c>
    </row>
    <row r="102" spans="1:37" ht="51.75" customHeight="1" x14ac:dyDescent="0.25">
      <c r="A102" s="14"/>
      <c r="B102" s="14">
        <v>101</v>
      </c>
      <c r="C102" s="15" t="s">
        <v>193</v>
      </c>
      <c r="D102" s="15" t="s">
        <v>193</v>
      </c>
      <c r="E102" s="10" t="s">
        <v>94</v>
      </c>
      <c r="F102" s="14">
        <v>60</v>
      </c>
      <c r="G102" s="17">
        <v>21000</v>
      </c>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v>350</v>
      </c>
      <c r="AF102" s="18"/>
      <c r="AG102" s="12"/>
      <c r="AH102" s="12"/>
      <c r="AI102" s="12">
        <f t="shared" si="2"/>
        <v>350</v>
      </c>
      <c r="AJ102" s="11">
        <f t="shared" si="3"/>
        <v>17500</v>
      </c>
      <c r="AK102" s="82">
        <v>17500</v>
      </c>
    </row>
    <row r="103" spans="1:37" ht="51.75" customHeight="1" x14ac:dyDescent="0.25">
      <c r="A103" s="14">
        <v>5</v>
      </c>
      <c r="B103" s="14">
        <v>102</v>
      </c>
      <c r="C103" s="15" t="s">
        <v>194</v>
      </c>
      <c r="D103" s="15" t="s">
        <v>195</v>
      </c>
      <c r="E103" s="10" t="s">
        <v>94</v>
      </c>
      <c r="F103" s="14">
        <v>1500</v>
      </c>
      <c r="G103" s="17">
        <v>18000</v>
      </c>
      <c r="H103" s="18"/>
      <c r="I103" s="18"/>
      <c r="J103" s="18"/>
      <c r="K103" s="18"/>
      <c r="L103" s="18"/>
      <c r="M103" s="18"/>
      <c r="N103" s="18"/>
      <c r="O103" s="18"/>
      <c r="P103" s="18"/>
      <c r="Q103" s="18">
        <v>12</v>
      </c>
      <c r="R103" s="18"/>
      <c r="S103" s="18"/>
      <c r="T103" s="18"/>
      <c r="U103" s="18"/>
      <c r="V103" s="18"/>
      <c r="W103" s="18"/>
      <c r="X103" s="18"/>
      <c r="Y103" s="18"/>
      <c r="Z103" s="18"/>
      <c r="AA103" s="18"/>
      <c r="AB103" s="18"/>
      <c r="AC103" s="18"/>
      <c r="AD103" s="18"/>
      <c r="AE103" s="18"/>
      <c r="AF103" s="18"/>
      <c r="AG103" s="12"/>
      <c r="AH103" s="12"/>
      <c r="AI103" s="12">
        <f t="shared" si="2"/>
        <v>12</v>
      </c>
      <c r="AJ103" s="11">
        <f t="shared" si="3"/>
        <v>15000</v>
      </c>
      <c r="AK103" s="82">
        <v>15000</v>
      </c>
    </row>
    <row r="104" spans="1:37" ht="51.75" customHeight="1" x14ac:dyDescent="0.25">
      <c r="A104" s="14">
        <v>111</v>
      </c>
      <c r="B104" s="8">
        <v>103</v>
      </c>
      <c r="C104" s="15" t="s">
        <v>196</v>
      </c>
      <c r="D104" s="15" t="s">
        <v>197</v>
      </c>
      <c r="E104" s="10" t="s">
        <v>94</v>
      </c>
      <c r="F104" s="14">
        <v>100</v>
      </c>
      <c r="G104" s="17">
        <v>120000</v>
      </c>
      <c r="H104" s="18">
        <v>1200</v>
      </c>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2"/>
      <c r="AH104" s="12"/>
      <c r="AI104" s="12">
        <f t="shared" si="2"/>
        <v>1200</v>
      </c>
      <c r="AJ104" s="11">
        <f t="shared" si="3"/>
        <v>100000</v>
      </c>
      <c r="AK104" s="82">
        <v>100000</v>
      </c>
    </row>
    <row r="105" spans="1:37" ht="51.75" customHeight="1" x14ac:dyDescent="0.25">
      <c r="A105" s="21">
        <v>46</v>
      </c>
      <c r="B105" s="14">
        <v>104</v>
      </c>
      <c r="C105" s="22" t="s">
        <v>198</v>
      </c>
      <c r="D105" s="22" t="s">
        <v>199</v>
      </c>
      <c r="E105" s="10" t="s">
        <v>94</v>
      </c>
      <c r="F105" s="21">
        <v>60</v>
      </c>
      <c r="G105" s="23">
        <v>24000</v>
      </c>
      <c r="H105" s="24"/>
      <c r="I105" s="24"/>
      <c r="J105" s="24"/>
      <c r="K105" s="24"/>
      <c r="L105" s="24"/>
      <c r="M105" s="24"/>
      <c r="N105" s="24"/>
      <c r="O105" s="24"/>
      <c r="P105" s="24">
        <v>400</v>
      </c>
      <c r="Q105" s="24"/>
      <c r="R105" s="24"/>
      <c r="S105" s="24"/>
      <c r="T105" s="24"/>
      <c r="U105" s="24"/>
      <c r="V105" s="24"/>
      <c r="W105" s="24"/>
      <c r="X105" s="24"/>
      <c r="Y105" s="24"/>
      <c r="Z105" s="24"/>
      <c r="AA105" s="24"/>
      <c r="AB105" s="24"/>
      <c r="AC105" s="24"/>
      <c r="AD105" s="24"/>
      <c r="AE105" s="24"/>
      <c r="AF105" s="24"/>
      <c r="AG105" s="76"/>
      <c r="AH105" s="76"/>
      <c r="AI105" s="12">
        <f t="shared" si="2"/>
        <v>400</v>
      </c>
      <c r="AJ105" s="11">
        <f t="shared" si="3"/>
        <v>20000</v>
      </c>
      <c r="AK105" s="82">
        <v>20000</v>
      </c>
    </row>
    <row r="106" spans="1:37" ht="51.75" customHeight="1" x14ac:dyDescent="0.25">
      <c r="A106" s="14">
        <v>12</v>
      </c>
      <c r="B106" s="14">
        <v>105</v>
      </c>
      <c r="C106" s="15" t="s">
        <v>200</v>
      </c>
      <c r="D106" s="15" t="s">
        <v>201</v>
      </c>
      <c r="E106" s="10" t="s">
        <v>94</v>
      </c>
      <c r="F106" s="14">
        <v>50</v>
      </c>
      <c r="G106" s="17">
        <v>10000</v>
      </c>
      <c r="H106" s="18"/>
      <c r="I106" s="18"/>
      <c r="J106" s="18"/>
      <c r="K106" s="18"/>
      <c r="L106" s="18">
        <v>200</v>
      </c>
      <c r="M106" s="18"/>
      <c r="N106" s="18"/>
      <c r="O106" s="18"/>
      <c r="P106" s="18"/>
      <c r="Q106" s="18"/>
      <c r="R106" s="18"/>
      <c r="S106" s="18"/>
      <c r="T106" s="18"/>
      <c r="U106" s="18"/>
      <c r="V106" s="18"/>
      <c r="W106" s="18"/>
      <c r="X106" s="18"/>
      <c r="Y106" s="18"/>
      <c r="Z106" s="18"/>
      <c r="AA106" s="18"/>
      <c r="AB106" s="18"/>
      <c r="AC106" s="18"/>
      <c r="AD106" s="18"/>
      <c r="AE106" s="18"/>
      <c r="AF106" s="18"/>
      <c r="AG106" s="12"/>
      <c r="AH106" s="12"/>
      <c r="AI106" s="12">
        <f t="shared" si="2"/>
        <v>200</v>
      </c>
      <c r="AJ106" s="11">
        <f t="shared" si="3"/>
        <v>8333.3333333333339</v>
      </c>
      <c r="AK106" s="82">
        <v>8333.34</v>
      </c>
    </row>
    <row r="107" spans="1:37" ht="51.75" customHeight="1" x14ac:dyDescent="0.25">
      <c r="A107" s="14">
        <v>13</v>
      </c>
      <c r="B107" s="8">
        <v>106</v>
      </c>
      <c r="C107" s="15" t="s">
        <v>202</v>
      </c>
      <c r="D107" s="15" t="s">
        <v>203</v>
      </c>
      <c r="E107" s="10" t="s">
        <v>94</v>
      </c>
      <c r="F107" s="14">
        <v>50</v>
      </c>
      <c r="G107" s="17">
        <v>20000</v>
      </c>
      <c r="H107" s="18"/>
      <c r="I107" s="18"/>
      <c r="J107" s="18"/>
      <c r="K107" s="18"/>
      <c r="L107" s="18">
        <v>400</v>
      </c>
      <c r="M107" s="18"/>
      <c r="N107" s="18"/>
      <c r="O107" s="18"/>
      <c r="P107" s="18"/>
      <c r="Q107" s="18"/>
      <c r="R107" s="18"/>
      <c r="S107" s="18"/>
      <c r="T107" s="18"/>
      <c r="U107" s="18"/>
      <c r="V107" s="18"/>
      <c r="W107" s="18"/>
      <c r="X107" s="18"/>
      <c r="Y107" s="18"/>
      <c r="Z107" s="18"/>
      <c r="AA107" s="18"/>
      <c r="AB107" s="18"/>
      <c r="AC107" s="18"/>
      <c r="AD107" s="18"/>
      <c r="AE107" s="18"/>
      <c r="AF107" s="18"/>
      <c r="AG107" s="12"/>
      <c r="AH107" s="12"/>
      <c r="AI107" s="12">
        <f t="shared" si="2"/>
        <v>400</v>
      </c>
      <c r="AJ107" s="11">
        <f t="shared" si="3"/>
        <v>16666.666666666668</v>
      </c>
      <c r="AK107" s="82">
        <v>16666.669999999998</v>
      </c>
    </row>
    <row r="108" spans="1:37" ht="51.75" customHeight="1" x14ac:dyDescent="0.25">
      <c r="A108" s="14">
        <v>14</v>
      </c>
      <c r="B108" s="14">
        <v>107</v>
      </c>
      <c r="C108" s="15" t="s">
        <v>204</v>
      </c>
      <c r="D108" s="15" t="s">
        <v>205</v>
      </c>
      <c r="E108" s="10" t="s">
        <v>94</v>
      </c>
      <c r="F108" s="14">
        <v>50</v>
      </c>
      <c r="G108" s="17">
        <v>10000</v>
      </c>
      <c r="H108" s="18"/>
      <c r="I108" s="18"/>
      <c r="J108" s="18"/>
      <c r="K108" s="18"/>
      <c r="L108" s="18">
        <v>200</v>
      </c>
      <c r="M108" s="18"/>
      <c r="N108" s="18"/>
      <c r="O108" s="18"/>
      <c r="P108" s="18"/>
      <c r="Q108" s="18"/>
      <c r="R108" s="18"/>
      <c r="S108" s="18"/>
      <c r="T108" s="18"/>
      <c r="U108" s="18"/>
      <c r="V108" s="18"/>
      <c r="W108" s="18"/>
      <c r="X108" s="18"/>
      <c r="Y108" s="18"/>
      <c r="Z108" s="18"/>
      <c r="AA108" s="18"/>
      <c r="AB108" s="18"/>
      <c r="AC108" s="18"/>
      <c r="AD108" s="18"/>
      <c r="AE108" s="18"/>
      <c r="AF108" s="18"/>
      <c r="AG108" s="12"/>
      <c r="AH108" s="12"/>
      <c r="AI108" s="12">
        <f t="shared" si="2"/>
        <v>200</v>
      </c>
      <c r="AJ108" s="11">
        <f t="shared" si="3"/>
        <v>8333.3333333333339</v>
      </c>
      <c r="AK108" s="82">
        <v>8333.34</v>
      </c>
    </row>
    <row r="109" spans="1:37" ht="51.75" customHeight="1" x14ac:dyDescent="0.25">
      <c r="A109" s="14">
        <v>17</v>
      </c>
      <c r="B109" s="14">
        <v>108</v>
      </c>
      <c r="C109" s="15" t="s">
        <v>206</v>
      </c>
      <c r="D109" s="15" t="s">
        <v>207</v>
      </c>
      <c r="E109" s="10" t="s">
        <v>94</v>
      </c>
      <c r="F109" s="19">
        <v>240</v>
      </c>
      <c r="G109" s="17">
        <v>48000</v>
      </c>
      <c r="H109" s="18"/>
      <c r="I109" s="18"/>
      <c r="J109" s="18"/>
      <c r="K109" s="18"/>
      <c r="L109" s="20">
        <v>200</v>
      </c>
      <c r="M109" s="18"/>
      <c r="N109" s="18"/>
      <c r="O109" s="18"/>
      <c r="P109" s="18"/>
      <c r="Q109" s="18"/>
      <c r="R109" s="18"/>
      <c r="S109" s="18"/>
      <c r="T109" s="18"/>
      <c r="U109" s="18"/>
      <c r="V109" s="18"/>
      <c r="W109" s="18"/>
      <c r="X109" s="18"/>
      <c r="Y109" s="18"/>
      <c r="Z109" s="18"/>
      <c r="AA109" s="18"/>
      <c r="AB109" s="18"/>
      <c r="AC109" s="18"/>
      <c r="AD109" s="18"/>
      <c r="AE109" s="18"/>
      <c r="AF109" s="18"/>
      <c r="AG109" s="12"/>
      <c r="AH109" s="12"/>
      <c r="AI109" s="12">
        <f t="shared" si="2"/>
        <v>200</v>
      </c>
      <c r="AJ109" s="11">
        <f t="shared" si="3"/>
        <v>40000</v>
      </c>
      <c r="AK109" s="82">
        <v>40000</v>
      </c>
    </row>
    <row r="110" spans="1:37" ht="51.75" customHeight="1" x14ac:dyDescent="0.25">
      <c r="A110" s="14">
        <v>18</v>
      </c>
      <c r="B110" s="8">
        <v>109</v>
      </c>
      <c r="C110" s="15" t="s">
        <v>208</v>
      </c>
      <c r="D110" s="15" t="s">
        <v>209</v>
      </c>
      <c r="E110" s="10" t="s">
        <v>94</v>
      </c>
      <c r="F110" s="19">
        <v>50</v>
      </c>
      <c r="G110" s="17">
        <v>100000</v>
      </c>
      <c r="H110" s="18"/>
      <c r="I110" s="18"/>
      <c r="J110" s="18"/>
      <c r="K110" s="18"/>
      <c r="L110" s="20">
        <v>2000</v>
      </c>
      <c r="M110" s="18"/>
      <c r="N110" s="18"/>
      <c r="O110" s="18"/>
      <c r="P110" s="18"/>
      <c r="Q110" s="18"/>
      <c r="R110" s="18"/>
      <c r="S110" s="18"/>
      <c r="T110" s="18"/>
      <c r="U110" s="18"/>
      <c r="V110" s="18"/>
      <c r="W110" s="18"/>
      <c r="X110" s="18"/>
      <c r="Y110" s="18"/>
      <c r="Z110" s="18"/>
      <c r="AA110" s="18"/>
      <c r="AB110" s="18"/>
      <c r="AC110" s="18"/>
      <c r="AD110" s="18"/>
      <c r="AE110" s="18"/>
      <c r="AF110" s="18"/>
      <c r="AG110" s="12"/>
      <c r="AH110" s="12"/>
      <c r="AI110" s="12">
        <f t="shared" si="2"/>
        <v>2000</v>
      </c>
      <c r="AJ110" s="11">
        <f t="shared" si="3"/>
        <v>83333.333333333343</v>
      </c>
      <c r="AK110" s="82">
        <v>83333.34</v>
      </c>
    </row>
    <row r="111" spans="1:37" ht="51.75" customHeight="1" x14ac:dyDescent="0.25">
      <c r="A111" s="14">
        <v>19</v>
      </c>
      <c r="B111" s="14">
        <v>110</v>
      </c>
      <c r="C111" s="15" t="s">
        <v>210</v>
      </c>
      <c r="D111" s="15" t="s">
        <v>211</v>
      </c>
      <c r="E111" s="10" t="s">
        <v>94</v>
      </c>
      <c r="F111" s="19">
        <v>140</v>
      </c>
      <c r="G111" s="17">
        <v>140000</v>
      </c>
      <c r="H111" s="18"/>
      <c r="I111" s="18"/>
      <c r="J111" s="18"/>
      <c r="K111" s="18"/>
      <c r="L111" s="20">
        <v>1000</v>
      </c>
      <c r="M111" s="18"/>
      <c r="N111" s="18"/>
      <c r="O111" s="18"/>
      <c r="P111" s="18"/>
      <c r="Q111" s="18"/>
      <c r="R111" s="18"/>
      <c r="S111" s="18"/>
      <c r="T111" s="18"/>
      <c r="U111" s="18"/>
      <c r="V111" s="18"/>
      <c r="W111" s="18"/>
      <c r="X111" s="18"/>
      <c r="Y111" s="18"/>
      <c r="Z111" s="18"/>
      <c r="AA111" s="18"/>
      <c r="AB111" s="18"/>
      <c r="AC111" s="18"/>
      <c r="AD111" s="18"/>
      <c r="AE111" s="18"/>
      <c r="AF111" s="18"/>
      <c r="AG111" s="12"/>
      <c r="AH111" s="12"/>
      <c r="AI111" s="12">
        <f t="shared" si="2"/>
        <v>1000</v>
      </c>
      <c r="AJ111" s="11">
        <f t="shared" si="3"/>
        <v>116666.66666666667</v>
      </c>
      <c r="AK111" s="82">
        <v>116666.67</v>
      </c>
    </row>
    <row r="112" spans="1:37" ht="51.75" customHeight="1" x14ac:dyDescent="0.25">
      <c r="A112" s="8">
        <v>49</v>
      </c>
      <c r="B112" s="14">
        <v>111</v>
      </c>
      <c r="C112" s="9" t="s">
        <v>212</v>
      </c>
      <c r="D112" s="9" t="s">
        <v>213</v>
      </c>
      <c r="E112" s="10" t="s">
        <v>94</v>
      </c>
      <c r="F112" s="8">
        <v>17</v>
      </c>
      <c r="G112" s="11">
        <v>119000</v>
      </c>
      <c r="H112" s="12"/>
      <c r="I112" s="12"/>
      <c r="J112" s="12"/>
      <c r="K112" s="12">
        <v>7000</v>
      </c>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f t="shared" si="2"/>
        <v>7000</v>
      </c>
      <c r="AJ112" s="11">
        <f t="shared" si="3"/>
        <v>99166.666666666672</v>
      </c>
      <c r="AK112" s="82">
        <v>99166.67</v>
      </c>
    </row>
    <row r="113" spans="1:37" ht="51.75" customHeight="1" x14ac:dyDescent="0.25">
      <c r="A113" s="14">
        <v>16</v>
      </c>
      <c r="B113" s="8">
        <v>112</v>
      </c>
      <c r="C113" s="15" t="s">
        <v>214</v>
      </c>
      <c r="D113" s="15" t="s">
        <v>215</v>
      </c>
      <c r="E113" s="10" t="s">
        <v>94</v>
      </c>
      <c r="F113" s="14">
        <v>3000</v>
      </c>
      <c r="G113" s="17">
        <v>168000</v>
      </c>
      <c r="H113" s="18"/>
      <c r="I113" s="18"/>
      <c r="J113" s="18">
        <v>56</v>
      </c>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2"/>
      <c r="AH113" s="12"/>
      <c r="AI113" s="12">
        <f t="shared" si="2"/>
        <v>56</v>
      </c>
      <c r="AJ113" s="11">
        <f t="shared" si="3"/>
        <v>140000</v>
      </c>
      <c r="AK113" s="82">
        <v>140000</v>
      </c>
    </row>
    <row r="114" spans="1:37" ht="51.75" customHeight="1" x14ac:dyDescent="0.25">
      <c r="A114" s="14">
        <v>3</v>
      </c>
      <c r="B114" s="14">
        <v>113</v>
      </c>
      <c r="C114" s="15" t="s">
        <v>216</v>
      </c>
      <c r="D114" s="15" t="s">
        <v>217</v>
      </c>
      <c r="E114" s="16" t="s">
        <v>474</v>
      </c>
      <c r="F114" s="14">
        <v>16.420000000000002</v>
      </c>
      <c r="G114" s="17">
        <v>14778.000000000002</v>
      </c>
      <c r="H114" s="18"/>
      <c r="I114" s="18"/>
      <c r="J114" s="18"/>
      <c r="K114" s="18"/>
      <c r="L114" s="18"/>
      <c r="M114" s="18"/>
      <c r="N114" s="18"/>
      <c r="O114" s="18"/>
      <c r="P114" s="18"/>
      <c r="Q114" s="18"/>
      <c r="R114" s="18"/>
      <c r="S114" s="18"/>
      <c r="T114" s="18"/>
      <c r="U114" s="18"/>
      <c r="V114" s="18"/>
      <c r="W114" s="18"/>
      <c r="X114" s="18"/>
      <c r="Y114" s="18"/>
      <c r="Z114" s="18"/>
      <c r="AA114" s="18"/>
      <c r="AB114" s="18"/>
      <c r="AC114" s="18">
        <v>900</v>
      </c>
      <c r="AD114" s="18"/>
      <c r="AE114" s="18"/>
      <c r="AF114" s="18"/>
      <c r="AG114" s="12"/>
      <c r="AH114" s="12"/>
      <c r="AI114" s="12">
        <f t="shared" si="2"/>
        <v>900</v>
      </c>
      <c r="AJ114" s="11">
        <f t="shared" si="3"/>
        <v>12315.000000000002</v>
      </c>
      <c r="AK114" s="82">
        <v>12315</v>
      </c>
    </row>
    <row r="115" spans="1:37" ht="51.75" customHeight="1" x14ac:dyDescent="0.25">
      <c r="A115" s="14">
        <v>23</v>
      </c>
      <c r="B115" s="14">
        <v>114</v>
      </c>
      <c r="C115" s="15" t="s">
        <v>218</v>
      </c>
      <c r="D115" s="15" t="s">
        <v>219</v>
      </c>
      <c r="E115" s="10" t="s">
        <v>94</v>
      </c>
      <c r="F115" s="14">
        <v>170</v>
      </c>
      <c r="G115" s="17">
        <v>61540</v>
      </c>
      <c r="H115" s="18"/>
      <c r="I115" s="18"/>
      <c r="J115" s="18">
        <v>362</v>
      </c>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2"/>
      <c r="AH115" s="12"/>
      <c r="AI115" s="12">
        <f t="shared" si="2"/>
        <v>362</v>
      </c>
      <c r="AJ115" s="11">
        <f t="shared" si="3"/>
        <v>51283.333333333336</v>
      </c>
      <c r="AK115" s="82">
        <v>51283.340000000004</v>
      </c>
    </row>
    <row r="116" spans="1:37" ht="51.75" customHeight="1" x14ac:dyDescent="0.25">
      <c r="A116" s="14">
        <v>46</v>
      </c>
      <c r="B116" s="8">
        <v>115</v>
      </c>
      <c r="C116" s="15" t="s">
        <v>220</v>
      </c>
      <c r="D116" s="15" t="s">
        <v>221</v>
      </c>
      <c r="E116" s="10" t="s">
        <v>94</v>
      </c>
      <c r="F116" s="14">
        <v>70</v>
      </c>
      <c r="G116" s="17">
        <v>15400</v>
      </c>
      <c r="H116" s="18"/>
      <c r="I116" s="18">
        <v>220</v>
      </c>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2"/>
      <c r="AH116" s="12"/>
      <c r="AI116" s="12">
        <f t="shared" si="2"/>
        <v>220</v>
      </c>
      <c r="AJ116" s="11">
        <f t="shared" si="3"/>
        <v>12833.333333333334</v>
      </c>
      <c r="AK116" s="82">
        <v>12833.34</v>
      </c>
    </row>
    <row r="117" spans="1:37" ht="51.75" customHeight="1" x14ac:dyDescent="0.25">
      <c r="A117" s="14">
        <v>26</v>
      </c>
      <c r="B117" s="14">
        <v>116</v>
      </c>
      <c r="C117" s="15" t="s">
        <v>222</v>
      </c>
      <c r="D117" s="15" t="s">
        <v>223</v>
      </c>
      <c r="E117" s="10" t="s">
        <v>94</v>
      </c>
      <c r="F117" s="14">
        <v>6000</v>
      </c>
      <c r="G117" s="17">
        <v>12000</v>
      </c>
      <c r="H117" s="18"/>
      <c r="I117" s="18"/>
      <c r="J117" s="18">
        <v>2</v>
      </c>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2"/>
      <c r="AH117" s="12"/>
      <c r="AI117" s="12">
        <f t="shared" si="2"/>
        <v>2</v>
      </c>
      <c r="AJ117" s="11">
        <f t="shared" si="3"/>
        <v>10000</v>
      </c>
      <c r="AK117" s="82">
        <v>10000</v>
      </c>
    </row>
    <row r="118" spans="1:37" ht="51.75" customHeight="1" x14ac:dyDescent="0.25">
      <c r="A118" s="14">
        <v>75</v>
      </c>
      <c r="B118" s="14">
        <v>117</v>
      </c>
      <c r="C118" s="15" t="s">
        <v>224</v>
      </c>
      <c r="D118" s="15" t="s">
        <v>225</v>
      </c>
      <c r="E118" s="10" t="s">
        <v>94</v>
      </c>
      <c r="F118" s="14">
        <v>40</v>
      </c>
      <c r="G118" s="17">
        <v>28000</v>
      </c>
      <c r="H118" s="18">
        <v>700</v>
      </c>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2"/>
      <c r="AH118" s="12"/>
      <c r="AI118" s="12">
        <f t="shared" si="2"/>
        <v>700</v>
      </c>
      <c r="AJ118" s="11">
        <f t="shared" si="3"/>
        <v>23333.333333333336</v>
      </c>
      <c r="AK118" s="82">
        <v>23333.34</v>
      </c>
    </row>
    <row r="119" spans="1:37" ht="51.75" customHeight="1" x14ac:dyDescent="0.25">
      <c r="A119" s="14">
        <v>53</v>
      </c>
      <c r="B119" s="8">
        <v>118</v>
      </c>
      <c r="C119" s="15" t="s">
        <v>226</v>
      </c>
      <c r="D119" s="15" t="s">
        <v>227</v>
      </c>
      <c r="E119" s="10" t="s">
        <v>94</v>
      </c>
      <c r="F119" s="14">
        <v>125</v>
      </c>
      <c r="G119" s="17">
        <v>12500</v>
      </c>
      <c r="H119" s="18"/>
      <c r="I119" s="18"/>
      <c r="J119" s="18"/>
      <c r="K119" s="18">
        <v>100</v>
      </c>
      <c r="L119" s="18"/>
      <c r="M119" s="18"/>
      <c r="N119" s="18"/>
      <c r="O119" s="18"/>
      <c r="P119" s="18"/>
      <c r="Q119" s="18"/>
      <c r="R119" s="18"/>
      <c r="S119" s="18"/>
      <c r="T119" s="18"/>
      <c r="U119" s="18"/>
      <c r="V119" s="18"/>
      <c r="W119" s="18"/>
      <c r="X119" s="18"/>
      <c r="Y119" s="18"/>
      <c r="Z119" s="18"/>
      <c r="AA119" s="18"/>
      <c r="AB119" s="18"/>
      <c r="AC119" s="18"/>
      <c r="AD119" s="18"/>
      <c r="AE119" s="18"/>
      <c r="AF119" s="18"/>
      <c r="AG119" s="12"/>
      <c r="AH119" s="12"/>
      <c r="AI119" s="12">
        <f t="shared" si="2"/>
        <v>100</v>
      </c>
      <c r="AJ119" s="11">
        <f t="shared" si="3"/>
        <v>10416.666666666668</v>
      </c>
      <c r="AK119" s="82">
        <v>10416.67</v>
      </c>
    </row>
    <row r="120" spans="1:37" ht="51.75" customHeight="1" x14ac:dyDescent="0.25">
      <c r="A120" s="14">
        <v>18</v>
      </c>
      <c r="B120" s="14">
        <v>119</v>
      </c>
      <c r="C120" s="15" t="s">
        <v>228</v>
      </c>
      <c r="D120" s="15" t="s">
        <v>229</v>
      </c>
      <c r="E120" s="10" t="s">
        <v>94</v>
      </c>
      <c r="F120" s="14">
        <v>25</v>
      </c>
      <c r="G120" s="17">
        <v>12500</v>
      </c>
      <c r="H120" s="18"/>
      <c r="I120" s="18"/>
      <c r="J120" s="18"/>
      <c r="K120" s="18"/>
      <c r="L120" s="18">
        <v>500</v>
      </c>
      <c r="M120" s="18"/>
      <c r="N120" s="18"/>
      <c r="O120" s="18"/>
      <c r="P120" s="18"/>
      <c r="Q120" s="18"/>
      <c r="R120" s="18"/>
      <c r="S120" s="18"/>
      <c r="T120" s="18"/>
      <c r="U120" s="18"/>
      <c r="V120" s="18"/>
      <c r="W120" s="18"/>
      <c r="X120" s="18"/>
      <c r="Y120" s="18"/>
      <c r="Z120" s="18"/>
      <c r="AA120" s="18"/>
      <c r="AB120" s="18"/>
      <c r="AC120" s="18"/>
      <c r="AD120" s="18"/>
      <c r="AE120" s="18"/>
      <c r="AF120" s="18"/>
      <c r="AG120" s="12"/>
      <c r="AH120" s="12"/>
      <c r="AI120" s="12">
        <f t="shared" si="2"/>
        <v>500</v>
      </c>
      <c r="AJ120" s="11">
        <f t="shared" si="3"/>
        <v>10416.666666666668</v>
      </c>
      <c r="AK120" s="82">
        <v>10416.67</v>
      </c>
    </row>
    <row r="121" spans="1:37" ht="51.75" customHeight="1" x14ac:dyDescent="0.25">
      <c r="A121" s="8">
        <v>47</v>
      </c>
      <c r="B121" s="14">
        <v>120</v>
      </c>
      <c r="C121" s="9" t="s">
        <v>230</v>
      </c>
      <c r="D121" s="9" t="s">
        <v>230</v>
      </c>
      <c r="E121" s="10" t="s">
        <v>94</v>
      </c>
      <c r="F121" s="8">
        <v>21</v>
      </c>
      <c r="G121" s="11">
        <v>16800</v>
      </c>
      <c r="H121" s="12"/>
      <c r="I121" s="12"/>
      <c r="J121" s="12"/>
      <c r="K121" s="12"/>
      <c r="L121" s="12"/>
      <c r="M121" s="12"/>
      <c r="N121" s="12"/>
      <c r="O121" s="12"/>
      <c r="P121" s="12">
        <v>800</v>
      </c>
      <c r="Q121" s="12"/>
      <c r="R121" s="12"/>
      <c r="S121" s="12"/>
      <c r="T121" s="12"/>
      <c r="U121" s="12"/>
      <c r="V121" s="12"/>
      <c r="W121" s="12"/>
      <c r="X121" s="12"/>
      <c r="Y121" s="12"/>
      <c r="Z121" s="12"/>
      <c r="AA121" s="12"/>
      <c r="AB121" s="12"/>
      <c r="AC121" s="12"/>
      <c r="AD121" s="12"/>
      <c r="AE121" s="12"/>
      <c r="AF121" s="12"/>
      <c r="AG121" s="12"/>
      <c r="AH121" s="12"/>
      <c r="AI121" s="12">
        <f t="shared" si="2"/>
        <v>800</v>
      </c>
      <c r="AJ121" s="11">
        <f t="shared" si="3"/>
        <v>14000</v>
      </c>
      <c r="AK121" s="82">
        <v>14000</v>
      </c>
    </row>
    <row r="122" spans="1:37" ht="51.75" customHeight="1" x14ac:dyDescent="0.25">
      <c r="A122" s="14">
        <v>74</v>
      </c>
      <c r="B122" s="8">
        <v>121</v>
      </c>
      <c r="C122" s="15" t="s">
        <v>231</v>
      </c>
      <c r="D122" s="15" t="s">
        <v>232</v>
      </c>
      <c r="E122" s="10" t="s">
        <v>94</v>
      </c>
      <c r="F122" s="14">
        <v>1400</v>
      </c>
      <c r="G122" s="17">
        <v>28000</v>
      </c>
      <c r="H122" s="18">
        <v>20</v>
      </c>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2"/>
      <c r="AH122" s="12"/>
      <c r="AI122" s="12">
        <f t="shared" si="2"/>
        <v>20</v>
      </c>
      <c r="AJ122" s="11">
        <f t="shared" si="3"/>
        <v>23333.333333333336</v>
      </c>
      <c r="AK122" s="82">
        <v>23333.34</v>
      </c>
    </row>
    <row r="123" spans="1:37" ht="51.75" customHeight="1" x14ac:dyDescent="0.25">
      <c r="A123" s="14">
        <v>51</v>
      </c>
      <c r="B123" s="14">
        <v>122</v>
      </c>
      <c r="C123" s="15" t="s">
        <v>233</v>
      </c>
      <c r="D123" s="15" t="s">
        <v>234</v>
      </c>
      <c r="E123" s="16" t="s">
        <v>475</v>
      </c>
      <c r="F123" s="14">
        <v>3100</v>
      </c>
      <c r="G123" s="17">
        <v>15500</v>
      </c>
      <c r="H123" s="18"/>
      <c r="I123" s="18">
        <v>5</v>
      </c>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2"/>
      <c r="AH123" s="12"/>
      <c r="AI123" s="12">
        <f t="shared" si="2"/>
        <v>5</v>
      </c>
      <c r="AJ123" s="11">
        <f t="shared" si="3"/>
        <v>12916.666666666668</v>
      </c>
      <c r="AK123" s="82">
        <v>12916.67</v>
      </c>
    </row>
    <row r="124" spans="1:37" ht="51.75" customHeight="1" x14ac:dyDescent="0.25">
      <c r="A124" s="14">
        <v>3</v>
      </c>
      <c r="B124" s="14">
        <v>123</v>
      </c>
      <c r="C124" s="15" t="s">
        <v>235</v>
      </c>
      <c r="D124" s="15" t="s">
        <v>236</v>
      </c>
      <c r="E124" s="10" t="s">
        <v>94</v>
      </c>
      <c r="F124" s="14">
        <v>47</v>
      </c>
      <c r="G124" s="17">
        <v>235000</v>
      </c>
      <c r="H124" s="18">
        <v>5000</v>
      </c>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2"/>
      <c r="AH124" s="12"/>
      <c r="AI124" s="12">
        <f t="shared" si="2"/>
        <v>5000</v>
      </c>
      <c r="AJ124" s="11">
        <f t="shared" si="3"/>
        <v>195833.33333333334</v>
      </c>
      <c r="AK124" s="82">
        <v>195833.34</v>
      </c>
    </row>
    <row r="125" spans="1:37" ht="51.75" customHeight="1" x14ac:dyDescent="0.25">
      <c r="A125" s="14">
        <v>6</v>
      </c>
      <c r="B125" s="8">
        <v>124</v>
      </c>
      <c r="C125" s="15" t="s">
        <v>235</v>
      </c>
      <c r="D125" s="15" t="s">
        <v>237</v>
      </c>
      <c r="E125" s="10" t="s">
        <v>94</v>
      </c>
      <c r="F125" s="14">
        <v>47.34</v>
      </c>
      <c r="G125" s="17">
        <v>14202.000000000002</v>
      </c>
      <c r="H125" s="18">
        <v>300</v>
      </c>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2"/>
      <c r="AH125" s="12"/>
      <c r="AI125" s="12">
        <f t="shared" si="2"/>
        <v>300</v>
      </c>
      <c r="AJ125" s="11">
        <f t="shared" si="3"/>
        <v>11835.000000000002</v>
      </c>
      <c r="AK125" s="82">
        <v>11835</v>
      </c>
    </row>
    <row r="126" spans="1:37" ht="51.75" customHeight="1" x14ac:dyDescent="0.25">
      <c r="A126" s="14">
        <v>4</v>
      </c>
      <c r="B126" s="14">
        <v>125</v>
      </c>
      <c r="C126" s="15" t="s">
        <v>238</v>
      </c>
      <c r="D126" s="15" t="s">
        <v>239</v>
      </c>
      <c r="E126" s="10" t="s">
        <v>94</v>
      </c>
      <c r="F126" s="14">
        <v>47</v>
      </c>
      <c r="G126" s="17">
        <v>70500</v>
      </c>
      <c r="H126" s="18">
        <v>1500</v>
      </c>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2"/>
      <c r="AH126" s="12"/>
      <c r="AI126" s="12">
        <f t="shared" si="2"/>
        <v>1500</v>
      </c>
      <c r="AJ126" s="11">
        <f t="shared" si="3"/>
        <v>58750</v>
      </c>
      <c r="AK126" s="82">
        <v>58750</v>
      </c>
    </row>
    <row r="127" spans="1:37" ht="51.75" customHeight="1" x14ac:dyDescent="0.25">
      <c r="A127" s="14">
        <v>15</v>
      </c>
      <c r="B127" s="14">
        <v>126</v>
      </c>
      <c r="C127" s="15" t="s">
        <v>240</v>
      </c>
      <c r="D127" s="15" t="s">
        <v>241</v>
      </c>
      <c r="E127" s="10" t="s">
        <v>94</v>
      </c>
      <c r="F127" s="14">
        <v>10</v>
      </c>
      <c r="G127" s="17">
        <v>40000</v>
      </c>
      <c r="H127" s="18"/>
      <c r="I127" s="18"/>
      <c r="J127" s="18"/>
      <c r="K127" s="18"/>
      <c r="L127" s="18"/>
      <c r="M127" s="18"/>
      <c r="N127" s="18"/>
      <c r="O127" s="18"/>
      <c r="P127" s="18">
        <v>10</v>
      </c>
      <c r="Q127" s="18"/>
      <c r="R127" s="18"/>
      <c r="S127" s="18"/>
      <c r="T127" s="18"/>
      <c r="U127" s="18"/>
      <c r="V127" s="18"/>
      <c r="W127" s="18"/>
      <c r="X127" s="18"/>
      <c r="Y127" s="18"/>
      <c r="Z127" s="18"/>
      <c r="AA127" s="18"/>
      <c r="AB127" s="18"/>
      <c r="AC127" s="18"/>
      <c r="AD127" s="18"/>
      <c r="AE127" s="18"/>
      <c r="AF127" s="18"/>
      <c r="AG127" s="12"/>
      <c r="AH127" s="12"/>
      <c r="AI127" s="12">
        <f t="shared" si="2"/>
        <v>10</v>
      </c>
      <c r="AJ127" s="11">
        <f t="shared" si="3"/>
        <v>83.333333333333343</v>
      </c>
      <c r="AK127" s="82">
        <v>33333.340000000004</v>
      </c>
    </row>
    <row r="128" spans="1:37" ht="51.75" customHeight="1" x14ac:dyDescent="0.25">
      <c r="A128" s="14">
        <v>13</v>
      </c>
      <c r="B128" s="8">
        <v>127</v>
      </c>
      <c r="C128" s="15" t="s">
        <v>242</v>
      </c>
      <c r="D128" s="15" t="s">
        <v>243</v>
      </c>
      <c r="E128" s="10" t="s">
        <v>94</v>
      </c>
      <c r="F128" s="14">
        <v>75600</v>
      </c>
      <c r="G128" s="17">
        <v>75600</v>
      </c>
      <c r="H128" s="18"/>
      <c r="I128" s="18"/>
      <c r="J128" s="18">
        <v>1</v>
      </c>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2"/>
      <c r="AH128" s="12"/>
      <c r="AI128" s="12">
        <f t="shared" si="2"/>
        <v>1</v>
      </c>
      <c r="AJ128" s="11">
        <f t="shared" si="3"/>
        <v>63000</v>
      </c>
      <c r="AK128" s="82">
        <v>63000</v>
      </c>
    </row>
    <row r="129" spans="1:37" ht="51.75" customHeight="1" x14ac:dyDescent="0.25">
      <c r="A129" s="14">
        <v>14</v>
      </c>
      <c r="B129" s="14">
        <v>128</v>
      </c>
      <c r="C129" s="15" t="s">
        <v>244</v>
      </c>
      <c r="D129" s="15" t="s">
        <v>245</v>
      </c>
      <c r="E129" s="10" t="s">
        <v>94</v>
      </c>
      <c r="F129" s="14">
        <v>7500</v>
      </c>
      <c r="G129" s="17">
        <v>45000</v>
      </c>
      <c r="H129" s="18"/>
      <c r="I129" s="18"/>
      <c r="J129" s="18">
        <v>6</v>
      </c>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2"/>
      <c r="AH129" s="12"/>
      <c r="AI129" s="12">
        <f t="shared" si="2"/>
        <v>6</v>
      </c>
      <c r="AJ129" s="11">
        <f t="shared" si="3"/>
        <v>37500</v>
      </c>
      <c r="AK129" s="82">
        <v>37500</v>
      </c>
    </row>
    <row r="130" spans="1:37" ht="51.75" customHeight="1" x14ac:dyDescent="0.25">
      <c r="A130" s="14">
        <v>16</v>
      </c>
      <c r="B130" s="14">
        <v>129</v>
      </c>
      <c r="C130" s="15" t="s">
        <v>246</v>
      </c>
      <c r="D130" s="15" t="s">
        <v>247</v>
      </c>
      <c r="E130" s="10" t="s">
        <v>94</v>
      </c>
      <c r="F130" s="14">
        <v>5700</v>
      </c>
      <c r="G130" s="17">
        <v>319200</v>
      </c>
      <c r="H130" s="18"/>
      <c r="I130" s="18"/>
      <c r="J130" s="18">
        <v>56</v>
      </c>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2"/>
      <c r="AH130" s="12"/>
      <c r="AI130" s="12">
        <f t="shared" si="2"/>
        <v>56</v>
      </c>
      <c r="AJ130" s="11">
        <f t="shared" si="3"/>
        <v>266000</v>
      </c>
      <c r="AK130" s="82">
        <v>266000</v>
      </c>
    </row>
    <row r="131" spans="1:37" ht="51.75" customHeight="1" x14ac:dyDescent="0.25">
      <c r="A131" s="14">
        <v>18</v>
      </c>
      <c r="B131" s="8">
        <v>130</v>
      </c>
      <c r="C131" s="15" t="s">
        <v>248</v>
      </c>
      <c r="D131" s="15" t="s">
        <v>249</v>
      </c>
      <c r="E131" s="10" t="s">
        <v>94</v>
      </c>
      <c r="F131" s="14">
        <v>4500</v>
      </c>
      <c r="G131" s="17">
        <v>45000</v>
      </c>
      <c r="H131" s="18"/>
      <c r="I131" s="18"/>
      <c r="J131" s="18">
        <v>10</v>
      </c>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2"/>
      <c r="AH131" s="12"/>
      <c r="AI131" s="12">
        <f t="shared" ref="AI131:AI194" si="4">SUM(H131:AH131)</f>
        <v>10</v>
      </c>
      <c r="AJ131" s="11">
        <f t="shared" ref="AJ131:AJ194" si="5">AI131*F131/1.2</f>
        <v>37500</v>
      </c>
      <c r="AK131" s="82">
        <v>37500</v>
      </c>
    </row>
    <row r="132" spans="1:37" ht="51.75" customHeight="1" x14ac:dyDescent="0.25">
      <c r="A132" s="14">
        <v>21</v>
      </c>
      <c r="B132" s="14">
        <v>131</v>
      </c>
      <c r="C132" s="15" t="s">
        <v>250</v>
      </c>
      <c r="D132" s="15" t="s">
        <v>251</v>
      </c>
      <c r="E132" s="10" t="s">
        <v>94</v>
      </c>
      <c r="F132" s="14">
        <v>4000</v>
      </c>
      <c r="G132" s="17">
        <v>28000</v>
      </c>
      <c r="H132" s="18"/>
      <c r="I132" s="18"/>
      <c r="J132" s="18">
        <v>7</v>
      </c>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2"/>
      <c r="AH132" s="12"/>
      <c r="AI132" s="12">
        <f t="shared" si="4"/>
        <v>7</v>
      </c>
      <c r="AJ132" s="11">
        <f t="shared" si="5"/>
        <v>23333.333333333336</v>
      </c>
      <c r="AK132" s="82">
        <v>23333.34</v>
      </c>
    </row>
    <row r="133" spans="1:37" ht="51.75" customHeight="1" x14ac:dyDescent="0.25">
      <c r="A133" s="14">
        <v>60</v>
      </c>
      <c r="B133" s="14">
        <v>132</v>
      </c>
      <c r="C133" s="15" t="s">
        <v>252</v>
      </c>
      <c r="D133" s="15" t="s">
        <v>253</v>
      </c>
      <c r="E133" s="10" t="s">
        <v>94</v>
      </c>
      <c r="F133" s="14">
        <v>450</v>
      </c>
      <c r="G133" s="17">
        <v>13500</v>
      </c>
      <c r="H133" s="18"/>
      <c r="I133" s="18"/>
      <c r="J133" s="18"/>
      <c r="K133" s="18">
        <v>30</v>
      </c>
      <c r="L133" s="18"/>
      <c r="M133" s="18"/>
      <c r="N133" s="18"/>
      <c r="O133" s="18"/>
      <c r="P133" s="18"/>
      <c r="Q133" s="18"/>
      <c r="R133" s="18"/>
      <c r="S133" s="18"/>
      <c r="T133" s="18"/>
      <c r="U133" s="18"/>
      <c r="V133" s="18"/>
      <c r="W133" s="18"/>
      <c r="X133" s="18"/>
      <c r="Y133" s="18"/>
      <c r="Z133" s="18"/>
      <c r="AA133" s="18"/>
      <c r="AB133" s="18"/>
      <c r="AC133" s="18"/>
      <c r="AD133" s="18"/>
      <c r="AE133" s="18"/>
      <c r="AF133" s="18"/>
      <c r="AG133" s="12"/>
      <c r="AH133" s="12"/>
      <c r="AI133" s="12">
        <f t="shared" si="4"/>
        <v>30</v>
      </c>
      <c r="AJ133" s="11">
        <f t="shared" si="5"/>
        <v>11250</v>
      </c>
      <c r="AK133" s="82">
        <v>11250</v>
      </c>
    </row>
    <row r="134" spans="1:37" ht="51.75" customHeight="1" x14ac:dyDescent="0.25">
      <c r="A134" s="14">
        <v>14</v>
      </c>
      <c r="B134" s="8">
        <v>133</v>
      </c>
      <c r="C134" s="15" t="s">
        <v>254</v>
      </c>
      <c r="D134" s="15" t="s">
        <v>255</v>
      </c>
      <c r="E134" s="10" t="s">
        <v>94</v>
      </c>
      <c r="F134" s="14">
        <v>300</v>
      </c>
      <c r="G134" s="17">
        <v>300000</v>
      </c>
      <c r="H134" s="18">
        <v>1000</v>
      </c>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2"/>
      <c r="AH134" s="12"/>
      <c r="AI134" s="12">
        <f t="shared" si="4"/>
        <v>1000</v>
      </c>
      <c r="AJ134" s="11">
        <f t="shared" si="5"/>
        <v>250000</v>
      </c>
      <c r="AK134" s="82">
        <v>250000</v>
      </c>
    </row>
    <row r="135" spans="1:37" ht="51.75" customHeight="1" x14ac:dyDescent="0.25">
      <c r="A135" s="14">
        <v>62</v>
      </c>
      <c r="B135" s="14">
        <v>134</v>
      </c>
      <c r="C135" s="15" t="s">
        <v>256</v>
      </c>
      <c r="D135" s="15" t="s">
        <v>256</v>
      </c>
      <c r="E135" s="10" t="s">
        <v>94</v>
      </c>
      <c r="F135" s="14">
        <v>15</v>
      </c>
      <c r="G135" s="17">
        <v>15000</v>
      </c>
      <c r="H135" s="18"/>
      <c r="I135" s="18"/>
      <c r="J135" s="18"/>
      <c r="K135" s="18">
        <v>1000</v>
      </c>
      <c r="L135" s="18"/>
      <c r="M135" s="18"/>
      <c r="N135" s="18"/>
      <c r="O135" s="18"/>
      <c r="P135" s="18"/>
      <c r="Q135" s="18"/>
      <c r="R135" s="18"/>
      <c r="S135" s="18"/>
      <c r="T135" s="18"/>
      <c r="U135" s="18"/>
      <c r="V135" s="18"/>
      <c r="W135" s="18"/>
      <c r="X135" s="18"/>
      <c r="Y135" s="18"/>
      <c r="Z135" s="18"/>
      <c r="AA135" s="18"/>
      <c r="AB135" s="18"/>
      <c r="AC135" s="18"/>
      <c r="AD135" s="18"/>
      <c r="AE135" s="18"/>
      <c r="AF135" s="18"/>
      <c r="AG135" s="12"/>
      <c r="AH135" s="12"/>
      <c r="AI135" s="12">
        <f t="shared" si="4"/>
        <v>1000</v>
      </c>
      <c r="AJ135" s="11">
        <f t="shared" si="5"/>
        <v>12500</v>
      </c>
      <c r="AK135" s="82">
        <v>12500</v>
      </c>
    </row>
    <row r="136" spans="1:37" ht="51.75" customHeight="1" x14ac:dyDescent="0.25">
      <c r="A136" s="14">
        <v>63</v>
      </c>
      <c r="B136" s="14">
        <v>135</v>
      </c>
      <c r="C136" s="15" t="s">
        <v>257</v>
      </c>
      <c r="D136" s="15" t="s">
        <v>258</v>
      </c>
      <c r="E136" s="10" t="s">
        <v>94</v>
      </c>
      <c r="F136" s="14">
        <v>200</v>
      </c>
      <c r="G136" s="17">
        <v>10000</v>
      </c>
      <c r="H136" s="18"/>
      <c r="I136" s="18"/>
      <c r="J136" s="18"/>
      <c r="K136" s="18">
        <v>50</v>
      </c>
      <c r="L136" s="18"/>
      <c r="M136" s="18"/>
      <c r="N136" s="18"/>
      <c r="O136" s="18"/>
      <c r="P136" s="18"/>
      <c r="Q136" s="18"/>
      <c r="R136" s="18"/>
      <c r="S136" s="18"/>
      <c r="T136" s="18"/>
      <c r="U136" s="18"/>
      <c r="V136" s="18"/>
      <c r="W136" s="18"/>
      <c r="X136" s="18"/>
      <c r="Y136" s="18"/>
      <c r="Z136" s="18"/>
      <c r="AA136" s="18"/>
      <c r="AB136" s="18"/>
      <c r="AC136" s="18"/>
      <c r="AD136" s="18"/>
      <c r="AE136" s="18"/>
      <c r="AF136" s="18"/>
      <c r="AG136" s="12"/>
      <c r="AH136" s="12"/>
      <c r="AI136" s="12">
        <f t="shared" si="4"/>
        <v>50</v>
      </c>
      <c r="AJ136" s="11">
        <f t="shared" si="5"/>
        <v>8333.3333333333339</v>
      </c>
      <c r="AK136" s="82">
        <v>8333.34</v>
      </c>
    </row>
    <row r="137" spans="1:37" ht="51.75" customHeight="1" x14ac:dyDescent="0.25">
      <c r="A137" s="14">
        <v>3</v>
      </c>
      <c r="B137" s="8">
        <v>136</v>
      </c>
      <c r="C137" s="15" t="s">
        <v>259</v>
      </c>
      <c r="D137" s="15" t="s">
        <v>260</v>
      </c>
      <c r="E137" s="10" t="s">
        <v>94</v>
      </c>
      <c r="F137" s="14">
        <v>13.68</v>
      </c>
      <c r="G137" s="17">
        <v>136800</v>
      </c>
      <c r="H137" s="18"/>
      <c r="I137" s="18"/>
      <c r="J137" s="18"/>
      <c r="K137" s="18"/>
      <c r="L137" s="18"/>
      <c r="M137" s="18"/>
      <c r="N137" s="18"/>
      <c r="O137" s="18"/>
      <c r="P137" s="18"/>
      <c r="Q137" s="18"/>
      <c r="R137" s="18"/>
      <c r="S137" s="18">
        <v>10000</v>
      </c>
      <c r="T137" s="18"/>
      <c r="U137" s="18"/>
      <c r="V137" s="18"/>
      <c r="W137" s="18"/>
      <c r="X137" s="18"/>
      <c r="Y137" s="18"/>
      <c r="Z137" s="18"/>
      <c r="AA137" s="18"/>
      <c r="AB137" s="18"/>
      <c r="AC137" s="18"/>
      <c r="AD137" s="18"/>
      <c r="AE137" s="18"/>
      <c r="AF137" s="18"/>
      <c r="AG137" s="12"/>
      <c r="AH137" s="12"/>
      <c r="AI137" s="12">
        <f t="shared" si="4"/>
        <v>10000</v>
      </c>
      <c r="AJ137" s="11">
        <f t="shared" si="5"/>
        <v>114000</v>
      </c>
      <c r="AK137" s="82">
        <v>114000</v>
      </c>
    </row>
    <row r="138" spans="1:37" ht="51.75" customHeight="1" x14ac:dyDescent="0.25">
      <c r="A138" s="14">
        <v>72</v>
      </c>
      <c r="B138" s="14">
        <v>137</v>
      </c>
      <c r="C138" s="15" t="s">
        <v>261</v>
      </c>
      <c r="D138" s="15" t="s">
        <v>262</v>
      </c>
      <c r="E138" s="10" t="s">
        <v>94</v>
      </c>
      <c r="F138" s="14">
        <v>465.6</v>
      </c>
      <c r="G138" s="17">
        <v>46560</v>
      </c>
      <c r="H138" s="18">
        <v>100</v>
      </c>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2"/>
      <c r="AH138" s="12"/>
      <c r="AI138" s="12">
        <f t="shared" si="4"/>
        <v>100</v>
      </c>
      <c r="AJ138" s="11">
        <f t="shared" si="5"/>
        <v>38800</v>
      </c>
      <c r="AK138" s="82">
        <v>38800</v>
      </c>
    </row>
    <row r="139" spans="1:37" ht="51.75" customHeight="1" x14ac:dyDescent="0.25">
      <c r="A139" s="14">
        <v>71</v>
      </c>
      <c r="B139" s="14">
        <v>138</v>
      </c>
      <c r="C139" s="15" t="s">
        <v>263</v>
      </c>
      <c r="D139" s="15" t="s">
        <v>264</v>
      </c>
      <c r="E139" s="10" t="s">
        <v>94</v>
      </c>
      <c r="F139" s="14">
        <v>261.60000000000002</v>
      </c>
      <c r="G139" s="17">
        <v>523200.00000000006</v>
      </c>
      <c r="H139" s="18">
        <v>2000</v>
      </c>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2"/>
      <c r="AH139" s="12"/>
      <c r="AI139" s="12">
        <f t="shared" si="4"/>
        <v>2000</v>
      </c>
      <c r="AJ139" s="11">
        <f t="shared" si="5"/>
        <v>436000.00000000006</v>
      </c>
      <c r="AK139" s="82">
        <v>436000</v>
      </c>
    </row>
    <row r="140" spans="1:37" ht="51.75" customHeight="1" x14ac:dyDescent="0.25">
      <c r="A140" s="14">
        <v>15</v>
      </c>
      <c r="B140" s="8">
        <v>139</v>
      </c>
      <c r="C140" s="15" t="s">
        <v>265</v>
      </c>
      <c r="D140" s="15" t="s">
        <v>266</v>
      </c>
      <c r="E140" s="10" t="s">
        <v>94</v>
      </c>
      <c r="F140" s="14">
        <v>36</v>
      </c>
      <c r="G140" s="17">
        <v>36000</v>
      </c>
      <c r="H140" s="18"/>
      <c r="I140" s="18"/>
      <c r="J140" s="18"/>
      <c r="K140" s="18"/>
      <c r="L140" s="18"/>
      <c r="M140" s="18"/>
      <c r="N140" s="18"/>
      <c r="O140" s="18">
        <v>1000</v>
      </c>
      <c r="P140" s="18"/>
      <c r="Q140" s="18"/>
      <c r="R140" s="18"/>
      <c r="S140" s="18"/>
      <c r="T140" s="18"/>
      <c r="U140" s="18"/>
      <c r="V140" s="18"/>
      <c r="W140" s="18"/>
      <c r="X140" s="18"/>
      <c r="Y140" s="18"/>
      <c r="Z140" s="18"/>
      <c r="AA140" s="18"/>
      <c r="AB140" s="18"/>
      <c r="AC140" s="18"/>
      <c r="AD140" s="18"/>
      <c r="AE140" s="18"/>
      <c r="AF140" s="18"/>
      <c r="AG140" s="12"/>
      <c r="AH140" s="12"/>
      <c r="AI140" s="12">
        <f t="shared" si="4"/>
        <v>1000</v>
      </c>
      <c r="AJ140" s="11">
        <f t="shared" si="5"/>
        <v>30000</v>
      </c>
      <c r="AK140" s="82">
        <v>30000</v>
      </c>
    </row>
    <row r="141" spans="1:37" ht="51.75" customHeight="1" x14ac:dyDescent="0.25">
      <c r="A141" s="21">
        <v>107</v>
      </c>
      <c r="B141" s="14">
        <v>140</v>
      </c>
      <c r="C141" s="22" t="s">
        <v>267</v>
      </c>
      <c r="D141" s="22" t="s">
        <v>268</v>
      </c>
      <c r="E141" s="10" t="s">
        <v>94</v>
      </c>
      <c r="F141" s="21">
        <v>10000</v>
      </c>
      <c r="G141" s="23">
        <v>20000</v>
      </c>
      <c r="H141" s="24">
        <v>2</v>
      </c>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76"/>
      <c r="AH141" s="76"/>
      <c r="AI141" s="12">
        <f t="shared" si="4"/>
        <v>2</v>
      </c>
      <c r="AJ141" s="11">
        <f t="shared" si="5"/>
        <v>16666.666666666668</v>
      </c>
      <c r="AK141" s="82">
        <v>16666.669999999998</v>
      </c>
    </row>
    <row r="142" spans="1:37" ht="51.75" customHeight="1" x14ac:dyDescent="0.25">
      <c r="A142" s="14">
        <v>23</v>
      </c>
      <c r="B142" s="14">
        <v>141</v>
      </c>
      <c r="C142" s="15" t="s">
        <v>269</v>
      </c>
      <c r="D142" s="15" t="s">
        <v>270</v>
      </c>
      <c r="E142" s="10" t="s">
        <v>94</v>
      </c>
      <c r="F142" s="14">
        <v>75</v>
      </c>
      <c r="G142" s="17">
        <v>15000</v>
      </c>
      <c r="H142" s="18"/>
      <c r="I142" s="18"/>
      <c r="J142" s="18"/>
      <c r="K142" s="18"/>
      <c r="L142" s="18">
        <v>200</v>
      </c>
      <c r="M142" s="18"/>
      <c r="N142" s="18"/>
      <c r="O142" s="18"/>
      <c r="P142" s="18"/>
      <c r="Q142" s="18"/>
      <c r="R142" s="18"/>
      <c r="S142" s="18"/>
      <c r="T142" s="18"/>
      <c r="U142" s="18"/>
      <c r="V142" s="18"/>
      <c r="W142" s="18"/>
      <c r="X142" s="18"/>
      <c r="Y142" s="18"/>
      <c r="Z142" s="18"/>
      <c r="AA142" s="18"/>
      <c r="AB142" s="18"/>
      <c r="AC142" s="18"/>
      <c r="AD142" s="18"/>
      <c r="AE142" s="18"/>
      <c r="AF142" s="18"/>
      <c r="AG142" s="12"/>
      <c r="AH142" s="12"/>
      <c r="AI142" s="12">
        <f t="shared" si="4"/>
        <v>200</v>
      </c>
      <c r="AJ142" s="11">
        <f t="shared" si="5"/>
        <v>12500</v>
      </c>
      <c r="AK142" s="82">
        <v>12500</v>
      </c>
    </row>
    <row r="143" spans="1:37" ht="51.75" customHeight="1" x14ac:dyDescent="0.25">
      <c r="A143" s="14">
        <v>24</v>
      </c>
      <c r="B143" s="8">
        <v>142</v>
      </c>
      <c r="C143" s="15" t="s">
        <v>271</v>
      </c>
      <c r="D143" s="15" t="s">
        <v>272</v>
      </c>
      <c r="E143" s="10" t="s">
        <v>94</v>
      </c>
      <c r="F143" s="14">
        <v>75</v>
      </c>
      <c r="G143" s="17">
        <v>15000</v>
      </c>
      <c r="H143" s="18"/>
      <c r="I143" s="18"/>
      <c r="J143" s="18"/>
      <c r="K143" s="18"/>
      <c r="L143" s="18">
        <v>200</v>
      </c>
      <c r="M143" s="18"/>
      <c r="N143" s="18"/>
      <c r="O143" s="18"/>
      <c r="P143" s="18"/>
      <c r="Q143" s="18"/>
      <c r="R143" s="18"/>
      <c r="S143" s="18"/>
      <c r="T143" s="18"/>
      <c r="U143" s="18"/>
      <c r="V143" s="18"/>
      <c r="W143" s="18"/>
      <c r="X143" s="18"/>
      <c r="Y143" s="18"/>
      <c r="Z143" s="18"/>
      <c r="AA143" s="18"/>
      <c r="AB143" s="18"/>
      <c r="AC143" s="18"/>
      <c r="AD143" s="18"/>
      <c r="AE143" s="18"/>
      <c r="AF143" s="18"/>
      <c r="AG143" s="12"/>
      <c r="AH143" s="12"/>
      <c r="AI143" s="12">
        <f t="shared" si="4"/>
        <v>200</v>
      </c>
      <c r="AJ143" s="11">
        <f t="shared" si="5"/>
        <v>12500</v>
      </c>
      <c r="AK143" s="82">
        <v>12500</v>
      </c>
    </row>
    <row r="144" spans="1:37" ht="51.75" customHeight="1" x14ac:dyDescent="0.25">
      <c r="A144" s="14">
        <v>25</v>
      </c>
      <c r="B144" s="14">
        <v>143</v>
      </c>
      <c r="C144" s="15" t="s">
        <v>273</v>
      </c>
      <c r="D144" s="15" t="s">
        <v>274</v>
      </c>
      <c r="E144" s="10" t="s">
        <v>94</v>
      </c>
      <c r="F144" s="14">
        <v>75</v>
      </c>
      <c r="G144" s="17">
        <v>15000</v>
      </c>
      <c r="H144" s="18"/>
      <c r="I144" s="18"/>
      <c r="J144" s="18"/>
      <c r="K144" s="18"/>
      <c r="L144" s="18">
        <v>200</v>
      </c>
      <c r="M144" s="18"/>
      <c r="N144" s="18"/>
      <c r="O144" s="18"/>
      <c r="P144" s="18"/>
      <c r="Q144" s="18"/>
      <c r="R144" s="18"/>
      <c r="S144" s="18"/>
      <c r="T144" s="18"/>
      <c r="U144" s="18"/>
      <c r="V144" s="18"/>
      <c r="W144" s="18"/>
      <c r="X144" s="18"/>
      <c r="Y144" s="18"/>
      <c r="Z144" s="18"/>
      <c r="AA144" s="18"/>
      <c r="AB144" s="18"/>
      <c r="AC144" s="18"/>
      <c r="AD144" s="18"/>
      <c r="AE144" s="18"/>
      <c r="AF144" s="18"/>
      <c r="AG144" s="12"/>
      <c r="AH144" s="12"/>
      <c r="AI144" s="12">
        <f t="shared" si="4"/>
        <v>200</v>
      </c>
      <c r="AJ144" s="11">
        <f t="shared" si="5"/>
        <v>12500</v>
      </c>
      <c r="AK144" s="82">
        <v>12500</v>
      </c>
    </row>
    <row r="145" spans="1:37" ht="51.75" customHeight="1" x14ac:dyDescent="0.25">
      <c r="A145" s="8">
        <v>27</v>
      </c>
      <c r="B145" s="14">
        <v>144</v>
      </c>
      <c r="C145" s="9" t="s">
        <v>275</v>
      </c>
      <c r="D145" s="9" t="s">
        <v>276</v>
      </c>
      <c r="E145" s="10" t="s">
        <v>94</v>
      </c>
      <c r="F145" s="8">
        <v>9.18</v>
      </c>
      <c r="G145" s="11">
        <v>18360</v>
      </c>
      <c r="H145" s="12"/>
      <c r="I145" s="12"/>
      <c r="J145" s="12"/>
      <c r="K145" s="12"/>
      <c r="L145" s="12"/>
      <c r="M145" s="12">
        <v>2000</v>
      </c>
      <c r="N145" s="12"/>
      <c r="O145" s="12"/>
      <c r="P145" s="12"/>
      <c r="Q145" s="12"/>
      <c r="R145" s="12"/>
      <c r="S145" s="12"/>
      <c r="T145" s="12"/>
      <c r="U145" s="12"/>
      <c r="V145" s="12"/>
      <c r="W145" s="12"/>
      <c r="X145" s="12"/>
      <c r="Y145" s="12"/>
      <c r="Z145" s="12"/>
      <c r="AA145" s="12"/>
      <c r="AB145" s="12"/>
      <c r="AC145" s="12"/>
      <c r="AD145" s="12"/>
      <c r="AE145" s="12"/>
      <c r="AF145" s="12"/>
      <c r="AG145" s="12"/>
      <c r="AH145" s="12"/>
      <c r="AI145" s="12">
        <f t="shared" si="4"/>
        <v>2000</v>
      </c>
      <c r="AJ145" s="11">
        <f t="shared" si="5"/>
        <v>15300</v>
      </c>
      <c r="AK145" s="82">
        <v>15300</v>
      </c>
    </row>
    <row r="146" spans="1:37" ht="51.75" customHeight="1" x14ac:dyDescent="0.25">
      <c r="A146" s="14">
        <v>2</v>
      </c>
      <c r="B146" s="8">
        <v>145</v>
      </c>
      <c r="C146" s="15" t="s">
        <v>277</v>
      </c>
      <c r="D146" s="15" t="s">
        <v>278</v>
      </c>
      <c r="E146" s="10" t="s">
        <v>94</v>
      </c>
      <c r="F146" s="14">
        <v>3.87</v>
      </c>
      <c r="G146" s="17">
        <v>15480</v>
      </c>
      <c r="H146" s="18"/>
      <c r="I146" s="18"/>
      <c r="J146" s="18"/>
      <c r="K146" s="18"/>
      <c r="L146" s="18"/>
      <c r="M146" s="18"/>
      <c r="N146" s="18"/>
      <c r="O146" s="18"/>
      <c r="P146" s="18"/>
      <c r="Q146" s="18"/>
      <c r="R146" s="18"/>
      <c r="S146" s="18">
        <v>4000</v>
      </c>
      <c r="T146" s="18"/>
      <c r="U146" s="18"/>
      <c r="V146" s="18"/>
      <c r="W146" s="18"/>
      <c r="X146" s="18"/>
      <c r="Y146" s="18"/>
      <c r="Z146" s="18"/>
      <c r="AA146" s="18"/>
      <c r="AB146" s="18"/>
      <c r="AC146" s="18"/>
      <c r="AD146" s="18"/>
      <c r="AE146" s="18"/>
      <c r="AF146" s="18"/>
      <c r="AG146" s="12"/>
      <c r="AH146" s="12"/>
      <c r="AI146" s="12">
        <f t="shared" si="4"/>
        <v>4000</v>
      </c>
      <c r="AJ146" s="11">
        <f t="shared" si="5"/>
        <v>12900</v>
      </c>
      <c r="AK146" s="82">
        <v>12900</v>
      </c>
    </row>
    <row r="147" spans="1:37" ht="51.75" customHeight="1" x14ac:dyDescent="0.25">
      <c r="A147" s="14">
        <v>10</v>
      </c>
      <c r="B147" s="14">
        <v>146</v>
      </c>
      <c r="C147" s="15" t="s">
        <v>279</v>
      </c>
      <c r="D147" s="15" t="s">
        <v>280</v>
      </c>
      <c r="E147" s="10" t="s">
        <v>94</v>
      </c>
      <c r="F147" s="14">
        <v>7120</v>
      </c>
      <c r="G147" s="17">
        <v>71200</v>
      </c>
      <c r="H147" s="18">
        <v>10</v>
      </c>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2"/>
      <c r="AH147" s="12"/>
      <c r="AI147" s="12">
        <f t="shared" si="4"/>
        <v>10</v>
      </c>
      <c r="AJ147" s="11">
        <f t="shared" si="5"/>
        <v>59333.333333333336</v>
      </c>
      <c r="AK147" s="82">
        <v>59333.340000000004</v>
      </c>
    </row>
    <row r="148" spans="1:37" ht="51.75" customHeight="1" x14ac:dyDescent="0.25">
      <c r="A148" s="14">
        <v>13</v>
      </c>
      <c r="B148" s="14">
        <v>147</v>
      </c>
      <c r="C148" s="15" t="s">
        <v>281</v>
      </c>
      <c r="D148" s="15" t="s">
        <v>282</v>
      </c>
      <c r="E148" s="10" t="s">
        <v>94</v>
      </c>
      <c r="F148" s="14">
        <v>141750</v>
      </c>
      <c r="G148" s="17">
        <v>708750</v>
      </c>
      <c r="H148" s="18"/>
      <c r="I148" s="18"/>
      <c r="J148" s="18">
        <v>5</v>
      </c>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2"/>
      <c r="AH148" s="12"/>
      <c r="AI148" s="12">
        <f t="shared" si="4"/>
        <v>5</v>
      </c>
      <c r="AJ148" s="11">
        <f t="shared" si="5"/>
        <v>590625</v>
      </c>
      <c r="AK148" s="82">
        <v>590625</v>
      </c>
    </row>
    <row r="149" spans="1:37" ht="51.75" customHeight="1" x14ac:dyDescent="0.25">
      <c r="A149" s="14">
        <v>13</v>
      </c>
      <c r="B149" s="8">
        <v>148</v>
      </c>
      <c r="C149" s="15" t="s">
        <v>283</v>
      </c>
      <c r="D149" s="15" t="s">
        <v>284</v>
      </c>
      <c r="E149" s="10" t="s">
        <v>94</v>
      </c>
      <c r="F149" s="14">
        <v>109935</v>
      </c>
      <c r="G149" s="17">
        <v>549675</v>
      </c>
      <c r="H149" s="18"/>
      <c r="I149" s="18"/>
      <c r="J149" s="18">
        <v>5</v>
      </c>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2"/>
      <c r="AH149" s="12"/>
      <c r="AI149" s="12">
        <f t="shared" si="4"/>
        <v>5</v>
      </c>
      <c r="AJ149" s="11">
        <f t="shared" si="5"/>
        <v>458062.5</v>
      </c>
      <c r="AK149" s="82">
        <v>458062.5</v>
      </c>
    </row>
    <row r="150" spans="1:37" ht="51.75" customHeight="1" x14ac:dyDescent="0.25">
      <c r="A150" s="14">
        <v>13</v>
      </c>
      <c r="B150" s="14">
        <v>149</v>
      </c>
      <c r="C150" s="15" t="s">
        <v>285</v>
      </c>
      <c r="D150" s="15" t="s">
        <v>286</v>
      </c>
      <c r="E150" s="10" t="s">
        <v>94</v>
      </c>
      <c r="F150" s="14">
        <v>131985</v>
      </c>
      <c r="G150" s="17">
        <v>659925</v>
      </c>
      <c r="H150" s="18"/>
      <c r="I150" s="18"/>
      <c r="J150" s="18">
        <v>5</v>
      </c>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2"/>
      <c r="AH150" s="12"/>
      <c r="AI150" s="12">
        <f t="shared" si="4"/>
        <v>5</v>
      </c>
      <c r="AJ150" s="11">
        <f t="shared" si="5"/>
        <v>549937.5</v>
      </c>
      <c r="AK150" s="82">
        <v>549937.5</v>
      </c>
    </row>
    <row r="151" spans="1:37" ht="51.75" customHeight="1" x14ac:dyDescent="0.25">
      <c r="A151" s="14">
        <v>63</v>
      </c>
      <c r="B151" s="14">
        <v>150</v>
      </c>
      <c r="C151" s="15" t="s">
        <v>287</v>
      </c>
      <c r="D151" s="15" t="s">
        <v>288</v>
      </c>
      <c r="E151" s="10" t="s">
        <v>94</v>
      </c>
      <c r="F151" s="14">
        <v>3500</v>
      </c>
      <c r="G151" s="17">
        <v>122500</v>
      </c>
      <c r="H151" s="18"/>
      <c r="I151" s="18">
        <v>35</v>
      </c>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2"/>
      <c r="AH151" s="12"/>
      <c r="AI151" s="12">
        <f t="shared" si="4"/>
        <v>35</v>
      </c>
      <c r="AJ151" s="11">
        <f t="shared" si="5"/>
        <v>102083.33333333334</v>
      </c>
      <c r="AK151" s="82">
        <v>102083.34</v>
      </c>
    </row>
    <row r="152" spans="1:37" ht="51.75" customHeight="1" x14ac:dyDescent="0.25">
      <c r="A152" s="14">
        <v>64</v>
      </c>
      <c r="B152" s="8">
        <v>151</v>
      </c>
      <c r="C152" s="15" t="s">
        <v>289</v>
      </c>
      <c r="D152" s="15" t="s">
        <v>290</v>
      </c>
      <c r="E152" s="10" t="s">
        <v>94</v>
      </c>
      <c r="F152" s="14">
        <v>2100</v>
      </c>
      <c r="G152" s="17">
        <v>10500</v>
      </c>
      <c r="H152" s="18"/>
      <c r="I152" s="18">
        <v>5</v>
      </c>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2"/>
      <c r="AH152" s="12"/>
      <c r="AI152" s="12">
        <f t="shared" si="4"/>
        <v>5</v>
      </c>
      <c r="AJ152" s="11">
        <f t="shared" si="5"/>
        <v>8750</v>
      </c>
      <c r="AK152" s="82">
        <v>8750</v>
      </c>
    </row>
    <row r="153" spans="1:37" ht="51.75" customHeight="1" x14ac:dyDescent="0.25">
      <c r="A153" s="14">
        <v>65</v>
      </c>
      <c r="B153" s="14">
        <v>152</v>
      </c>
      <c r="C153" s="15" t="s">
        <v>291</v>
      </c>
      <c r="D153" s="15" t="s">
        <v>292</v>
      </c>
      <c r="E153" s="10" t="s">
        <v>94</v>
      </c>
      <c r="F153" s="14">
        <v>3500</v>
      </c>
      <c r="G153" s="17">
        <v>175000</v>
      </c>
      <c r="H153" s="18"/>
      <c r="I153" s="18">
        <v>50</v>
      </c>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2"/>
      <c r="AH153" s="12"/>
      <c r="AI153" s="12">
        <f t="shared" si="4"/>
        <v>50</v>
      </c>
      <c r="AJ153" s="11">
        <f t="shared" si="5"/>
        <v>145833.33333333334</v>
      </c>
      <c r="AK153" s="82">
        <v>145833.34</v>
      </c>
    </row>
    <row r="154" spans="1:37" ht="51.75" customHeight="1" x14ac:dyDescent="0.25">
      <c r="A154" s="14">
        <v>29</v>
      </c>
      <c r="B154" s="14">
        <v>153</v>
      </c>
      <c r="C154" s="15" t="s">
        <v>293</v>
      </c>
      <c r="D154" s="15" t="s">
        <v>294</v>
      </c>
      <c r="E154" s="10" t="s">
        <v>94</v>
      </c>
      <c r="F154" s="14">
        <v>100</v>
      </c>
      <c r="G154" s="17">
        <v>20000</v>
      </c>
      <c r="H154" s="18">
        <v>200</v>
      </c>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2"/>
      <c r="AH154" s="12"/>
      <c r="AI154" s="12">
        <f t="shared" si="4"/>
        <v>200</v>
      </c>
      <c r="AJ154" s="11">
        <f t="shared" si="5"/>
        <v>16666.666666666668</v>
      </c>
      <c r="AK154" s="82">
        <v>16666.669999999998</v>
      </c>
    </row>
    <row r="155" spans="1:37" ht="51.75" customHeight="1" x14ac:dyDescent="0.25">
      <c r="A155" s="14">
        <v>2</v>
      </c>
      <c r="B155" s="8">
        <v>154</v>
      </c>
      <c r="C155" s="15" t="s">
        <v>295</v>
      </c>
      <c r="D155" s="15" t="s">
        <v>296</v>
      </c>
      <c r="E155" s="16" t="s">
        <v>110</v>
      </c>
      <c r="F155" s="14">
        <v>1700</v>
      </c>
      <c r="G155" s="17">
        <v>51000</v>
      </c>
      <c r="H155" s="18"/>
      <c r="I155" s="18"/>
      <c r="J155" s="18"/>
      <c r="K155" s="18"/>
      <c r="L155" s="18"/>
      <c r="M155" s="18"/>
      <c r="N155" s="18"/>
      <c r="O155" s="18"/>
      <c r="P155" s="18"/>
      <c r="Q155" s="18"/>
      <c r="R155" s="18"/>
      <c r="S155" s="18"/>
      <c r="T155" s="18"/>
      <c r="U155" s="18"/>
      <c r="V155" s="18"/>
      <c r="W155" s="18"/>
      <c r="X155" s="18"/>
      <c r="Y155" s="18"/>
      <c r="Z155" s="18"/>
      <c r="AA155" s="18"/>
      <c r="AB155" s="18">
        <v>30</v>
      </c>
      <c r="AC155" s="18"/>
      <c r="AD155" s="18"/>
      <c r="AE155" s="18"/>
      <c r="AF155" s="18"/>
      <c r="AG155" s="12"/>
      <c r="AH155" s="12"/>
      <c r="AI155" s="12">
        <f t="shared" si="4"/>
        <v>30</v>
      </c>
      <c r="AJ155" s="11">
        <f t="shared" si="5"/>
        <v>42500</v>
      </c>
      <c r="AK155" s="82">
        <v>42500</v>
      </c>
    </row>
    <row r="156" spans="1:37" ht="51.75" customHeight="1" x14ac:dyDescent="0.25">
      <c r="A156" s="21">
        <v>83</v>
      </c>
      <c r="B156" s="14">
        <v>155</v>
      </c>
      <c r="C156" s="22" t="s">
        <v>297</v>
      </c>
      <c r="D156" s="22" t="s">
        <v>298</v>
      </c>
      <c r="E156" s="10" t="s">
        <v>94</v>
      </c>
      <c r="F156" s="21">
        <v>10</v>
      </c>
      <c r="G156" s="23">
        <v>100000</v>
      </c>
      <c r="H156" s="24"/>
      <c r="I156" s="24"/>
      <c r="J156" s="24"/>
      <c r="K156" s="24">
        <v>10000</v>
      </c>
      <c r="L156" s="24"/>
      <c r="M156" s="24"/>
      <c r="N156" s="24"/>
      <c r="O156" s="24"/>
      <c r="P156" s="24"/>
      <c r="Q156" s="24"/>
      <c r="R156" s="24"/>
      <c r="S156" s="24"/>
      <c r="T156" s="24"/>
      <c r="U156" s="24"/>
      <c r="V156" s="24"/>
      <c r="W156" s="24"/>
      <c r="X156" s="24"/>
      <c r="Y156" s="24"/>
      <c r="Z156" s="24"/>
      <c r="AA156" s="24"/>
      <c r="AB156" s="24"/>
      <c r="AC156" s="24"/>
      <c r="AD156" s="24"/>
      <c r="AE156" s="24"/>
      <c r="AF156" s="24"/>
      <c r="AG156" s="76"/>
      <c r="AH156" s="76"/>
      <c r="AI156" s="12">
        <f t="shared" si="4"/>
        <v>10000</v>
      </c>
      <c r="AJ156" s="11">
        <f t="shared" si="5"/>
        <v>83333.333333333343</v>
      </c>
      <c r="AK156" s="82">
        <v>83333.34</v>
      </c>
    </row>
    <row r="157" spans="1:37" ht="51.75" customHeight="1" x14ac:dyDescent="0.25">
      <c r="A157" s="14">
        <v>32</v>
      </c>
      <c r="B157" s="14">
        <v>156</v>
      </c>
      <c r="C157" s="15" t="s">
        <v>299</v>
      </c>
      <c r="D157" s="15" t="s">
        <v>300</v>
      </c>
      <c r="E157" s="10" t="s">
        <v>94</v>
      </c>
      <c r="F157" s="19">
        <v>24.3</v>
      </c>
      <c r="G157" s="17">
        <v>24300</v>
      </c>
      <c r="H157" s="18"/>
      <c r="I157" s="18"/>
      <c r="J157" s="18"/>
      <c r="K157" s="18"/>
      <c r="L157" s="20">
        <v>1000</v>
      </c>
      <c r="M157" s="18"/>
      <c r="N157" s="18"/>
      <c r="O157" s="18"/>
      <c r="P157" s="18"/>
      <c r="Q157" s="18"/>
      <c r="R157" s="18"/>
      <c r="S157" s="18"/>
      <c r="T157" s="18"/>
      <c r="U157" s="18"/>
      <c r="V157" s="18"/>
      <c r="W157" s="18"/>
      <c r="X157" s="18"/>
      <c r="Y157" s="18"/>
      <c r="Z157" s="18"/>
      <c r="AA157" s="18"/>
      <c r="AB157" s="18"/>
      <c r="AC157" s="18"/>
      <c r="AD157" s="18"/>
      <c r="AE157" s="18"/>
      <c r="AF157" s="18"/>
      <c r="AG157" s="12"/>
      <c r="AH157" s="12"/>
      <c r="AI157" s="12">
        <f t="shared" si="4"/>
        <v>1000</v>
      </c>
      <c r="AJ157" s="11">
        <f t="shared" si="5"/>
        <v>20250</v>
      </c>
      <c r="AK157" s="82">
        <v>20250</v>
      </c>
    </row>
    <row r="158" spans="1:37" ht="51.75" customHeight="1" x14ac:dyDescent="0.25">
      <c r="A158" s="8">
        <v>95</v>
      </c>
      <c r="B158" s="8">
        <v>157</v>
      </c>
      <c r="C158" s="9" t="s">
        <v>301</v>
      </c>
      <c r="D158" s="9" t="s">
        <v>302</v>
      </c>
      <c r="E158" s="10" t="s">
        <v>94</v>
      </c>
      <c r="F158" s="8">
        <v>1600</v>
      </c>
      <c r="G158" s="11">
        <v>208000</v>
      </c>
      <c r="H158" s="12"/>
      <c r="I158" s="12">
        <v>130</v>
      </c>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f t="shared" si="4"/>
        <v>130</v>
      </c>
      <c r="AJ158" s="11">
        <f t="shared" si="5"/>
        <v>173333.33333333334</v>
      </c>
      <c r="AK158" s="82">
        <v>173333.34</v>
      </c>
    </row>
    <row r="159" spans="1:37" ht="51.75" customHeight="1" x14ac:dyDescent="0.25">
      <c r="A159" s="14" t="s">
        <v>303</v>
      </c>
      <c r="B159" s="14">
        <v>158</v>
      </c>
      <c r="C159" s="15" t="s">
        <v>304</v>
      </c>
      <c r="D159" s="15" t="s">
        <v>305</v>
      </c>
      <c r="E159" s="16" t="s">
        <v>475</v>
      </c>
      <c r="F159" s="14">
        <v>528</v>
      </c>
      <c r="G159" s="17">
        <v>36960</v>
      </c>
      <c r="H159" s="18"/>
      <c r="I159" s="18"/>
      <c r="J159" s="18">
        <v>70</v>
      </c>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2"/>
      <c r="AH159" s="12"/>
      <c r="AI159" s="12">
        <f t="shared" si="4"/>
        <v>70</v>
      </c>
      <c r="AJ159" s="11">
        <f t="shared" si="5"/>
        <v>30800</v>
      </c>
      <c r="AK159" s="82">
        <v>30800</v>
      </c>
    </row>
    <row r="160" spans="1:37" ht="51.75" customHeight="1" x14ac:dyDescent="0.25">
      <c r="A160" s="14" t="s">
        <v>306</v>
      </c>
      <c r="B160" s="14">
        <v>159</v>
      </c>
      <c r="C160" s="15" t="s">
        <v>307</v>
      </c>
      <c r="D160" s="15" t="s">
        <v>308</v>
      </c>
      <c r="E160" s="16" t="s">
        <v>475</v>
      </c>
      <c r="F160" s="14">
        <v>780</v>
      </c>
      <c r="G160" s="17">
        <v>46800</v>
      </c>
      <c r="H160" s="18"/>
      <c r="I160" s="18"/>
      <c r="J160" s="18">
        <v>60</v>
      </c>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2"/>
      <c r="AH160" s="12"/>
      <c r="AI160" s="12">
        <f t="shared" si="4"/>
        <v>60</v>
      </c>
      <c r="AJ160" s="11">
        <f t="shared" si="5"/>
        <v>39000</v>
      </c>
      <c r="AK160" s="82">
        <v>39000</v>
      </c>
    </row>
    <row r="161" spans="1:37" ht="51.75" customHeight="1" x14ac:dyDescent="0.25">
      <c r="A161" s="14" t="s">
        <v>309</v>
      </c>
      <c r="B161" s="8">
        <v>160</v>
      </c>
      <c r="C161" s="15" t="s">
        <v>310</v>
      </c>
      <c r="D161" s="15" t="s">
        <v>311</v>
      </c>
      <c r="E161" s="16" t="s">
        <v>475</v>
      </c>
      <c r="F161" s="14">
        <v>1140</v>
      </c>
      <c r="G161" s="17">
        <v>57000</v>
      </c>
      <c r="H161" s="18"/>
      <c r="I161" s="18"/>
      <c r="J161" s="18">
        <v>50</v>
      </c>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2"/>
      <c r="AH161" s="12"/>
      <c r="AI161" s="12">
        <f t="shared" si="4"/>
        <v>50</v>
      </c>
      <c r="AJ161" s="11">
        <f t="shared" si="5"/>
        <v>47500</v>
      </c>
      <c r="AK161" s="82">
        <v>47500</v>
      </c>
    </row>
    <row r="162" spans="1:37" ht="51.75" customHeight="1" x14ac:dyDescent="0.25">
      <c r="A162" s="14" t="s">
        <v>312</v>
      </c>
      <c r="B162" s="14">
        <v>161</v>
      </c>
      <c r="C162" s="15" t="s">
        <v>313</v>
      </c>
      <c r="D162" s="15" t="s">
        <v>314</v>
      </c>
      <c r="E162" s="16" t="s">
        <v>475</v>
      </c>
      <c r="F162" s="14">
        <v>1344</v>
      </c>
      <c r="G162" s="17">
        <v>26880</v>
      </c>
      <c r="H162" s="18"/>
      <c r="I162" s="18"/>
      <c r="J162" s="18">
        <v>20</v>
      </c>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2"/>
      <c r="AH162" s="12"/>
      <c r="AI162" s="12">
        <f t="shared" si="4"/>
        <v>20</v>
      </c>
      <c r="AJ162" s="11">
        <f t="shared" si="5"/>
        <v>22400</v>
      </c>
      <c r="AK162" s="82">
        <v>22400</v>
      </c>
    </row>
    <row r="163" spans="1:37" ht="51.75" customHeight="1" x14ac:dyDescent="0.25">
      <c r="A163" s="14">
        <v>1</v>
      </c>
      <c r="B163" s="14">
        <v>162</v>
      </c>
      <c r="C163" s="15" t="s">
        <v>315</v>
      </c>
      <c r="D163" s="15" t="s">
        <v>316</v>
      </c>
      <c r="E163" s="16" t="s">
        <v>474</v>
      </c>
      <c r="F163" s="14">
        <v>3840</v>
      </c>
      <c r="G163" s="17">
        <v>19200</v>
      </c>
      <c r="H163" s="18"/>
      <c r="I163" s="18"/>
      <c r="J163" s="18"/>
      <c r="K163" s="18"/>
      <c r="L163" s="18"/>
      <c r="M163" s="18"/>
      <c r="N163" s="18"/>
      <c r="O163" s="18"/>
      <c r="P163" s="18"/>
      <c r="Q163" s="18"/>
      <c r="R163" s="18"/>
      <c r="S163" s="18"/>
      <c r="T163" s="18"/>
      <c r="U163" s="18">
        <v>5</v>
      </c>
      <c r="V163" s="18"/>
      <c r="W163" s="18"/>
      <c r="X163" s="18"/>
      <c r="Y163" s="18"/>
      <c r="Z163" s="18"/>
      <c r="AA163" s="18"/>
      <c r="AB163" s="18"/>
      <c r="AC163" s="18"/>
      <c r="AD163" s="18"/>
      <c r="AE163" s="18"/>
      <c r="AF163" s="18"/>
      <c r="AG163" s="12"/>
      <c r="AH163" s="12"/>
      <c r="AI163" s="12">
        <f t="shared" si="4"/>
        <v>5</v>
      </c>
      <c r="AJ163" s="11">
        <f t="shared" si="5"/>
        <v>16000</v>
      </c>
      <c r="AK163" s="82">
        <v>16000</v>
      </c>
    </row>
    <row r="164" spans="1:37" ht="51.75" customHeight="1" x14ac:dyDescent="0.25">
      <c r="A164" s="21">
        <v>90</v>
      </c>
      <c r="B164" s="8">
        <v>163</v>
      </c>
      <c r="C164" s="22" t="s">
        <v>317</v>
      </c>
      <c r="D164" s="22" t="s">
        <v>318</v>
      </c>
      <c r="E164" s="10" t="s">
        <v>94</v>
      </c>
      <c r="F164" s="21">
        <v>500</v>
      </c>
      <c r="G164" s="23">
        <v>12500</v>
      </c>
      <c r="H164" s="24"/>
      <c r="I164" s="24"/>
      <c r="J164" s="24"/>
      <c r="K164" s="24">
        <v>25</v>
      </c>
      <c r="L164" s="24"/>
      <c r="M164" s="24"/>
      <c r="N164" s="24"/>
      <c r="O164" s="24"/>
      <c r="P164" s="24"/>
      <c r="Q164" s="24"/>
      <c r="R164" s="24"/>
      <c r="S164" s="24"/>
      <c r="T164" s="24"/>
      <c r="U164" s="24"/>
      <c r="V164" s="24"/>
      <c r="W164" s="24"/>
      <c r="X164" s="24"/>
      <c r="Y164" s="24"/>
      <c r="Z164" s="24"/>
      <c r="AA164" s="24"/>
      <c r="AB164" s="24"/>
      <c r="AC164" s="24"/>
      <c r="AD164" s="24"/>
      <c r="AE164" s="24"/>
      <c r="AF164" s="24"/>
      <c r="AG164" s="76"/>
      <c r="AH164" s="76"/>
      <c r="AI164" s="12">
        <f t="shared" si="4"/>
        <v>25</v>
      </c>
      <c r="AJ164" s="11">
        <f t="shared" si="5"/>
        <v>10416.666666666668</v>
      </c>
      <c r="AK164" s="82">
        <v>10416.67</v>
      </c>
    </row>
    <row r="165" spans="1:37" ht="51.75" customHeight="1" x14ac:dyDescent="0.25">
      <c r="A165" s="14">
        <v>36</v>
      </c>
      <c r="B165" s="14">
        <v>164</v>
      </c>
      <c r="C165" s="15" t="s">
        <v>319</v>
      </c>
      <c r="D165" s="15" t="s">
        <v>320</v>
      </c>
      <c r="E165" s="10" t="s">
        <v>94</v>
      </c>
      <c r="F165" s="19">
        <v>4000</v>
      </c>
      <c r="G165" s="17">
        <v>120000</v>
      </c>
      <c r="H165" s="18"/>
      <c r="I165" s="18"/>
      <c r="J165" s="18"/>
      <c r="K165" s="18"/>
      <c r="L165" s="20">
        <v>30</v>
      </c>
      <c r="M165" s="18"/>
      <c r="N165" s="18"/>
      <c r="O165" s="18"/>
      <c r="P165" s="18"/>
      <c r="Q165" s="18"/>
      <c r="R165" s="18"/>
      <c r="S165" s="18"/>
      <c r="T165" s="18"/>
      <c r="U165" s="18"/>
      <c r="V165" s="18"/>
      <c r="W165" s="18"/>
      <c r="X165" s="18"/>
      <c r="Y165" s="18"/>
      <c r="Z165" s="18"/>
      <c r="AA165" s="18"/>
      <c r="AB165" s="18"/>
      <c r="AC165" s="18"/>
      <c r="AD165" s="18"/>
      <c r="AE165" s="18"/>
      <c r="AF165" s="18"/>
      <c r="AG165" s="12"/>
      <c r="AH165" s="12"/>
      <c r="AI165" s="12">
        <f t="shared" si="4"/>
        <v>30</v>
      </c>
      <c r="AJ165" s="11">
        <f t="shared" si="5"/>
        <v>100000</v>
      </c>
      <c r="AK165" s="82">
        <v>100000</v>
      </c>
    </row>
    <row r="166" spans="1:37" ht="51.75" customHeight="1" x14ac:dyDescent="0.25">
      <c r="A166" s="14">
        <v>37</v>
      </c>
      <c r="B166" s="14">
        <v>165</v>
      </c>
      <c r="C166" s="15" t="s">
        <v>321</v>
      </c>
      <c r="D166" s="15" t="s">
        <v>322</v>
      </c>
      <c r="E166" s="10" t="s">
        <v>94</v>
      </c>
      <c r="F166" s="19">
        <v>7000</v>
      </c>
      <c r="G166" s="17">
        <v>210000</v>
      </c>
      <c r="H166" s="18"/>
      <c r="I166" s="18"/>
      <c r="J166" s="18"/>
      <c r="K166" s="18"/>
      <c r="L166" s="20">
        <v>30</v>
      </c>
      <c r="M166" s="18"/>
      <c r="N166" s="18"/>
      <c r="O166" s="18"/>
      <c r="P166" s="18"/>
      <c r="Q166" s="18"/>
      <c r="R166" s="18"/>
      <c r="S166" s="18"/>
      <c r="T166" s="18"/>
      <c r="U166" s="18"/>
      <c r="V166" s="18"/>
      <c r="W166" s="18"/>
      <c r="X166" s="18"/>
      <c r="Y166" s="18"/>
      <c r="Z166" s="18"/>
      <c r="AA166" s="18"/>
      <c r="AB166" s="18"/>
      <c r="AC166" s="18"/>
      <c r="AD166" s="18"/>
      <c r="AE166" s="18"/>
      <c r="AF166" s="18"/>
      <c r="AG166" s="12"/>
      <c r="AH166" s="12"/>
      <c r="AI166" s="12">
        <f t="shared" si="4"/>
        <v>30</v>
      </c>
      <c r="AJ166" s="11">
        <f t="shared" si="5"/>
        <v>175000</v>
      </c>
      <c r="AK166" s="82">
        <v>175000</v>
      </c>
    </row>
    <row r="167" spans="1:37" ht="51.75" customHeight="1" x14ac:dyDescent="0.25">
      <c r="A167" s="14">
        <v>38</v>
      </c>
      <c r="B167" s="8">
        <v>166</v>
      </c>
      <c r="C167" s="15" t="s">
        <v>323</v>
      </c>
      <c r="D167" s="15" t="s">
        <v>324</v>
      </c>
      <c r="E167" s="10" t="s">
        <v>94</v>
      </c>
      <c r="F167" s="19">
        <v>1050</v>
      </c>
      <c r="G167" s="17">
        <v>294000</v>
      </c>
      <c r="H167" s="18"/>
      <c r="I167" s="18"/>
      <c r="J167" s="18"/>
      <c r="K167" s="18"/>
      <c r="L167" s="20">
        <v>280</v>
      </c>
      <c r="M167" s="18"/>
      <c r="N167" s="18"/>
      <c r="O167" s="18"/>
      <c r="P167" s="18"/>
      <c r="Q167" s="18"/>
      <c r="R167" s="18"/>
      <c r="S167" s="18"/>
      <c r="T167" s="18"/>
      <c r="U167" s="18"/>
      <c r="V167" s="18"/>
      <c r="W167" s="18"/>
      <c r="X167" s="18"/>
      <c r="Y167" s="18"/>
      <c r="Z167" s="18"/>
      <c r="AA167" s="18"/>
      <c r="AB167" s="18"/>
      <c r="AC167" s="18"/>
      <c r="AD167" s="18"/>
      <c r="AE167" s="18"/>
      <c r="AF167" s="18"/>
      <c r="AG167" s="12"/>
      <c r="AH167" s="12"/>
      <c r="AI167" s="12">
        <f t="shared" si="4"/>
        <v>280</v>
      </c>
      <c r="AJ167" s="11">
        <f t="shared" si="5"/>
        <v>245000</v>
      </c>
      <c r="AK167" s="82">
        <v>245000</v>
      </c>
    </row>
    <row r="168" spans="1:37" ht="51.75" customHeight="1" x14ac:dyDescent="0.25">
      <c r="A168" s="8">
        <v>69</v>
      </c>
      <c r="B168" s="14">
        <v>167</v>
      </c>
      <c r="C168" s="9" t="s">
        <v>325</v>
      </c>
      <c r="D168" s="9" t="s">
        <v>326</v>
      </c>
      <c r="E168" s="10" t="s">
        <v>94</v>
      </c>
      <c r="F168" s="8">
        <v>480</v>
      </c>
      <c r="G168" s="11">
        <v>48000</v>
      </c>
      <c r="H168" s="12">
        <v>100</v>
      </c>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f t="shared" si="4"/>
        <v>100</v>
      </c>
      <c r="AJ168" s="11">
        <f t="shared" si="5"/>
        <v>40000</v>
      </c>
      <c r="AK168" s="82">
        <v>40000</v>
      </c>
    </row>
    <row r="169" spans="1:37" ht="51.75" customHeight="1" x14ac:dyDescent="0.25">
      <c r="A169" s="14">
        <v>15</v>
      </c>
      <c r="B169" s="14">
        <v>168</v>
      </c>
      <c r="C169" s="15" t="s">
        <v>327</v>
      </c>
      <c r="D169" s="15" t="s">
        <v>328</v>
      </c>
      <c r="E169" s="16" t="s">
        <v>110</v>
      </c>
      <c r="F169" s="14">
        <v>1000</v>
      </c>
      <c r="G169" s="17">
        <v>20000</v>
      </c>
      <c r="H169" s="18"/>
      <c r="I169" s="18"/>
      <c r="J169" s="18">
        <v>20</v>
      </c>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2"/>
      <c r="AH169" s="12"/>
      <c r="AI169" s="12">
        <f t="shared" si="4"/>
        <v>20</v>
      </c>
      <c r="AJ169" s="11">
        <f t="shared" si="5"/>
        <v>16666.666666666668</v>
      </c>
      <c r="AK169" s="82">
        <v>16666.669999999998</v>
      </c>
    </row>
    <row r="170" spans="1:37" ht="51.75" customHeight="1" x14ac:dyDescent="0.25">
      <c r="A170" s="14">
        <v>16</v>
      </c>
      <c r="B170" s="8">
        <v>169</v>
      </c>
      <c r="C170" s="15" t="s">
        <v>329</v>
      </c>
      <c r="D170" s="15" t="s">
        <v>330</v>
      </c>
      <c r="E170" s="10" t="s">
        <v>94</v>
      </c>
      <c r="F170" s="14">
        <v>1000</v>
      </c>
      <c r="G170" s="17">
        <v>52000</v>
      </c>
      <c r="H170" s="18"/>
      <c r="I170" s="18"/>
      <c r="J170" s="18">
        <v>52</v>
      </c>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2"/>
      <c r="AH170" s="12"/>
      <c r="AI170" s="12">
        <f t="shared" si="4"/>
        <v>52</v>
      </c>
      <c r="AJ170" s="11">
        <f t="shared" si="5"/>
        <v>43333.333333333336</v>
      </c>
      <c r="AK170" s="82">
        <v>43333.340000000004</v>
      </c>
    </row>
    <row r="171" spans="1:37" ht="51.75" customHeight="1" x14ac:dyDescent="0.25">
      <c r="A171" s="14">
        <v>32</v>
      </c>
      <c r="B171" s="14">
        <v>170</v>
      </c>
      <c r="C171" s="83" t="s">
        <v>331</v>
      </c>
      <c r="D171" s="83" t="s">
        <v>490</v>
      </c>
      <c r="E171" s="10" t="s">
        <v>94</v>
      </c>
      <c r="F171" s="14">
        <v>400</v>
      </c>
      <c r="G171" s="17">
        <v>12000</v>
      </c>
      <c r="H171" s="18"/>
      <c r="I171" s="18"/>
      <c r="J171" s="18"/>
      <c r="K171" s="18"/>
      <c r="L171" s="18"/>
      <c r="M171" s="18"/>
      <c r="N171" s="18"/>
      <c r="O171" s="18"/>
      <c r="P171" s="18">
        <v>30</v>
      </c>
      <c r="Q171" s="18"/>
      <c r="R171" s="18"/>
      <c r="S171" s="18"/>
      <c r="T171" s="18"/>
      <c r="U171" s="18"/>
      <c r="V171" s="18"/>
      <c r="W171" s="18"/>
      <c r="X171" s="18"/>
      <c r="Y171" s="18"/>
      <c r="Z171" s="18"/>
      <c r="AA171" s="18"/>
      <c r="AB171" s="18"/>
      <c r="AC171" s="18"/>
      <c r="AD171" s="18"/>
      <c r="AE171" s="18"/>
      <c r="AF171" s="18"/>
      <c r="AG171" s="12"/>
      <c r="AH171" s="12"/>
      <c r="AI171" s="12">
        <f t="shared" si="4"/>
        <v>30</v>
      </c>
      <c r="AJ171" s="11">
        <f t="shared" si="5"/>
        <v>10000</v>
      </c>
      <c r="AK171" s="82">
        <v>10000</v>
      </c>
    </row>
    <row r="172" spans="1:37" ht="51.75" customHeight="1" x14ac:dyDescent="0.25">
      <c r="A172" s="14">
        <v>102</v>
      </c>
      <c r="B172" s="14">
        <v>171</v>
      </c>
      <c r="C172" s="15" t="s">
        <v>332</v>
      </c>
      <c r="D172" s="15" t="s">
        <v>333</v>
      </c>
      <c r="E172" s="10" t="s">
        <v>94</v>
      </c>
      <c r="F172" s="14">
        <v>1500</v>
      </c>
      <c r="G172" s="17">
        <v>225000</v>
      </c>
      <c r="H172" s="18"/>
      <c r="I172" s="18">
        <v>150</v>
      </c>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2"/>
      <c r="AH172" s="12"/>
      <c r="AI172" s="12">
        <f t="shared" si="4"/>
        <v>150</v>
      </c>
      <c r="AJ172" s="11">
        <f t="shared" si="5"/>
        <v>187500</v>
      </c>
      <c r="AK172" s="82">
        <v>187500</v>
      </c>
    </row>
    <row r="173" spans="1:37" ht="114.75" customHeight="1" x14ac:dyDescent="0.25">
      <c r="A173" s="14">
        <v>52</v>
      </c>
      <c r="B173" s="8">
        <v>172</v>
      </c>
      <c r="C173" s="15" t="s">
        <v>334</v>
      </c>
      <c r="D173" s="15" t="s">
        <v>335</v>
      </c>
      <c r="E173" s="16" t="s">
        <v>110</v>
      </c>
      <c r="F173" s="14">
        <v>290.88</v>
      </c>
      <c r="G173" s="17">
        <v>290880</v>
      </c>
      <c r="H173" s="18">
        <v>500</v>
      </c>
      <c r="I173" s="18"/>
      <c r="J173" s="18"/>
      <c r="K173" s="18"/>
      <c r="L173" s="18"/>
      <c r="M173" s="18">
        <v>1000</v>
      </c>
      <c r="N173" s="18"/>
      <c r="O173" s="18"/>
      <c r="P173" s="18"/>
      <c r="Q173" s="18"/>
      <c r="R173" s="18"/>
      <c r="S173" s="24">
        <v>500</v>
      </c>
      <c r="T173" s="18"/>
      <c r="U173" s="18"/>
      <c r="V173" s="18"/>
      <c r="W173" s="18"/>
      <c r="X173" s="18"/>
      <c r="Y173" s="18"/>
      <c r="Z173" s="18"/>
      <c r="AA173" s="18"/>
      <c r="AB173" s="18"/>
      <c r="AC173" s="18"/>
      <c r="AD173" s="18"/>
      <c r="AE173" s="18"/>
      <c r="AF173" s="18"/>
      <c r="AG173" s="12"/>
      <c r="AH173" s="12"/>
      <c r="AI173" s="12">
        <f t="shared" si="4"/>
        <v>2000</v>
      </c>
      <c r="AJ173" s="11">
        <f t="shared" si="5"/>
        <v>484800</v>
      </c>
      <c r="AK173" s="82">
        <v>484800</v>
      </c>
    </row>
    <row r="174" spans="1:37" ht="51.75" customHeight="1" x14ac:dyDescent="0.25">
      <c r="A174" s="14">
        <v>5</v>
      </c>
      <c r="B174" s="14">
        <v>173</v>
      </c>
      <c r="C174" s="15" t="s">
        <v>336</v>
      </c>
      <c r="D174" s="15" t="s">
        <v>337</v>
      </c>
      <c r="E174" s="10" t="s">
        <v>94</v>
      </c>
      <c r="F174" s="14">
        <v>87</v>
      </c>
      <c r="G174" s="17">
        <v>30450</v>
      </c>
      <c r="H174" s="18"/>
      <c r="I174" s="18"/>
      <c r="J174" s="18"/>
      <c r="K174" s="18"/>
      <c r="L174" s="18"/>
      <c r="M174" s="18"/>
      <c r="N174" s="18"/>
      <c r="O174" s="18"/>
      <c r="P174" s="18"/>
      <c r="Q174" s="18"/>
      <c r="R174" s="18"/>
      <c r="S174" s="18">
        <v>350</v>
      </c>
      <c r="T174" s="18"/>
      <c r="U174" s="18"/>
      <c r="V174" s="18"/>
      <c r="W174" s="18"/>
      <c r="X174" s="18"/>
      <c r="Y174" s="18"/>
      <c r="Z174" s="18"/>
      <c r="AA174" s="18"/>
      <c r="AB174" s="18"/>
      <c r="AC174" s="18"/>
      <c r="AD174" s="18"/>
      <c r="AE174" s="18"/>
      <c r="AF174" s="18"/>
      <c r="AG174" s="12"/>
      <c r="AH174" s="12"/>
      <c r="AI174" s="12">
        <f t="shared" si="4"/>
        <v>350</v>
      </c>
      <c r="AJ174" s="11">
        <f t="shared" si="5"/>
        <v>25375</v>
      </c>
      <c r="AK174" s="82">
        <v>25375</v>
      </c>
    </row>
    <row r="175" spans="1:37" ht="51.75" customHeight="1" x14ac:dyDescent="0.25">
      <c r="A175" s="14">
        <v>6</v>
      </c>
      <c r="B175" s="14">
        <v>174</v>
      </c>
      <c r="C175" s="15" t="s">
        <v>338</v>
      </c>
      <c r="D175" s="15" t="s">
        <v>339</v>
      </c>
      <c r="E175" s="10" t="s">
        <v>94</v>
      </c>
      <c r="F175" s="14">
        <v>105</v>
      </c>
      <c r="G175" s="17">
        <v>15750</v>
      </c>
      <c r="H175" s="18"/>
      <c r="I175" s="18"/>
      <c r="J175" s="18"/>
      <c r="K175" s="18"/>
      <c r="L175" s="18"/>
      <c r="M175" s="18"/>
      <c r="N175" s="18"/>
      <c r="O175" s="18"/>
      <c r="P175" s="18"/>
      <c r="Q175" s="18"/>
      <c r="R175" s="18"/>
      <c r="S175" s="18">
        <v>150</v>
      </c>
      <c r="T175" s="18"/>
      <c r="U175" s="18"/>
      <c r="V175" s="18"/>
      <c r="W175" s="18"/>
      <c r="X175" s="18"/>
      <c r="Y175" s="18"/>
      <c r="Z175" s="18"/>
      <c r="AA175" s="18"/>
      <c r="AB175" s="18"/>
      <c r="AC175" s="18"/>
      <c r="AD175" s="18"/>
      <c r="AE175" s="18"/>
      <c r="AF175" s="18"/>
      <c r="AG175" s="12"/>
      <c r="AH175" s="12"/>
      <c r="AI175" s="12">
        <f t="shared" si="4"/>
        <v>150</v>
      </c>
      <c r="AJ175" s="11">
        <f t="shared" si="5"/>
        <v>13125</v>
      </c>
      <c r="AK175" s="82">
        <v>13125</v>
      </c>
    </row>
    <row r="176" spans="1:37" ht="51.75" customHeight="1" x14ac:dyDescent="0.25">
      <c r="A176" s="14">
        <v>99</v>
      </c>
      <c r="B176" s="8">
        <v>175</v>
      </c>
      <c r="C176" s="15" t="s">
        <v>340</v>
      </c>
      <c r="D176" s="15" t="s">
        <v>341</v>
      </c>
      <c r="E176" s="10" t="s">
        <v>94</v>
      </c>
      <c r="F176" s="14">
        <v>5</v>
      </c>
      <c r="G176" s="17">
        <v>45000</v>
      </c>
      <c r="H176" s="18"/>
      <c r="I176" s="18"/>
      <c r="J176" s="18"/>
      <c r="K176" s="18">
        <v>9000</v>
      </c>
      <c r="L176" s="18"/>
      <c r="M176" s="18"/>
      <c r="N176" s="18"/>
      <c r="O176" s="18"/>
      <c r="P176" s="18"/>
      <c r="Q176" s="18"/>
      <c r="R176" s="18"/>
      <c r="S176" s="18"/>
      <c r="T176" s="18"/>
      <c r="U176" s="18"/>
      <c r="V176" s="18"/>
      <c r="W176" s="18"/>
      <c r="X176" s="18"/>
      <c r="Y176" s="18"/>
      <c r="Z176" s="18"/>
      <c r="AA176" s="18"/>
      <c r="AB176" s="18"/>
      <c r="AC176" s="18"/>
      <c r="AD176" s="18"/>
      <c r="AE176" s="18"/>
      <c r="AF176" s="18"/>
      <c r="AG176" s="12"/>
      <c r="AH176" s="12"/>
      <c r="AI176" s="12">
        <f t="shared" si="4"/>
        <v>9000</v>
      </c>
      <c r="AJ176" s="11">
        <f t="shared" si="5"/>
        <v>37500</v>
      </c>
      <c r="AK176" s="82">
        <v>37500</v>
      </c>
    </row>
    <row r="177" spans="1:37" ht="51.75" customHeight="1" x14ac:dyDescent="0.25">
      <c r="A177" s="14">
        <v>15</v>
      </c>
      <c r="B177" s="14">
        <v>176</v>
      </c>
      <c r="C177" s="15" t="s">
        <v>342</v>
      </c>
      <c r="D177" s="15" t="s">
        <v>343</v>
      </c>
      <c r="E177" s="10" t="s">
        <v>94</v>
      </c>
      <c r="F177" s="14">
        <v>5000</v>
      </c>
      <c r="G177" s="17">
        <v>80000</v>
      </c>
      <c r="H177" s="18"/>
      <c r="I177" s="18"/>
      <c r="J177" s="18">
        <v>16</v>
      </c>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2"/>
      <c r="AH177" s="12"/>
      <c r="AI177" s="12">
        <f t="shared" si="4"/>
        <v>16</v>
      </c>
      <c r="AJ177" s="11">
        <f t="shared" si="5"/>
        <v>66666.666666666672</v>
      </c>
      <c r="AK177" s="82">
        <v>66666.67</v>
      </c>
    </row>
    <row r="178" spans="1:37" ht="51.75" customHeight="1" x14ac:dyDescent="0.25">
      <c r="A178" s="14">
        <v>108</v>
      </c>
      <c r="B178" s="14">
        <v>177</v>
      </c>
      <c r="C178" s="15" t="s">
        <v>344</v>
      </c>
      <c r="D178" s="15" t="s">
        <v>345</v>
      </c>
      <c r="E178" s="16" t="s">
        <v>110</v>
      </c>
      <c r="F178" s="14">
        <v>15000</v>
      </c>
      <c r="G178" s="17">
        <v>30000</v>
      </c>
      <c r="H178" s="18"/>
      <c r="I178" s="18">
        <v>2</v>
      </c>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2"/>
      <c r="AH178" s="12"/>
      <c r="AI178" s="12">
        <f t="shared" si="4"/>
        <v>2</v>
      </c>
      <c r="AJ178" s="11">
        <f t="shared" si="5"/>
        <v>25000</v>
      </c>
      <c r="AK178" s="82">
        <v>25000</v>
      </c>
    </row>
    <row r="179" spans="1:37" ht="51.75" customHeight="1" x14ac:dyDescent="0.25">
      <c r="A179" s="14">
        <v>7</v>
      </c>
      <c r="B179" s="8">
        <v>178</v>
      </c>
      <c r="C179" s="15" t="s">
        <v>346</v>
      </c>
      <c r="D179" s="15" t="s">
        <v>347</v>
      </c>
      <c r="E179" s="10" t="s">
        <v>94</v>
      </c>
      <c r="F179" s="14">
        <v>320</v>
      </c>
      <c r="G179" s="17">
        <v>64000</v>
      </c>
      <c r="H179" s="18">
        <v>200</v>
      </c>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2"/>
      <c r="AH179" s="12"/>
      <c r="AI179" s="12">
        <f t="shared" si="4"/>
        <v>200</v>
      </c>
      <c r="AJ179" s="11">
        <f t="shared" si="5"/>
        <v>53333.333333333336</v>
      </c>
      <c r="AK179" s="82">
        <v>53333.340000000004</v>
      </c>
    </row>
    <row r="180" spans="1:37" ht="51.75" customHeight="1" x14ac:dyDescent="0.25">
      <c r="A180" s="14">
        <v>2</v>
      </c>
      <c r="B180" s="14">
        <v>179</v>
      </c>
      <c r="C180" s="15" t="s">
        <v>348</v>
      </c>
      <c r="D180" s="15" t="s">
        <v>349</v>
      </c>
      <c r="E180" s="10" t="s">
        <v>94</v>
      </c>
      <c r="F180" s="14">
        <v>258</v>
      </c>
      <c r="G180" s="17">
        <v>774000</v>
      </c>
      <c r="H180" s="18"/>
      <c r="I180" s="18"/>
      <c r="J180" s="18"/>
      <c r="K180" s="18"/>
      <c r="L180" s="18"/>
      <c r="M180" s="18"/>
      <c r="N180" s="18"/>
      <c r="O180" s="18"/>
      <c r="P180" s="18"/>
      <c r="Q180" s="18"/>
      <c r="R180" s="18"/>
      <c r="S180" s="18"/>
      <c r="T180" s="18">
        <v>3000</v>
      </c>
      <c r="U180" s="18"/>
      <c r="V180" s="18"/>
      <c r="W180" s="18"/>
      <c r="X180" s="18"/>
      <c r="Y180" s="18"/>
      <c r="Z180" s="18"/>
      <c r="AA180" s="18"/>
      <c r="AB180" s="18"/>
      <c r="AC180" s="18"/>
      <c r="AD180" s="18"/>
      <c r="AE180" s="18"/>
      <c r="AF180" s="18"/>
      <c r="AG180" s="12"/>
      <c r="AH180" s="12"/>
      <c r="AI180" s="12">
        <f t="shared" si="4"/>
        <v>3000</v>
      </c>
      <c r="AJ180" s="11">
        <f t="shared" si="5"/>
        <v>645000</v>
      </c>
      <c r="AK180" s="82">
        <v>645000</v>
      </c>
    </row>
    <row r="181" spans="1:37" ht="51.75" customHeight="1" x14ac:dyDescent="0.25">
      <c r="A181" s="14">
        <v>13</v>
      </c>
      <c r="B181" s="14">
        <v>180</v>
      </c>
      <c r="C181" s="15" t="s">
        <v>350</v>
      </c>
      <c r="D181" s="15" t="s">
        <v>351</v>
      </c>
      <c r="E181" s="10" t="s">
        <v>94</v>
      </c>
      <c r="F181" s="14">
        <v>5670</v>
      </c>
      <c r="G181" s="17">
        <v>28350</v>
      </c>
      <c r="H181" s="18"/>
      <c r="I181" s="18"/>
      <c r="J181" s="18">
        <v>5</v>
      </c>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2"/>
      <c r="AH181" s="12"/>
      <c r="AI181" s="12">
        <f t="shared" si="4"/>
        <v>5</v>
      </c>
      <c r="AJ181" s="11">
        <f t="shared" si="5"/>
        <v>23625</v>
      </c>
      <c r="AK181" s="82">
        <v>23625</v>
      </c>
    </row>
    <row r="182" spans="1:37" ht="51.75" customHeight="1" x14ac:dyDescent="0.25">
      <c r="A182" s="14">
        <v>110</v>
      </c>
      <c r="B182" s="8">
        <v>181</v>
      </c>
      <c r="C182" s="15" t="s">
        <v>352</v>
      </c>
      <c r="D182" s="15" t="s">
        <v>353</v>
      </c>
      <c r="E182" s="10" t="s">
        <v>94</v>
      </c>
      <c r="F182" s="14">
        <v>300</v>
      </c>
      <c r="G182" s="17">
        <v>15000</v>
      </c>
      <c r="H182" s="18"/>
      <c r="I182" s="18">
        <v>50</v>
      </c>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2"/>
      <c r="AH182" s="12"/>
      <c r="AI182" s="12">
        <f t="shared" si="4"/>
        <v>50</v>
      </c>
      <c r="AJ182" s="11">
        <f t="shared" si="5"/>
        <v>12500</v>
      </c>
      <c r="AK182" s="82">
        <v>12500</v>
      </c>
    </row>
    <row r="183" spans="1:37" ht="51.75" customHeight="1" x14ac:dyDescent="0.25">
      <c r="A183" s="14">
        <v>113</v>
      </c>
      <c r="B183" s="14">
        <v>182</v>
      </c>
      <c r="C183" s="15" t="s">
        <v>354</v>
      </c>
      <c r="D183" s="15" t="s">
        <v>355</v>
      </c>
      <c r="E183" s="16" t="s">
        <v>110</v>
      </c>
      <c r="F183" s="14">
        <v>4500</v>
      </c>
      <c r="G183" s="17">
        <v>202500</v>
      </c>
      <c r="H183" s="18"/>
      <c r="I183" s="18">
        <v>45</v>
      </c>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2"/>
      <c r="AH183" s="12"/>
      <c r="AI183" s="12">
        <f t="shared" si="4"/>
        <v>45</v>
      </c>
      <c r="AJ183" s="11">
        <f t="shared" si="5"/>
        <v>168750</v>
      </c>
      <c r="AK183" s="82">
        <v>168750</v>
      </c>
    </row>
    <row r="184" spans="1:37" ht="51.75" customHeight="1" x14ac:dyDescent="0.25">
      <c r="A184" s="14">
        <v>49</v>
      </c>
      <c r="B184" s="14">
        <v>183</v>
      </c>
      <c r="C184" s="15" t="s">
        <v>356</v>
      </c>
      <c r="D184" s="15" t="s">
        <v>357</v>
      </c>
      <c r="E184" s="16" t="s">
        <v>110</v>
      </c>
      <c r="F184" s="14">
        <v>13272.23</v>
      </c>
      <c r="G184" s="17">
        <v>13272.23</v>
      </c>
      <c r="H184" s="18"/>
      <c r="I184" s="18"/>
      <c r="J184" s="18"/>
      <c r="K184" s="18"/>
      <c r="L184" s="18"/>
      <c r="M184" s="18"/>
      <c r="N184" s="18"/>
      <c r="O184" s="18"/>
      <c r="P184" s="18"/>
      <c r="Q184" s="18"/>
      <c r="R184" s="18"/>
      <c r="S184" s="18"/>
      <c r="T184" s="18">
        <v>1</v>
      </c>
      <c r="U184" s="18"/>
      <c r="V184" s="18"/>
      <c r="W184" s="18"/>
      <c r="X184" s="18"/>
      <c r="Y184" s="18"/>
      <c r="Z184" s="18"/>
      <c r="AA184" s="18"/>
      <c r="AB184" s="18"/>
      <c r="AC184" s="18"/>
      <c r="AD184" s="18"/>
      <c r="AE184" s="18"/>
      <c r="AF184" s="18"/>
      <c r="AG184" s="12"/>
      <c r="AH184" s="12"/>
      <c r="AI184" s="12">
        <f t="shared" si="4"/>
        <v>1</v>
      </c>
      <c r="AJ184" s="11">
        <f t="shared" si="5"/>
        <v>11060.191666666668</v>
      </c>
      <c r="AK184" s="82">
        <v>11060.2</v>
      </c>
    </row>
    <row r="185" spans="1:37" ht="51.75" customHeight="1" x14ac:dyDescent="0.25">
      <c r="A185" s="14">
        <v>13</v>
      </c>
      <c r="B185" s="8">
        <v>184</v>
      </c>
      <c r="C185" s="15" t="s">
        <v>358</v>
      </c>
      <c r="D185" s="15" t="s">
        <v>359</v>
      </c>
      <c r="E185" s="10" t="s">
        <v>94</v>
      </c>
      <c r="F185" s="14">
        <v>307</v>
      </c>
      <c r="G185" s="17">
        <v>76750</v>
      </c>
      <c r="H185" s="18"/>
      <c r="I185" s="18"/>
      <c r="J185" s="18">
        <v>250</v>
      </c>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2"/>
      <c r="AH185" s="12"/>
      <c r="AI185" s="12">
        <f t="shared" si="4"/>
        <v>250</v>
      </c>
      <c r="AJ185" s="11">
        <f t="shared" si="5"/>
        <v>63958.333333333336</v>
      </c>
      <c r="AK185" s="82">
        <v>63958.340000000004</v>
      </c>
    </row>
    <row r="186" spans="1:37" ht="51.75" customHeight="1" x14ac:dyDescent="0.25">
      <c r="A186" s="14">
        <v>108</v>
      </c>
      <c r="B186" s="14">
        <v>185</v>
      </c>
      <c r="C186" s="15" t="s">
        <v>360</v>
      </c>
      <c r="D186" s="15" t="s">
        <v>361</v>
      </c>
      <c r="E186" s="16"/>
      <c r="F186" s="14">
        <v>350</v>
      </c>
      <c r="G186" s="17">
        <v>105000</v>
      </c>
      <c r="H186" s="18"/>
      <c r="I186" s="18"/>
      <c r="J186" s="18"/>
      <c r="K186" s="18">
        <v>300</v>
      </c>
      <c r="L186" s="18"/>
      <c r="M186" s="18"/>
      <c r="N186" s="18"/>
      <c r="O186" s="18"/>
      <c r="P186" s="18"/>
      <c r="Q186" s="18"/>
      <c r="R186" s="18"/>
      <c r="S186" s="18"/>
      <c r="T186" s="18"/>
      <c r="U186" s="18"/>
      <c r="V186" s="18"/>
      <c r="W186" s="18"/>
      <c r="X186" s="18"/>
      <c r="Y186" s="18"/>
      <c r="Z186" s="18"/>
      <c r="AA186" s="18"/>
      <c r="AB186" s="18"/>
      <c r="AC186" s="18"/>
      <c r="AD186" s="18"/>
      <c r="AE186" s="18"/>
      <c r="AF186" s="18"/>
      <c r="AG186" s="12"/>
      <c r="AH186" s="12"/>
      <c r="AI186" s="12">
        <f t="shared" si="4"/>
        <v>300</v>
      </c>
      <c r="AJ186" s="11">
        <f t="shared" si="5"/>
        <v>87500</v>
      </c>
      <c r="AK186" s="82">
        <v>87500</v>
      </c>
    </row>
    <row r="187" spans="1:37" ht="51.75" customHeight="1" x14ac:dyDescent="0.25">
      <c r="A187" s="14">
        <v>39</v>
      </c>
      <c r="B187" s="14">
        <v>186</v>
      </c>
      <c r="C187" s="15" t="s">
        <v>362</v>
      </c>
      <c r="D187" s="15" t="s">
        <v>363</v>
      </c>
      <c r="E187" s="10" t="s">
        <v>94</v>
      </c>
      <c r="F187" s="19">
        <v>300</v>
      </c>
      <c r="G187" s="17">
        <v>22320</v>
      </c>
      <c r="H187" s="18"/>
      <c r="I187" s="18"/>
      <c r="J187" s="18"/>
      <c r="K187" s="18"/>
      <c r="L187" s="20">
        <v>74.400000000000006</v>
      </c>
      <c r="M187" s="18"/>
      <c r="N187" s="18"/>
      <c r="O187" s="18"/>
      <c r="P187" s="18"/>
      <c r="Q187" s="18"/>
      <c r="R187" s="18"/>
      <c r="S187" s="18"/>
      <c r="T187" s="18"/>
      <c r="U187" s="18"/>
      <c r="V187" s="18"/>
      <c r="W187" s="18"/>
      <c r="X187" s="18"/>
      <c r="Y187" s="18"/>
      <c r="Z187" s="18"/>
      <c r="AA187" s="18"/>
      <c r="AB187" s="18"/>
      <c r="AC187" s="18"/>
      <c r="AD187" s="18"/>
      <c r="AE187" s="18"/>
      <c r="AF187" s="18"/>
      <c r="AG187" s="12"/>
      <c r="AH187" s="12"/>
      <c r="AI187" s="12">
        <f t="shared" si="4"/>
        <v>74.400000000000006</v>
      </c>
      <c r="AJ187" s="11">
        <f t="shared" si="5"/>
        <v>18600</v>
      </c>
      <c r="AK187" s="82">
        <v>18600</v>
      </c>
    </row>
    <row r="188" spans="1:37" ht="51.75" customHeight="1" x14ac:dyDescent="0.25">
      <c r="A188" s="8">
        <v>10</v>
      </c>
      <c r="B188" s="8">
        <v>187</v>
      </c>
      <c r="C188" s="9" t="s">
        <v>364</v>
      </c>
      <c r="D188" s="9" t="s">
        <v>365</v>
      </c>
      <c r="E188" s="10" t="s">
        <v>94</v>
      </c>
      <c r="F188" s="8">
        <v>410</v>
      </c>
      <c r="G188" s="11">
        <v>123000</v>
      </c>
      <c r="H188" s="12"/>
      <c r="I188" s="12"/>
      <c r="J188" s="12"/>
      <c r="K188" s="12"/>
      <c r="L188" s="12"/>
      <c r="M188" s="12"/>
      <c r="N188" s="12"/>
      <c r="O188" s="12"/>
      <c r="P188" s="12">
        <v>300</v>
      </c>
      <c r="Q188" s="12"/>
      <c r="R188" s="12"/>
      <c r="S188" s="12"/>
      <c r="T188" s="12"/>
      <c r="U188" s="12"/>
      <c r="V188" s="12"/>
      <c r="W188" s="12"/>
      <c r="X188" s="12"/>
      <c r="Y188" s="12"/>
      <c r="Z188" s="12"/>
      <c r="AA188" s="12"/>
      <c r="AB188" s="12"/>
      <c r="AC188" s="12"/>
      <c r="AD188" s="12"/>
      <c r="AE188" s="12"/>
      <c r="AF188" s="12"/>
      <c r="AG188" s="12"/>
      <c r="AH188" s="12"/>
      <c r="AI188" s="12">
        <f t="shared" si="4"/>
        <v>300</v>
      </c>
      <c r="AJ188" s="11">
        <f t="shared" si="5"/>
        <v>102500</v>
      </c>
      <c r="AK188" s="82">
        <v>102500</v>
      </c>
    </row>
    <row r="189" spans="1:37" ht="51.75" customHeight="1" x14ac:dyDescent="0.25">
      <c r="A189" s="14">
        <v>18</v>
      </c>
      <c r="B189" s="14">
        <v>188</v>
      </c>
      <c r="C189" s="15" t="s">
        <v>366</v>
      </c>
      <c r="D189" s="15" t="s">
        <v>367</v>
      </c>
      <c r="E189" s="16" t="s">
        <v>110</v>
      </c>
      <c r="F189" s="14">
        <v>84</v>
      </c>
      <c r="G189" s="17">
        <v>25200</v>
      </c>
      <c r="H189" s="18"/>
      <c r="I189" s="18"/>
      <c r="J189" s="18"/>
      <c r="K189" s="18"/>
      <c r="L189" s="18"/>
      <c r="M189" s="18"/>
      <c r="N189" s="18"/>
      <c r="O189" s="18">
        <v>300</v>
      </c>
      <c r="P189" s="18"/>
      <c r="Q189" s="18"/>
      <c r="R189" s="18"/>
      <c r="S189" s="18"/>
      <c r="T189" s="18"/>
      <c r="U189" s="18"/>
      <c r="V189" s="18"/>
      <c r="W189" s="18"/>
      <c r="X189" s="18"/>
      <c r="Y189" s="18"/>
      <c r="Z189" s="18"/>
      <c r="AA189" s="18"/>
      <c r="AB189" s="18"/>
      <c r="AC189" s="18"/>
      <c r="AD189" s="18"/>
      <c r="AE189" s="18"/>
      <c r="AF189" s="18"/>
      <c r="AG189" s="12"/>
      <c r="AH189" s="12"/>
      <c r="AI189" s="12">
        <f t="shared" si="4"/>
        <v>300</v>
      </c>
      <c r="AJ189" s="11">
        <f t="shared" si="5"/>
        <v>21000</v>
      </c>
      <c r="AK189" s="82">
        <v>21000</v>
      </c>
    </row>
    <row r="190" spans="1:37" ht="51.75" customHeight="1" x14ac:dyDescent="0.25">
      <c r="A190" s="14">
        <v>19</v>
      </c>
      <c r="B190" s="14">
        <v>189</v>
      </c>
      <c r="C190" s="15" t="s">
        <v>368</v>
      </c>
      <c r="D190" s="15" t="s">
        <v>369</v>
      </c>
      <c r="E190" s="10" t="s">
        <v>94</v>
      </c>
      <c r="F190" s="14">
        <v>70.099999999999994</v>
      </c>
      <c r="G190" s="17">
        <v>10515</v>
      </c>
      <c r="H190" s="18"/>
      <c r="I190" s="18"/>
      <c r="J190" s="18"/>
      <c r="K190" s="18"/>
      <c r="L190" s="18"/>
      <c r="M190" s="18"/>
      <c r="N190" s="18"/>
      <c r="O190" s="18"/>
      <c r="P190" s="18"/>
      <c r="Q190" s="18"/>
      <c r="R190" s="18"/>
      <c r="S190" s="18"/>
      <c r="T190" s="18"/>
      <c r="U190" s="18"/>
      <c r="V190" s="18"/>
      <c r="W190" s="18">
        <v>150</v>
      </c>
      <c r="X190" s="18"/>
      <c r="Y190" s="18"/>
      <c r="Z190" s="18"/>
      <c r="AA190" s="18"/>
      <c r="AB190" s="18"/>
      <c r="AC190" s="18"/>
      <c r="AD190" s="18"/>
      <c r="AE190" s="18"/>
      <c r="AF190" s="18"/>
      <c r="AG190" s="12"/>
      <c r="AH190" s="12"/>
      <c r="AI190" s="12">
        <f t="shared" si="4"/>
        <v>150</v>
      </c>
      <c r="AJ190" s="11">
        <f t="shared" si="5"/>
        <v>8762.5</v>
      </c>
      <c r="AK190" s="82">
        <v>8762.5</v>
      </c>
    </row>
    <row r="191" spans="1:37" ht="51.75" customHeight="1" x14ac:dyDescent="0.25">
      <c r="A191" s="14">
        <v>117</v>
      </c>
      <c r="B191" s="8">
        <v>190</v>
      </c>
      <c r="C191" s="15" t="s">
        <v>370</v>
      </c>
      <c r="D191" s="15" t="s">
        <v>371</v>
      </c>
      <c r="E191" s="10" t="s">
        <v>94</v>
      </c>
      <c r="F191" s="14">
        <v>350</v>
      </c>
      <c r="G191" s="17">
        <v>262500</v>
      </c>
      <c r="H191" s="18"/>
      <c r="I191" s="18"/>
      <c r="J191" s="18"/>
      <c r="K191" s="18">
        <v>750</v>
      </c>
      <c r="L191" s="18"/>
      <c r="M191" s="18"/>
      <c r="N191" s="18"/>
      <c r="O191" s="18"/>
      <c r="P191" s="18"/>
      <c r="Q191" s="18"/>
      <c r="R191" s="18"/>
      <c r="S191" s="18"/>
      <c r="T191" s="18"/>
      <c r="U191" s="18"/>
      <c r="V191" s="18"/>
      <c r="W191" s="18"/>
      <c r="X191" s="18"/>
      <c r="Y191" s="18"/>
      <c r="Z191" s="18"/>
      <c r="AA191" s="18"/>
      <c r="AB191" s="18"/>
      <c r="AC191" s="18"/>
      <c r="AD191" s="18"/>
      <c r="AE191" s="18"/>
      <c r="AF191" s="18"/>
      <c r="AG191" s="12"/>
      <c r="AH191" s="12"/>
      <c r="AI191" s="12">
        <f t="shared" si="4"/>
        <v>750</v>
      </c>
      <c r="AJ191" s="11">
        <f t="shared" si="5"/>
        <v>218750</v>
      </c>
      <c r="AK191" s="82">
        <v>218750</v>
      </c>
    </row>
    <row r="192" spans="1:37" ht="51.75" customHeight="1" x14ac:dyDescent="0.25">
      <c r="A192" s="14">
        <v>13</v>
      </c>
      <c r="B192" s="14">
        <v>191</v>
      </c>
      <c r="C192" s="15" t="s">
        <v>372</v>
      </c>
      <c r="D192" s="15" t="s">
        <v>373</v>
      </c>
      <c r="E192" s="10" t="s">
        <v>94</v>
      </c>
      <c r="F192" s="14">
        <v>856</v>
      </c>
      <c r="G192" s="17">
        <v>85600</v>
      </c>
      <c r="H192" s="18">
        <v>100</v>
      </c>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2"/>
      <c r="AH192" s="12"/>
      <c r="AI192" s="12">
        <f t="shared" si="4"/>
        <v>100</v>
      </c>
      <c r="AJ192" s="11">
        <f t="shared" si="5"/>
        <v>71333.333333333343</v>
      </c>
      <c r="AK192" s="82">
        <v>71333.34</v>
      </c>
    </row>
    <row r="193" spans="1:37" ht="51.75" customHeight="1" x14ac:dyDescent="0.25">
      <c r="A193" s="14">
        <v>53</v>
      </c>
      <c r="B193" s="14">
        <v>192</v>
      </c>
      <c r="C193" s="83" t="s">
        <v>491</v>
      </c>
      <c r="D193" s="83" t="s">
        <v>492</v>
      </c>
      <c r="E193" s="10" t="s">
        <v>94</v>
      </c>
      <c r="F193" s="14">
        <v>1000</v>
      </c>
      <c r="G193" s="17">
        <v>10000</v>
      </c>
      <c r="H193" s="18"/>
      <c r="I193" s="18"/>
      <c r="J193" s="18"/>
      <c r="K193" s="18"/>
      <c r="L193" s="18"/>
      <c r="M193" s="18"/>
      <c r="N193" s="18"/>
      <c r="O193" s="18"/>
      <c r="P193" s="18">
        <v>10</v>
      </c>
      <c r="Q193" s="18"/>
      <c r="R193" s="18"/>
      <c r="S193" s="18"/>
      <c r="T193" s="18"/>
      <c r="U193" s="18"/>
      <c r="V193" s="18"/>
      <c r="W193" s="18"/>
      <c r="X193" s="18"/>
      <c r="Y193" s="18"/>
      <c r="Z193" s="18"/>
      <c r="AA193" s="18"/>
      <c r="AB193" s="18"/>
      <c r="AC193" s="18"/>
      <c r="AD193" s="18"/>
      <c r="AE193" s="18"/>
      <c r="AF193" s="18"/>
      <c r="AG193" s="12"/>
      <c r="AH193" s="12"/>
      <c r="AI193" s="12">
        <f t="shared" si="4"/>
        <v>10</v>
      </c>
      <c r="AJ193" s="11">
        <f t="shared" si="5"/>
        <v>8333.3333333333339</v>
      </c>
      <c r="AK193" s="82">
        <v>8333.34</v>
      </c>
    </row>
    <row r="194" spans="1:37" ht="51.75" customHeight="1" x14ac:dyDescent="0.25">
      <c r="A194" s="14">
        <v>42</v>
      </c>
      <c r="B194" s="8">
        <v>193</v>
      </c>
      <c r="C194" s="15" t="s">
        <v>375</v>
      </c>
      <c r="D194" s="15" t="s">
        <v>375</v>
      </c>
      <c r="E194" s="10" t="s">
        <v>94</v>
      </c>
      <c r="F194" s="14">
        <v>3000</v>
      </c>
      <c r="G194" s="17">
        <v>12000</v>
      </c>
      <c r="H194" s="18"/>
      <c r="I194" s="18"/>
      <c r="J194" s="18"/>
      <c r="K194" s="18"/>
      <c r="L194" s="18"/>
      <c r="M194" s="18"/>
      <c r="N194" s="18"/>
      <c r="O194" s="18"/>
      <c r="P194" s="18">
        <v>4</v>
      </c>
      <c r="Q194" s="18"/>
      <c r="R194" s="18"/>
      <c r="S194" s="18"/>
      <c r="T194" s="18"/>
      <c r="U194" s="18"/>
      <c r="V194" s="18"/>
      <c r="W194" s="18"/>
      <c r="X194" s="18"/>
      <c r="Y194" s="18"/>
      <c r="Z194" s="18"/>
      <c r="AA194" s="18"/>
      <c r="AB194" s="18"/>
      <c r="AC194" s="18"/>
      <c r="AD194" s="18"/>
      <c r="AE194" s="18"/>
      <c r="AF194" s="18"/>
      <c r="AG194" s="12"/>
      <c r="AH194" s="12"/>
      <c r="AI194" s="12">
        <f t="shared" si="4"/>
        <v>4</v>
      </c>
      <c r="AJ194" s="11">
        <f t="shared" si="5"/>
        <v>10000</v>
      </c>
      <c r="AK194" s="82">
        <v>10000</v>
      </c>
    </row>
    <row r="195" spans="1:37" ht="51.75" customHeight="1" x14ac:dyDescent="0.25">
      <c r="A195" s="14">
        <v>43</v>
      </c>
      <c r="B195" s="14">
        <v>194</v>
      </c>
      <c r="C195" s="83" t="s">
        <v>493</v>
      </c>
      <c r="D195" s="83" t="s">
        <v>493</v>
      </c>
      <c r="E195" s="10" t="s">
        <v>94</v>
      </c>
      <c r="F195" s="14">
        <v>3000</v>
      </c>
      <c r="G195" s="17">
        <v>12000</v>
      </c>
      <c r="H195" s="18"/>
      <c r="I195" s="18"/>
      <c r="J195" s="18"/>
      <c r="K195" s="18"/>
      <c r="L195" s="18"/>
      <c r="M195" s="18"/>
      <c r="N195" s="18"/>
      <c r="O195" s="18"/>
      <c r="P195" s="18">
        <v>4</v>
      </c>
      <c r="Q195" s="18"/>
      <c r="R195" s="18"/>
      <c r="S195" s="18"/>
      <c r="T195" s="18"/>
      <c r="U195" s="18"/>
      <c r="V195" s="18"/>
      <c r="W195" s="18"/>
      <c r="X195" s="18"/>
      <c r="Y195" s="18"/>
      <c r="Z195" s="18"/>
      <c r="AA195" s="18"/>
      <c r="AB195" s="18"/>
      <c r="AC195" s="18"/>
      <c r="AD195" s="18"/>
      <c r="AE195" s="18"/>
      <c r="AF195" s="18"/>
      <c r="AG195" s="12"/>
      <c r="AH195" s="12"/>
      <c r="AI195" s="12">
        <f t="shared" ref="AI195:AI258" si="6">SUM(H195:AH195)</f>
        <v>4</v>
      </c>
      <c r="AJ195" s="11">
        <f t="shared" ref="AJ195:AJ258" si="7">AI195*F195/1.2</f>
        <v>10000</v>
      </c>
      <c r="AK195" s="82">
        <v>10000</v>
      </c>
    </row>
    <row r="196" spans="1:37" ht="51.75" customHeight="1" x14ac:dyDescent="0.25">
      <c r="A196" s="14">
        <v>52</v>
      </c>
      <c r="B196" s="14">
        <v>195</v>
      </c>
      <c r="C196" s="83" t="s">
        <v>494</v>
      </c>
      <c r="D196" s="83" t="s">
        <v>374</v>
      </c>
      <c r="E196" s="10" t="s">
        <v>94</v>
      </c>
      <c r="F196" s="14">
        <v>1000</v>
      </c>
      <c r="G196" s="17">
        <v>10000</v>
      </c>
      <c r="H196" s="18"/>
      <c r="I196" s="18"/>
      <c r="J196" s="18"/>
      <c r="K196" s="18"/>
      <c r="L196" s="18"/>
      <c r="M196" s="18"/>
      <c r="N196" s="18"/>
      <c r="O196" s="18"/>
      <c r="P196" s="18">
        <v>10</v>
      </c>
      <c r="Q196" s="18"/>
      <c r="R196" s="18"/>
      <c r="S196" s="18"/>
      <c r="T196" s="18"/>
      <c r="U196" s="18"/>
      <c r="V196" s="18"/>
      <c r="W196" s="18"/>
      <c r="X196" s="18"/>
      <c r="Y196" s="18"/>
      <c r="Z196" s="18"/>
      <c r="AA196" s="18"/>
      <c r="AB196" s="18"/>
      <c r="AC196" s="18"/>
      <c r="AD196" s="18"/>
      <c r="AE196" s="18"/>
      <c r="AF196" s="18"/>
      <c r="AG196" s="12"/>
      <c r="AH196" s="12"/>
      <c r="AI196" s="12">
        <f t="shared" si="6"/>
        <v>10</v>
      </c>
      <c r="AJ196" s="11">
        <f t="shared" si="7"/>
        <v>8333.3333333333339</v>
      </c>
      <c r="AK196" s="82">
        <v>8333.34</v>
      </c>
    </row>
    <row r="197" spans="1:37" ht="51.75" customHeight="1" x14ac:dyDescent="0.25">
      <c r="A197" s="14">
        <v>5</v>
      </c>
      <c r="B197" s="8">
        <v>196</v>
      </c>
      <c r="C197" s="15" t="s">
        <v>376</v>
      </c>
      <c r="D197" s="15" t="s">
        <v>377</v>
      </c>
      <c r="E197" s="10" t="s">
        <v>94</v>
      </c>
      <c r="F197" s="14">
        <v>12000</v>
      </c>
      <c r="G197" s="17">
        <v>120000</v>
      </c>
      <c r="H197" s="18"/>
      <c r="I197" s="18"/>
      <c r="J197" s="18">
        <v>10</v>
      </c>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2"/>
      <c r="AH197" s="12"/>
      <c r="AI197" s="12">
        <f t="shared" si="6"/>
        <v>10</v>
      </c>
      <c r="AJ197" s="11">
        <f t="shared" si="7"/>
        <v>100000</v>
      </c>
      <c r="AK197" s="82">
        <v>100000</v>
      </c>
    </row>
    <row r="198" spans="1:37" ht="51.75" customHeight="1" x14ac:dyDescent="0.25">
      <c r="A198" s="14">
        <v>121</v>
      </c>
      <c r="B198" s="14">
        <v>197</v>
      </c>
      <c r="C198" s="15" t="s">
        <v>378</v>
      </c>
      <c r="D198" s="15" t="s">
        <v>379</v>
      </c>
      <c r="E198" s="10" t="s">
        <v>94</v>
      </c>
      <c r="F198" s="14">
        <v>13800</v>
      </c>
      <c r="G198" s="17">
        <v>27600</v>
      </c>
      <c r="H198" s="18"/>
      <c r="I198" s="18">
        <v>2</v>
      </c>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2"/>
      <c r="AH198" s="12"/>
      <c r="AI198" s="12">
        <f t="shared" si="6"/>
        <v>2</v>
      </c>
      <c r="AJ198" s="11">
        <f t="shared" si="7"/>
        <v>23000</v>
      </c>
      <c r="AK198" s="82">
        <v>23000</v>
      </c>
    </row>
    <row r="199" spans="1:37" ht="51.75" customHeight="1" x14ac:dyDescent="0.25">
      <c r="A199" s="14">
        <v>122</v>
      </c>
      <c r="B199" s="14">
        <v>198</v>
      </c>
      <c r="C199" s="15" t="s">
        <v>378</v>
      </c>
      <c r="D199" s="15" t="s">
        <v>380</v>
      </c>
      <c r="E199" s="10" t="s">
        <v>94</v>
      </c>
      <c r="F199" s="14">
        <v>13800</v>
      </c>
      <c r="G199" s="17">
        <v>82800</v>
      </c>
      <c r="H199" s="18"/>
      <c r="I199" s="18">
        <v>6</v>
      </c>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2"/>
      <c r="AH199" s="12"/>
      <c r="AI199" s="12">
        <f t="shared" si="6"/>
        <v>6</v>
      </c>
      <c r="AJ199" s="11">
        <f t="shared" si="7"/>
        <v>69000</v>
      </c>
      <c r="AK199" s="82">
        <v>69000</v>
      </c>
    </row>
    <row r="200" spans="1:37" ht="51.75" customHeight="1" x14ac:dyDescent="0.25">
      <c r="A200" s="14">
        <v>2</v>
      </c>
      <c r="B200" s="14">
        <v>199</v>
      </c>
      <c r="C200" s="15" t="s">
        <v>381</v>
      </c>
      <c r="D200" s="15" t="s">
        <v>382</v>
      </c>
      <c r="E200" s="10" t="s">
        <v>94</v>
      </c>
      <c r="F200" s="14">
        <v>0.97</v>
      </c>
      <c r="G200" s="17">
        <v>48500</v>
      </c>
      <c r="H200" s="18"/>
      <c r="I200" s="18"/>
      <c r="J200" s="18">
        <v>50000</v>
      </c>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2"/>
      <c r="AH200" s="12"/>
      <c r="AI200" s="12">
        <f t="shared" si="6"/>
        <v>50000</v>
      </c>
      <c r="AJ200" s="11">
        <f t="shared" si="7"/>
        <v>40416.666666666672</v>
      </c>
      <c r="AK200" s="82">
        <v>40416.670000000006</v>
      </c>
    </row>
    <row r="201" spans="1:37" ht="90.75" customHeight="1" x14ac:dyDescent="0.25">
      <c r="A201" s="14">
        <v>127</v>
      </c>
      <c r="B201" s="14">
        <v>200</v>
      </c>
      <c r="C201" s="15" t="s">
        <v>383</v>
      </c>
      <c r="D201" s="15" t="s">
        <v>384</v>
      </c>
      <c r="E201" s="10" t="s">
        <v>94</v>
      </c>
      <c r="F201" s="14">
        <v>2.5</v>
      </c>
      <c r="G201" s="17">
        <v>12500</v>
      </c>
      <c r="H201" s="18"/>
      <c r="I201" s="18"/>
      <c r="J201" s="18"/>
      <c r="K201" s="18">
        <v>5000</v>
      </c>
      <c r="L201" s="18"/>
      <c r="M201" s="18"/>
      <c r="N201" s="18"/>
      <c r="O201" s="18"/>
      <c r="P201" s="18"/>
      <c r="Q201" s="18"/>
      <c r="R201" s="18"/>
      <c r="S201" s="18"/>
      <c r="T201" s="18"/>
      <c r="U201" s="18"/>
      <c r="V201" s="18"/>
      <c r="W201" s="18"/>
      <c r="X201" s="25">
        <v>1400</v>
      </c>
      <c r="Y201" s="18"/>
      <c r="Z201" s="18"/>
      <c r="AA201" s="18">
        <v>1200</v>
      </c>
      <c r="AB201" s="18"/>
      <c r="AC201" s="18"/>
      <c r="AD201" s="18"/>
      <c r="AE201" s="18"/>
      <c r="AF201" s="18"/>
      <c r="AG201" s="12"/>
      <c r="AH201" s="12"/>
      <c r="AI201" s="12">
        <f t="shared" si="6"/>
        <v>7600</v>
      </c>
      <c r="AJ201" s="11">
        <f t="shared" si="7"/>
        <v>15833.333333333334</v>
      </c>
      <c r="AK201" s="82">
        <v>15833.34</v>
      </c>
    </row>
    <row r="202" spans="1:37" ht="51.75" customHeight="1" x14ac:dyDescent="0.25">
      <c r="A202" s="26">
        <v>2</v>
      </c>
      <c r="B202" s="14">
        <v>201</v>
      </c>
      <c r="C202" s="27" t="s">
        <v>385</v>
      </c>
      <c r="D202" s="27" t="s">
        <v>386</v>
      </c>
      <c r="E202" s="10" t="s">
        <v>94</v>
      </c>
      <c r="F202" s="28">
        <v>0.5</v>
      </c>
      <c r="G202" s="29">
        <v>700</v>
      </c>
      <c r="H202" s="18"/>
      <c r="I202" s="18"/>
      <c r="J202" s="18"/>
      <c r="K202" s="18"/>
      <c r="L202" s="18"/>
      <c r="M202" s="18"/>
      <c r="N202" s="18"/>
      <c r="O202" s="18"/>
      <c r="P202" s="18"/>
      <c r="Q202" s="18"/>
      <c r="R202" s="18"/>
      <c r="S202" s="18"/>
      <c r="T202" s="18"/>
      <c r="U202" s="18"/>
      <c r="V202" s="18"/>
      <c r="W202" s="18"/>
      <c r="X202" s="25">
        <v>1400</v>
      </c>
      <c r="Y202" s="18"/>
      <c r="Z202" s="18"/>
      <c r="AA202" s="18">
        <v>1200</v>
      </c>
      <c r="AB202" s="18"/>
      <c r="AC202" s="18"/>
      <c r="AD202" s="18"/>
      <c r="AE202" s="18"/>
      <c r="AF202" s="18"/>
      <c r="AG202" s="12"/>
      <c r="AH202" s="12"/>
      <c r="AI202" s="12">
        <f t="shared" si="6"/>
        <v>2600</v>
      </c>
      <c r="AJ202" s="11">
        <f t="shared" si="7"/>
        <v>1083.3333333333335</v>
      </c>
      <c r="AK202" s="82">
        <v>1083.3399999999999</v>
      </c>
    </row>
    <row r="203" spans="1:37" ht="51.75" customHeight="1" x14ac:dyDescent="0.25">
      <c r="A203" s="14">
        <v>28</v>
      </c>
      <c r="B203" s="14">
        <v>202</v>
      </c>
      <c r="C203" s="15" t="s">
        <v>387</v>
      </c>
      <c r="D203" s="15" t="s">
        <v>388</v>
      </c>
      <c r="E203" s="10" t="s">
        <v>94</v>
      </c>
      <c r="F203" s="14">
        <v>600</v>
      </c>
      <c r="G203" s="17">
        <v>186000</v>
      </c>
      <c r="H203" s="18"/>
      <c r="I203" s="18"/>
      <c r="J203" s="18">
        <v>310</v>
      </c>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2"/>
      <c r="AH203" s="12"/>
      <c r="AI203" s="12">
        <f t="shared" si="6"/>
        <v>310</v>
      </c>
      <c r="AJ203" s="11">
        <f t="shared" si="7"/>
        <v>155000</v>
      </c>
      <c r="AK203" s="82">
        <v>155000</v>
      </c>
    </row>
    <row r="204" spans="1:37" ht="51.75" customHeight="1" x14ac:dyDescent="0.25">
      <c r="A204" s="14">
        <v>21</v>
      </c>
      <c r="B204" s="14">
        <v>203</v>
      </c>
      <c r="C204" s="15" t="s">
        <v>389</v>
      </c>
      <c r="D204" s="15" t="s">
        <v>390</v>
      </c>
      <c r="E204" s="10" t="s">
        <v>94</v>
      </c>
      <c r="F204" s="14">
        <v>120</v>
      </c>
      <c r="G204" s="17">
        <v>24000</v>
      </c>
      <c r="H204" s="18"/>
      <c r="I204" s="18"/>
      <c r="J204" s="18"/>
      <c r="K204" s="18"/>
      <c r="L204" s="18"/>
      <c r="M204" s="18"/>
      <c r="N204" s="18"/>
      <c r="O204" s="18">
        <v>200</v>
      </c>
      <c r="P204" s="18"/>
      <c r="Q204" s="18"/>
      <c r="R204" s="18"/>
      <c r="S204" s="18"/>
      <c r="T204" s="18"/>
      <c r="U204" s="18"/>
      <c r="V204" s="18"/>
      <c r="W204" s="18"/>
      <c r="X204" s="18"/>
      <c r="Y204" s="18"/>
      <c r="Z204" s="18"/>
      <c r="AA204" s="18"/>
      <c r="AB204" s="18"/>
      <c r="AC204" s="18"/>
      <c r="AD204" s="18"/>
      <c r="AE204" s="18"/>
      <c r="AF204" s="18"/>
      <c r="AG204" s="12"/>
      <c r="AH204" s="12"/>
      <c r="AI204" s="12">
        <f t="shared" si="6"/>
        <v>200</v>
      </c>
      <c r="AJ204" s="11">
        <f t="shared" si="7"/>
        <v>20000</v>
      </c>
      <c r="AK204" s="82">
        <v>20000</v>
      </c>
    </row>
    <row r="205" spans="1:37" ht="51.75" customHeight="1" x14ac:dyDescent="0.25">
      <c r="A205" s="14">
        <v>6</v>
      </c>
      <c r="B205" s="14">
        <v>204</v>
      </c>
      <c r="C205" s="15" t="s">
        <v>391</v>
      </c>
      <c r="D205" s="15" t="s">
        <v>392</v>
      </c>
      <c r="E205" s="10" t="s">
        <v>94</v>
      </c>
      <c r="F205" s="14">
        <v>46</v>
      </c>
      <c r="G205" s="17">
        <v>46000</v>
      </c>
      <c r="H205" s="18"/>
      <c r="I205" s="18"/>
      <c r="J205" s="18"/>
      <c r="K205" s="18"/>
      <c r="L205" s="18"/>
      <c r="M205" s="18"/>
      <c r="N205" s="18"/>
      <c r="O205" s="18"/>
      <c r="P205" s="18">
        <v>1000</v>
      </c>
      <c r="Q205" s="18"/>
      <c r="R205" s="18"/>
      <c r="S205" s="18"/>
      <c r="T205" s="18"/>
      <c r="U205" s="18"/>
      <c r="V205" s="18"/>
      <c r="W205" s="18"/>
      <c r="X205" s="18"/>
      <c r="Y205" s="18"/>
      <c r="Z205" s="18"/>
      <c r="AA205" s="18"/>
      <c r="AB205" s="18"/>
      <c r="AC205" s="18"/>
      <c r="AD205" s="18"/>
      <c r="AE205" s="18"/>
      <c r="AF205" s="18"/>
      <c r="AG205" s="12"/>
      <c r="AH205" s="12"/>
      <c r="AI205" s="12">
        <f t="shared" si="6"/>
        <v>1000</v>
      </c>
      <c r="AJ205" s="11">
        <f t="shared" si="7"/>
        <v>38333.333333333336</v>
      </c>
      <c r="AK205" s="82">
        <v>38333.340000000004</v>
      </c>
    </row>
    <row r="206" spans="1:37" ht="51.75" customHeight="1" x14ac:dyDescent="0.25">
      <c r="A206" s="30">
        <v>40</v>
      </c>
      <c r="B206" s="14">
        <v>205</v>
      </c>
      <c r="C206" s="31" t="s">
        <v>393</v>
      </c>
      <c r="D206" s="31" t="s">
        <v>394</v>
      </c>
      <c r="E206" s="10" t="s">
        <v>94</v>
      </c>
      <c r="F206" s="33">
        <v>15</v>
      </c>
      <c r="G206" s="17"/>
      <c r="H206" s="18"/>
      <c r="I206" s="18"/>
      <c r="J206" s="18"/>
      <c r="K206" s="18"/>
      <c r="L206" s="34">
        <v>100</v>
      </c>
      <c r="M206" s="18"/>
      <c r="N206" s="34"/>
      <c r="O206" s="18"/>
      <c r="P206" s="18"/>
      <c r="Q206" s="18"/>
      <c r="R206" s="18"/>
      <c r="S206" s="18"/>
      <c r="T206" s="18"/>
      <c r="U206" s="18"/>
      <c r="V206" s="18"/>
      <c r="W206" s="18"/>
      <c r="X206" s="18"/>
      <c r="Y206" s="18"/>
      <c r="Z206" s="18"/>
      <c r="AA206" s="18"/>
      <c r="AB206" s="18"/>
      <c r="AC206" s="18"/>
      <c r="AD206" s="18"/>
      <c r="AE206" s="18"/>
      <c r="AF206" s="18"/>
      <c r="AG206" s="12"/>
      <c r="AH206" s="12"/>
      <c r="AI206" s="12">
        <f t="shared" si="6"/>
        <v>100</v>
      </c>
      <c r="AJ206" s="11">
        <f t="shared" si="7"/>
        <v>1250</v>
      </c>
      <c r="AK206" s="82">
        <v>1250</v>
      </c>
    </row>
    <row r="207" spans="1:37" ht="51.75" customHeight="1" x14ac:dyDescent="0.25">
      <c r="A207" s="30">
        <v>41</v>
      </c>
      <c r="B207" s="14">
        <v>206</v>
      </c>
      <c r="C207" s="31" t="s">
        <v>393</v>
      </c>
      <c r="D207" s="31" t="s">
        <v>395</v>
      </c>
      <c r="E207" s="10" t="s">
        <v>94</v>
      </c>
      <c r="F207" s="33">
        <v>10</v>
      </c>
      <c r="G207" s="17"/>
      <c r="H207" s="18"/>
      <c r="I207" s="18"/>
      <c r="J207" s="18"/>
      <c r="K207" s="18"/>
      <c r="L207" s="34">
        <v>100</v>
      </c>
      <c r="M207" s="18"/>
      <c r="N207" s="34"/>
      <c r="O207" s="18"/>
      <c r="P207" s="18"/>
      <c r="Q207" s="18"/>
      <c r="R207" s="18"/>
      <c r="S207" s="18"/>
      <c r="T207" s="18"/>
      <c r="U207" s="18"/>
      <c r="V207" s="18"/>
      <c r="W207" s="18"/>
      <c r="X207" s="18"/>
      <c r="Y207" s="18"/>
      <c r="Z207" s="18"/>
      <c r="AA207" s="18"/>
      <c r="AB207" s="18"/>
      <c r="AC207" s="18"/>
      <c r="AD207" s="18"/>
      <c r="AE207" s="18"/>
      <c r="AF207" s="18"/>
      <c r="AG207" s="12"/>
      <c r="AH207" s="12"/>
      <c r="AI207" s="12">
        <f t="shared" si="6"/>
        <v>100</v>
      </c>
      <c r="AJ207" s="11">
        <f t="shared" si="7"/>
        <v>833.33333333333337</v>
      </c>
      <c r="AK207" s="82">
        <v>833.34</v>
      </c>
    </row>
    <row r="208" spans="1:37" ht="51.75" customHeight="1" x14ac:dyDescent="0.25">
      <c r="A208" s="35"/>
      <c r="B208" s="14">
        <v>207</v>
      </c>
      <c r="C208" s="36" t="s">
        <v>396</v>
      </c>
      <c r="D208" s="36" t="s">
        <v>396</v>
      </c>
      <c r="E208" s="37" t="s">
        <v>397</v>
      </c>
      <c r="F208" s="33">
        <v>0.12</v>
      </c>
      <c r="G208" s="17"/>
      <c r="H208" s="18"/>
      <c r="I208" s="18"/>
      <c r="J208" s="18"/>
      <c r="K208" s="18"/>
      <c r="L208" s="38">
        <v>1000</v>
      </c>
      <c r="M208" s="18"/>
      <c r="N208" s="38"/>
      <c r="O208" s="18"/>
      <c r="P208" s="18"/>
      <c r="Q208" s="18"/>
      <c r="R208" s="18"/>
      <c r="S208" s="18"/>
      <c r="T208" s="18"/>
      <c r="U208" s="18"/>
      <c r="V208" s="18"/>
      <c r="W208" s="18"/>
      <c r="X208" s="18"/>
      <c r="Y208" s="18"/>
      <c r="Z208" s="18"/>
      <c r="AA208" s="18"/>
      <c r="AB208" s="18"/>
      <c r="AC208" s="18"/>
      <c r="AD208" s="18"/>
      <c r="AE208" s="18"/>
      <c r="AF208" s="18"/>
      <c r="AG208" s="12"/>
      <c r="AH208" s="12"/>
      <c r="AI208" s="12">
        <f t="shared" si="6"/>
        <v>1000</v>
      </c>
      <c r="AJ208" s="11">
        <f t="shared" si="7"/>
        <v>100</v>
      </c>
      <c r="AK208" s="82">
        <v>100</v>
      </c>
    </row>
    <row r="209" spans="1:37" ht="51.75" customHeight="1" x14ac:dyDescent="0.25">
      <c r="A209" s="30">
        <v>15</v>
      </c>
      <c r="B209" s="14">
        <v>208</v>
      </c>
      <c r="C209" s="31" t="s">
        <v>398</v>
      </c>
      <c r="D209" s="31" t="s">
        <v>399</v>
      </c>
      <c r="E209" s="10" t="s">
        <v>94</v>
      </c>
      <c r="F209" s="33">
        <v>22</v>
      </c>
      <c r="G209" s="39">
        <v>22</v>
      </c>
      <c r="H209" s="18"/>
      <c r="I209" s="18"/>
      <c r="J209" s="18"/>
      <c r="K209" s="18"/>
      <c r="L209" s="34">
        <v>1</v>
      </c>
      <c r="M209" s="18"/>
      <c r="N209" s="34"/>
      <c r="O209" s="18"/>
      <c r="P209" s="18"/>
      <c r="Q209" s="18"/>
      <c r="R209" s="18"/>
      <c r="S209" s="18"/>
      <c r="T209" s="18"/>
      <c r="U209" s="18"/>
      <c r="V209" s="18"/>
      <c r="W209" s="18"/>
      <c r="X209" s="18"/>
      <c r="Y209" s="18"/>
      <c r="Z209" s="18"/>
      <c r="AA209" s="18"/>
      <c r="AB209" s="18"/>
      <c r="AC209" s="18"/>
      <c r="AD209" s="18"/>
      <c r="AE209" s="18"/>
      <c r="AF209" s="18"/>
      <c r="AG209" s="12"/>
      <c r="AH209" s="12"/>
      <c r="AI209" s="12">
        <f t="shared" si="6"/>
        <v>1</v>
      </c>
      <c r="AJ209" s="11">
        <f t="shared" si="7"/>
        <v>18.333333333333336</v>
      </c>
      <c r="AK209" s="82">
        <v>18.34</v>
      </c>
    </row>
    <row r="210" spans="1:37" ht="51.75" customHeight="1" x14ac:dyDescent="0.25">
      <c r="A210" s="30">
        <v>16</v>
      </c>
      <c r="B210" s="14">
        <v>209</v>
      </c>
      <c r="C210" s="31" t="s">
        <v>400</v>
      </c>
      <c r="D210" s="31" t="s">
        <v>229</v>
      </c>
      <c r="E210" s="10" t="s">
        <v>94</v>
      </c>
      <c r="F210" s="33">
        <v>25.92</v>
      </c>
      <c r="G210" s="39">
        <v>259.20000000000005</v>
      </c>
      <c r="H210" s="18"/>
      <c r="I210" s="18"/>
      <c r="J210" s="18"/>
      <c r="K210" s="18"/>
      <c r="L210" s="34">
        <v>10</v>
      </c>
      <c r="M210" s="18"/>
      <c r="N210" s="34"/>
      <c r="O210" s="18"/>
      <c r="P210" s="18"/>
      <c r="Q210" s="18"/>
      <c r="R210" s="18"/>
      <c r="S210" s="18"/>
      <c r="T210" s="18"/>
      <c r="U210" s="18"/>
      <c r="V210" s="18"/>
      <c r="W210" s="18"/>
      <c r="X210" s="18"/>
      <c r="Y210" s="18"/>
      <c r="Z210" s="18"/>
      <c r="AA210" s="18"/>
      <c r="AB210" s="18"/>
      <c r="AC210" s="18"/>
      <c r="AD210" s="18"/>
      <c r="AE210" s="18"/>
      <c r="AF210" s="18"/>
      <c r="AG210" s="12"/>
      <c r="AH210" s="12"/>
      <c r="AI210" s="12">
        <f t="shared" si="6"/>
        <v>10</v>
      </c>
      <c r="AJ210" s="11">
        <f t="shared" si="7"/>
        <v>216.00000000000006</v>
      </c>
      <c r="AK210" s="82">
        <v>216</v>
      </c>
    </row>
    <row r="211" spans="1:37" ht="51.75" customHeight="1" x14ac:dyDescent="0.25">
      <c r="A211" s="30">
        <v>17</v>
      </c>
      <c r="B211" s="14">
        <v>210</v>
      </c>
      <c r="C211" s="31" t="s">
        <v>401</v>
      </c>
      <c r="D211" s="31" t="s">
        <v>402</v>
      </c>
      <c r="E211" s="10" t="s">
        <v>94</v>
      </c>
      <c r="F211" s="33">
        <v>23.82</v>
      </c>
      <c r="G211" s="39">
        <v>476.4</v>
      </c>
      <c r="H211" s="18"/>
      <c r="I211" s="18"/>
      <c r="J211" s="18"/>
      <c r="K211" s="18"/>
      <c r="L211" s="34">
        <v>20</v>
      </c>
      <c r="M211" s="18"/>
      <c r="N211" s="34"/>
      <c r="O211" s="18"/>
      <c r="P211" s="18"/>
      <c r="Q211" s="18"/>
      <c r="R211" s="18"/>
      <c r="S211" s="18"/>
      <c r="T211" s="18"/>
      <c r="U211" s="18"/>
      <c r="V211" s="18"/>
      <c r="W211" s="18"/>
      <c r="X211" s="18"/>
      <c r="Y211" s="18"/>
      <c r="Z211" s="18"/>
      <c r="AA211" s="18"/>
      <c r="AB211" s="18"/>
      <c r="AC211" s="18"/>
      <c r="AD211" s="18"/>
      <c r="AE211" s="18"/>
      <c r="AF211" s="18"/>
      <c r="AG211" s="12"/>
      <c r="AH211" s="12"/>
      <c r="AI211" s="12">
        <f t="shared" si="6"/>
        <v>20</v>
      </c>
      <c r="AJ211" s="11">
        <f t="shared" si="7"/>
        <v>397</v>
      </c>
      <c r="AK211" s="82">
        <v>397</v>
      </c>
    </row>
    <row r="212" spans="1:37" ht="51.75" customHeight="1" x14ac:dyDescent="0.25">
      <c r="A212" s="40">
        <v>1</v>
      </c>
      <c r="B212" s="14">
        <v>211</v>
      </c>
      <c r="C212" s="31" t="s">
        <v>403</v>
      </c>
      <c r="D212" s="31" t="s">
        <v>404</v>
      </c>
      <c r="E212" s="10" t="s">
        <v>94</v>
      </c>
      <c r="F212" s="41">
        <v>7</v>
      </c>
      <c r="G212" s="42">
        <v>84</v>
      </c>
      <c r="H212" s="18"/>
      <c r="I212" s="18"/>
      <c r="J212" s="18"/>
      <c r="K212" s="18"/>
      <c r="L212" s="18"/>
      <c r="M212" s="18"/>
      <c r="N212" s="18"/>
      <c r="O212" s="18"/>
      <c r="P212" s="18"/>
      <c r="Q212" s="18"/>
      <c r="R212" s="18"/>
      <c r="S212" s="18"/>
      <c r="T212" s="18"/>
      <c r="U212" s="18"/>
      <c r="V212" s="34">
        <v>12</v>
      </c>
      <c r="W212" s="18"/>
      <c r="X212" s="18"/>
      <c r="Y212" s="18"/>
      <c r="Z212" s="18"/>
      <c r="AA212" s="18"/>
      <c r="AB212" s="18"/>
      <c r="AC212" s="18"/>
      <c r="AD212" s="18"/>
      <c r="AE212" s="18"/>
      <c r="AF212" s="18"/>
      <c r="AG212" s="12"/>
      <c r="AH212" s="12"/>
      <c r="AI212" s="12">
        <f t="shared" si="6"/>
        <v>12</v>
      </c>
      <c r="AJ212" s="11">
        <f t="shared" si="7"/>
        <v>70</v>
      </c>
      <c r="AK212" s="82">
        <v>70</v>
      </c>
    </row>
    <row r="213" spans="1:37" ht="51.75" customHeight="1" x14ac:dyDescent="0.25">
      <c r="A213" s="40">
        <v>2</v>
      </c>
      <c r="B213" s="14">
        <v>212</v>
      </c>
      <c r="C213" s="31" t="s">
        <v>405</v>
      </c>
      <c r="D213" s="31" t="s">
        <v>406</v>
      </c>
      <c r="E213" s="10" t="s">
        <v>94</v>
      </c>
      <c r="F213" s="33">
        <v>7</v>
      </c>
      <c r="G213" s="42">
        <v>84</v>
      </c>
      <c r="H213" s="18"/>
      <c r="I213" s="18"/>
      <c r="J213" s="18"/>
      <c r="K213" s="18"/>
      <c r="L213" s="18"/>
      <c r="M213" s="18"/>
      <c r="N213" s="18"/>
      <c r="O213" s="18"/>
      <c r="P213" s="18"/>
      <c r="Q213" s="18"/>
      <c r="R213" s="18"/>
      <c r="S213" s="18"/>
      <c r="T213" s="18"/>
      <c r="U213" s="18"/>
      <c r="V213" s="34">
        <v>12</v>
      </c>
      <c r="W213" s="18"/>
      <c r="X213" s="18"/>
      <c r="Y213" s="18"/>
      <c r="Z213" s="18"/>
      <c r="AA213" s="18"/>
      <c r="AB213" s="18"/>
      <c r="AC213" s="18"/>
      <c r="AD213" s="18"/>
      <c r="AE213" s="18"/>
      <c r="AF213" s="18"/>
      <c r="AG213" s="12"/>
      <c r="AH213" s="12"/>
      <c r="AI213" s="12">
        <f t="shared" si="6"/>
        <v>12</v>
      </c>
      <c r="AJ213" s="11">
        <f t="shared" si="7"/>
        <v>70</v>
      </c>
      <c r="AK213" s="82">
        <v>70</v>
      </c>
    </row>
    <row r="214" spans="1:37" ht="51.75" customHeight="1" x14ac:dyDescent="0.25">
      <c r="A214" s="40">
        <v>3</v>
      </c>
      <c r="B214" s="14">
        <v>213</v>
      </c>
      <c r="C214" s="27" t="s">
        <v>407</v>
      </c>
      <c r="D214" s="27" t="s">
        <v>408</v>
      </c>
      <c r="E214" s="16" t="s">
        <v>110</v>
      </c>
      <c r="F214" s="41">
        <v>615</v>
      </c>
      <c r="G214" s="42">
        <v>615</v>
      </c>
      <c r="H214" s="18"/>
      <c r="I214" s="18"/>
      <c r="J214" s="18"/>
      <c r="K214" s="18"/>
      <c r="L214" s="18"/>
      <c r="M214" s="18"/>
      <c r="N214" s="18"/>
      <c r="O214" s="18"/>
      <c r="P214" s="18"/>
      <c r="Q214" s="18"/>
      <c r="R214" s="18"/>
      <c r="S214" s="18"/>
      <c r="T214" s="18"/>
      <c r="U214" s="18"/>
      <c r="V214" s="34">
        <v>1</v>
      </c>
      <c r="W214" s="18"/>
      <c r="X214" s="18"/>
      <c r="Y214" s="18"/>
      <c r="Z214" s="18"/>
      <c r="AA214" s="18"/>
      <c r="AB214" s="18"/>
      <c r="AC214" s="18"/>
      <c r="AD214" s="18"/>
      <c r="AE214" s="18"/>
      <c r="AF214" s="18"/>
      <c r="AG214" s="12"/>
      <c r="AH214" s="12"/>
      <c r="AI214" s="12">
        <f t="shared" si="6"/>
        <v>1</v>
      </c>
      <c r="AJ214" s="11">
        <f t="shared" si="7"/>
        <v>512.5</v>
      </c>
      <c r="AK214" s="82">
        <v>512.5</v>
      </c>
    </row>
    <row r="215" spans="1:37" ht="51.75" customHeight="1" x14ac:dyDescent="0.25">
      <c r="A215" s="40">
        <v>3</v>
      </c>
      <c r="B215" s="14">
        <v>214</v>
      </c>
      <c r="C215" s="27" t="s">
        <v>409</v>
      </c>
      <c r="D215" s="31" t="s">
        <v>410</v>
      </c>
      <c r="E215" s="10" t="s">
        <v>94</v>
      </c>
      <c r="F215" s="41">
        <v>40.15</v>
      </c>
      <c r="G215" s="42">
        <v>8030</v>
      </c>
      <c r="H215" s="18"/>
      <c r="I215" s="18"/>
      <c r="J215" s="18"/>
      <c r="K215" s="18"/>
      <c r="L215" s="18"/>
      <c r="M215" s="18"/>
      <c r="N215" s="18"/>
      <c r="O215" s="18"/>
      <c r="P215" s="18"/>
      <c r="Q215" s="18"/>
      <c r="R215" s="18"/>
      <c r="S215" s="18"/>
      <c r="T215" s="18"/>
      <c r="U215" s="18"/>
      <c r="V215" s="18"/>
      <c r="W215" s="18"/>
      <c r="X215" s="18"/>
      <c r="Y215" s="18"/>
      <c r="Z215" s="34">
        <v>200</v>
      </c>
      <c r="AA215" s="18"/>
      <c r="AB215" s="18"/>
      <c r="AC215" s="18"/>
      <c r="AD215" s="18"/>
      <c r="AE215" s="18"/>
      <c r="AF215" s="18"/>
      <c r="AG215" s="12"/>
      <c r="AH215" s="12"/>
      <c r="AI215" s="12">
        <f t="shared" si="6"/>
        <v>200</v>
      </c>
      <c r="AJ215" s="11">
        <f t="shared" si="7"/>
        <v>6691.666666666667</v>
      </c>
      <c r="AK215" s="82">
        <v>6691.67</v>
      </c>
    </row>
    <row r="216" spans="1:37" ht="51.75" customHeight="1" x14ac:dyDescent="0.25">
      <c r="A216" s="43">
        <v>2</v>
      </c>
      <c r="B216" s="14">
        <v>215</v>
      </c>
      <c r="C216" s="44" t="s">
        <v>411</v>
      </c>
      <c r="D216" s="45" t="s">
        <v>412</v>
      </c>
      <c r="E216" s="10" t="s">
        <v>94</v>
      </c>
      <c r="F216" s="46">
        <v>2</v>
      </c>
      <c r="G216" s="42">
        <v>2000</v>
      </c>
      <c r="H216" s="18"/>
      <c r="I216" s="18"/>
      <c r="J216" s="18"/>
      <c r="K216" s="18"/>
      <c r="L216" s="18"/>
      <c r="M216" s="18"/>
      <c r="N216" s="18"/>
      <c r="O216" s="18"/>
      <c r="P216" s="18"/>
      <c r="Q216" s="18"/>
      <c r="R216" s="18"/>
      <c r="S216" s="18"/>
      <c r="T216" s="18"/>
      <c r="U216" s="18"/>
      <c r="V216" s="18"/>
      <c r="W216" s="18"/>
      <c r="X216" s="18"/>
      <c r="Y216" s="18"/>
      <c r="Z216" s="18"/>
      <c r="AA216" s="34">
        <v>1000</v>
      </c>
      <c r="AB216" s="18"/>
      <c r="AC216" s="18"/>
      <c r="AD216" s="18"/>
      <c r="AE216" s="18"/>
      <c r="AF216" s="18"/>
      <c r="AG216" s="12"/>
      <c r="AH216" s="12"/>
      <c r="AI216" s="12">
        <f t="shared" si="6"/>
        <v>1000</v>
      </c>
      <c r="AJ216" s="11">
        <f t="shared" si="7"/>
        <v>1666.6666666666667</v>
      </c>
      <c r="AK216" s="82">
        <v>1666.67</v>
      </c>
    </row>
    <row r="217" spans="1:37" ht="51.75" customHeight="1" x14ac:dyDescent="0.25">
      <c r="A217" s="47">
        <v>4</v>
      </c>
      <c r="B217" s="14">
        <v>216</v>
      </c>
      <c r="C217" s="27" t="s">
        <v>413</v>
      </c>
      <c r="D217" s="27" t="s">
        <v>414</v>
      </c>
      <c r="E217" s="10" t="s">
        <v>94</v>
      </c>
      <c r="F217" s="46">
        <v>60</v>
      </c>
      <c r="G217" s="48">
        <v>720</v>
      </c>
      <c r="H217" s="18"/>
      <c r="I217" s="18"/>
      <c r="J217" s="18"/>
      <c r="K217" s="18"/>
      <c r="L217" s="18"/>
      <c r="M217" s="18"/>
      <c r="N217" s="18"/>
      <c r="O217" s="18"/>
      <c r="P217" s="18"/>
      <c r="Q217" s="18"/>
      <c r="R217" s="18"/>
      <c r="S217" s="18"/>
      <c r="T217" s="18"/>
      <c r="U217" s="18"/>
      <c r="V217" s="18"/>
      <c r="W217" s="18"/>
      <c r="X217" s="18"/>
      <c r="Y217" s="18"/>
      <c r="Z217" s="18"/>
      <c r="AA217" s="49">
        <v>12</v>
      </c>
      <c r="AB217" s="18"/>
      <c r="AC217" s="18"/>
      <c r="AD217" s="18"/>
      <c r="AE217" s="18"/>
      <c r="AF217" s="18"/>
      <c r="AG217" s="12"/>
      <c r="AH217" s="12"/>
      <c r="AI217" s="12">
        <f t="shared" si="6"/>
        <v>12</v>
      </c>
      <c r="AJ217" s="11">
        <f t="shared" si="7"/>
        <v>600</v>
      </c>
      <c r="AK217" s="82">
        <v>600</v>
      </c>
    </row>
    <row r="218" spans="1:37" ht="51.75" customHeight="1" x14ac:dyDescent="0.25">
      <c r="A218" s="40">
        <v>1</v>
      </c>
      <c r="B218" s="14">
        <v>217</v>
      </c>
      <c r="C218" s="31" t="s">
        <v>415</v>
      </c>
      <c r="D218" s="31" t="s">
        <v>416</v>
      </c>
      <c r="E218" s="10" t="s">
        <v>94</v>
      </c>
      <c r="F218" s="41">
        <v>4.5</v>
      </c>
      <c r="G218" s="42">
        <v>2250</v>
      </c>
      <c r="H218" s="18"/>
      <c r="I218" s="18"/>
      <c r="J218" s="18"/>
      <c r="K218" s="18"/>
      <c r="L218" s="18"/>
      <c r="M218" s="18"/>
      <c r="N218" s="18"/>
      <c r="O218" s="18"/>
      <c r="P218" s="18"/>
      <c r="Q218" s="18"/>
      <c r="R218" s="18"/>
      <c r="S218" s="18"/>
      <c r="T218" s="18"/>
      <c r="U218" s="18"/>
      <c r="V218" s="18"/>
      <c r="W218" s="18"/>
      <c r="X218" s="18"/>
      <c r="Y218" s="18"/>
      <c r="Z218" s="18"/>
      <c r="AA218" s="18"/>
      <c r="AB218" s="34">
        <v>500</v>
      </c>
      <c r="AC218" s="18"/>
      <c r="AD218" s="18"/>
      <c r="AE218" s="18"/>
      <c r="AF218" s="18"/>
      <c r="AG218" s="12"/>
      <c r="AH218" s="12"/>
      <c r="AI218" s="12">
        <f t="shared" si="6"/>
        <v>500</v>
      </c>
      <c r="AJ218" s="11">
        <f t="shared" si="7"/>
        <v>1875</v>
      </c>
      <c r="AK218" s="82">
        <v>1875</v>
      </c>
    </row>
    <row r="219" spans="1:37" ht="51.75" customHeight="1" x14ac:dyDescent="0.25">
      <c r="A219" s="50">
        <v>8</v>
      </c>
      <c r="B219" s="14">
        <v>218</v>
      </c>
      <c r="C219" s="84" t="s">
        <v>495</v>
      </c>
      <c r="D219" s="84" t="s">
        <v>496</v>
      </c>
      <c r="E219" s="85" t="s">
        <v>475</v>
      </c>
      <c r="F219" s="33">
        <v>95</v>
      </c>
      <c r="G219" s="48">
        <v>4750</v>
      </c>
      <c r="H219" s="18"/>
      <c r="I219" s="18"/>
      <c r="J219" s="18"/>
      <c r="K219" s="18"/>
      <c r="L219" s="18"/>
      <c r="M219" s="18"/>
      <c r="N219" s="18"/>
      <c r="O219" s="18"/>
      <c r="P219" s="18"/>
      <c r="Q219" s="18"/>
      <c r="R219" s="18"/>
      <c r="S219" s="49">
        <v>50</v>
      </c>
      <c r="T219" s="18"/>
      <c r="U219" s="18"/>
      <c r="V219" s="18"/>
      <c r="W219" s="18"/>
      <c r="X219" s="18"/>
      <c r="Y219" s="18"/>
      <c r="Z219" s="18"/>
      <c r="AA219" s="18"/>
      <c r="AB219" s="18"/>
      <c r="AC219" s="18"/>
      <c r="AD219" s="18"/>
      <c r="AE219" s="18"/>
      <c r="AF219" s="18"/>
      <c r="AG219" s="12"/>
      <c r="AH219" s="12"/>
      <c r="AI219" s="12">
        <f t="shared" si="6"/>
        <v>50</v>
      </c>
      <c r="AJ219" s="11">
        <f t="shared" si="7"/>
        <v>3958.3333333333335</v>
      </c>
      <c r="AK219" s="82">
        <v>3958.34</v>
      </c>
    </row>
    <row r="220" spans="1:37" ht="51.75" customHeight="1" x14ac:dyDescent="0.25">
      <c r="A220" s="30">
        <v>1</v>
      </c>
      <c r="B220" s="14">
        <v>219</v>
      </c>
      <c r="C220" s="86" t="s">
        <v>417</v>
      </c>
      <c r="D220" s="86" t="s">
        <v>418</v>
      </c>
      <c r="E220" s="10" t="s">
        <v>94</v>
      </c>
      <c r="F220" s="41">
        <v>250</v>
      </c>
      <c r="G220" s="42">
        <v>2000</v>
      </c>
      <c r="H220" s="18"/>
      <c r="I220" s="18"/>
      <c r="J220" s="18"/>
      <c r="K220" s="18"/>
      <c r="L220" s="18"/>
      <c r="M220" s="18"/>
      <c r="N220" s="18"/>
      <c r="O220" s="18"/>
      <c r="P220" s="18"/>
      <c r="Q220" s="18"/>
      <c r="R220" s="18"/>
      <c r="S220" s="18"/>
      <c r="T220" s="18"/>
      <c r="U220" s="18"/>
      <c r="V220" s="18"/>
      <c r="W220" s="34">
        <v>8</v>
      </c>
      <c r="X220" s="18"/>
      <c r="Y220" s="18"/>
      <c r="Z220" s="18"/>
      <c r="AA220" s="18"/>
      <c r="AB220" s="18"/>
      <c r="AC220" s="18"/>
      <c r="AD220" s="18"/>
      <c r="AE220" s="18"/>
      <c r="AF220" s="18"/>
      <c r="AG220" s="12"/>
      <c r="AH220" s="12"/>
      <c r="AI220" s="12">
        <f t="shared" si="6"/>
        <v>8</v>
      </c>
      <c r="AJ220" s="11">
        <f t="shared" si="7"/>
        <v>1666.6666666666667</v>
      </c>
      <c r="AK220" s="82">
        <v>1666.67</v>
      </c>
    </row>
    <row r="221" spans="1:37" ht="51.75" customHeight="1" x14ac:dyDescent="0.25">
      <c r="A221" s="30">
        <v>2</v>
      </c>
      <c r="B221" s="14">
        <v>220</v>
      </c>
      <c r="C221" s="31" t="s">
        <v>419</v>
      </c>
      <c r="D221" s="31" t="s">
        <v>420</v>
      </c>
      <c r="E221" s="10" t="s">
        <v>94</v>
      </c>
      <c r="F221" s="33">
        <v>250</v>
      </c>
      <c r="G221" s="42">
        <v>1000</v>
      </c>
      <c r="H221" s="18"/>
      <c r="I221" s="18"/>
      <c r="J221" s="18"/>
      <c r="K221" s="18"/>
      <c r="L221" s="18"/>
      <c r="M221" s="18"/>
      <c r="N221" s="18"/>
      <c r="O221" s="18"/>
      <c r="P221" s="18"/>
      <c r="Q221" s="18"/>
      <c r="R221" s="18"/>
      <c r="S221" s="18"/>
      <c r="T221" s="18"/>
      <c r="U221" s="18"/>
      <c r="V221" s="18"/>
      <c r="W221" s="34">
        <v>4</v>
      </c>
      <c r="X221" s="18"/>
      <c r="Y221" s="18"/>
      <c r="Z221" s="18"/>
      <c r="AA221" s="18"/>
      <c r="AB221" s="18"/>
      <c r="AC221" s="18"/>
      <c r="AD221" s="18"/>
      <c r="AE221" s="18"/>
      <c r="AF221" s="18"/>
      <c r="AG221" s="12"/>
      <c r="AH221" s="12"/>
      <c r="AI221" s="12">
        <f t="shared" si="6"/>
        <v>4</v>
      </c>
      <c r="AJ221" s="11">
        <f t="shared" si="7"/>
        <v>833.33333333333337</v>
      </c>
      <c r="AK221" s="82">
        <v>833.34</v>
      </c>
    </row>
    <row r="222" spans="1:37" ht="51.75" customHeight="1" x14ac:dyDescent="0.25">
      <c r="A222" s="30">
        <v>3</v>
      </c>
      <c r="B222" s="14">
        <v>221</v>
      </c>
      <c r="C222" s="27" t="s">
        <v>421</v>
      </c>
      <c r="D222" s="27" t="s">
        <v>421</v>
      </c>
      <c r="E222" s="10" t="s">
        <v>94</v>
      </c>
      <c r="F222" s="41">
        <v>250</v>
      </c>
      <c r="G222" s="42">
        <v>1000</v>
      </c>
      <c r="H222" s="18"/>
      <c r="I222" s="18"/>
      <c r="J222" s="18"/>
      <c r="K222" s="18"/>
      <c r="L222" s="18"/>
      <c r="M222" s="18"/>
      <c r="N222" s="18"/>
      <c r="O222" s="18"/>
      <c r="P222" s="18"/>
      <c r="Q222" s="18"/>
      <c r="R222" s="18"/>
      <c r="S222" s="18"/>
      <c r="T222" s="18"/>
      <c r="U222" s="18"/>
      <c r="V222" s="18"/>
      <c r="W222" s="34">
        <v>4</v>
      </c>
      <c r="X222" s="18"/>
      <c r="Y222" s="18"/>
      <c r="Z222" s="18"/>
      <c r="AA222" s="18"/>
      <c r="AB222" s="18"/>
      <c r="AC222" s="18"/>
      <c r="AD222" s="18"/>
      <c r="AE222" s="18"/>
      <c r="AF222" s="18"/>
      <c r="AG222" s="12"/>
      <c r="AH222" s="12"/>
      <c r="AI222" s="12">
        <f t="shared" si="6"/>
        <v>4</v>
      </c>
      <c r="AJ222" s="11">
        <f t="shared" si="7"/>
        <v>833.33333333333337</v>
      </c>
      <c r="AK222" s="82">
        <v>833.34</v>
      </c>
    </row>
    <row r="223" spans="1:37" ht="51.75" customHeight="1" x14ac:dyDescent="0.25">
      <c r="A223" s="30">
        <v>4</v>
      </c>
      <c r="B223" s="14">
        <v>222</v>
      </c>
      <c r="C223" s="31" t="s">
        <v>422</v>
      </c>
      <c r="D223" s="31" t="s">
        <v>423</v>
      </c>
      <c r="E223" s="10" t="s">
        <v>94</v>
      </c>
      <c r="F223" s="33">
        <v>250</v>
      </c>
      <c r="G223" s="42">
        <v>500</v>
      </c>
      <c r="H223" s="18"/>
      <c r="I223" s="18"/>
      <c r="J223" s="18"/>
      <c r="K223" s="18"/>
      <c r="L223" s="18"/>
      <c r="M223" s="18"/>
      <c r="N223" s="18"/>
      <c r="O223" s="18"/>
      <c r="P223" s="18"/>
      <c r="Q223" s="18"/>
      <c r="R223" s="18"/>
      <c r="S223" s="18"/>
      <c r="T223" s="18"/>
      <c r="U223" s="18"/>
      <c r="V223" s="18"/>
      <c r="W223" s="34">
        <v>2</v>
      </c>
      <c r="X223" s="18"/>
      <c r="Y223" s="18"/>
      <c r="Z223" s="18"/>
      <c r="AA223" s="18"/>
      <c r="AB223" s="18"/>
      <c r="AC223" s="18"/>
      <c r="AD223" s="18"/>
      <c r="AE223" s="18"/>
      <c r="AF223" s="18"/>
      <c r="AG223" s="12"/>
      <c r="AH223" s="12"/>
      <c r="AI223" s="12">
        <f t="shared" si="6"/>
        <v>2</v>
      </c>
      <c r="AJ223" s="11">
        <f t="shared" si="7"/>
        <v>416.66666666666669</v>
      </c>
      <c r="AK223" s="82">
        <v>416.67</v>
      </c>
    </row>
    <row r="224" spans="1:37" ht="51.75" customHeight="1" x14ac:dyDescent="0.25">
      <c r="A224" s="30">
        <v>5</v>
      </c>
      <c r="B224" s="14">
        <v>223</v>
      </c>
      <c r="C224" s="27" t="s">
        <v>424</v>
      </c>
      <c r="D224" s="27" t="s">
        <v>424</v>
      </c>
      <c r="E224" s="10" t="s">
        <v>94</v>
      </c>
      <c r="F224" s="33">
        <v>250</v>
      </c>
      <c r="G224" s="42">
        <v>1000</v>
      </c>
      <c r="H224" s="18"/>
      <c r="I224" s="18"/>
      <c r="J224" s="18"/>
      <c r="K224" s="18"/>
      <c r="L224" s="18"/>
      <c r="M224" s="18"/>
      <c r="N224" s="18"/>
      <c r="O224" s="18"/>
      <c r="P224" s="18"/>
      <c r="Q224" s="18"/>
      <c r="R224" s="18"/>
      <c r="S224" s="18"/>
      <c r="T224" s="18"/>
      <c r="U224" s="18"/>
      <c r="V224" s="18"/>
      <c r="W224" s="34">
        <v>4</v>
      </c>
      <c r="X224" s="18"/>
      <c r="Y224" s="18"/>
      <c r="Z224" s="18"/>
      <c r="AA224" s="18"/>
      <c r="AB224" s="18"/>
      <c r="AC224" s="18"/>
      <c r="AD224" s="18"/>
      <c r="AE224" s="18"/>
      <c r="AF224" s="18"/>
      <c r="AG224" s="12"/>
      <c r="AH224" s="12"/>
      <c r="AI224" s="12">
        <f t="shared" si="6"/>
        <v>4</v>
      </c>
      <c r="AJ224" s="11">
        <f t="shared" si="7"/>
        <v>833.33333333333337</v>
      </c>
      <c r="AK224" s="82">
        <v>833.34</v>
      </c>
    </row>
    <row r="225" spans="1:37" ht="51.75" customHeight="1" x14ac:dyDescent="0.25">
      <c r="A225" s="30">
        <v>6</v>
      </c>
      <c r="B225" s="14">
        <v>224</v>
      </c>
      <c r="C225" s="31" t="s">
        <v>425</v>
      </c>
      <c r="D225" s="31" t="s">
        <v>425</v>
      </c>
      <c r="E225" s="10" t="s">
        <v>94</v>
      </c>
      <c r="F225" s="33">
        <v>250</v>
      </c>
      <c r="G225" s="42">
        <v>1000</v>
      </c>
      <c r="H225" s="18"/>
      <c r="I225" s="18"/>
      <c r="J225" s="18"/>
      <c r="K225" s="18"/>
      <c r="L225" s="18"/>
      <c r="M225" s="18"/>
      <c r="N225" s="18"/>
      <c r="O225" s="18"/>
      <c r="P225" s="18"/>
      <c r="Q225" s="18"/>
      <c r="R225" s="18"/>
      <c r="S225" s="18"/>
      <c r="T225" s="18"/>
      <c r="U225" s="18"/>
      <c r="V225" s="18"/>
      <c r="W225" s="34">
        <v>4</v>
      </c>
      <c r="X225" s="18"/>
      <c r="Y225" s="18"/>
      <c r="Z225" s="18"/>
      <c r="AA225" s="18"/>
      <c r="AB225" s="18"/>
      <c r="AC225" s="18"/>
      <c r="AD225" s="18"/>
      <c r="AE225" s="18"/>
      <c r="AF225" s="18"/>
      <c r="AG225" s="12"/>
      <c r="AH225" s="12"/>
      <c r="AI225" s="12">
        <f t="shared" si="6"/>
        <v>4</v>
      </c>
      <c r="AJ225" s="11">
        <f t="shared" si="7"/>
        <v>833.33333333333337</v>
      </c>
      <c r="AK225" s="82">
        <v>833.34</v>
      </c>
    </row>
    <row r="226" spans="1:37" ht="51.75" customHeight="1" x14ac:dyDescent="0.25">
      <c r="A226" s="53">
        <v>12</v>
      </c>
      <c r="B226" s="14">
        <v>225</v>
      </c>
      <c r="C226" s="54" t="s">
        <v>426</v>
      </c>
      <c r="D226" s="54" t="s">
        <v>427</v>
      </c>
      <c r="E226" s="10" t="s">
        <v>94</v>
      </c>
      <c r="F226" s="55">
        <v>28.2</v>
      </c>
      <c r="G226" s="56">
        <v>8460</v>
      </c>
      <c r="H226" s="18"/>
      <c r="I226" s="18"/>
      <c r="J226" s="18"/>
      <c r="K226" s="18"/>
      <c r="L226" s="18"/>
      <c r="M226" s="18"/>
      <c r="N226" s="18"/>
      <c r="O226" s="18"/>
      <c r="P226" s="18"/>
      <c r="Q226" s="18"/>
      <c r="R226" s="18"/>
      <c r="S226" s="18"/>
      <c r="T226" s="18"/>
      <c r="U226" s="18"/>
      <c r="V226" s="18"/>
      <c r="W226" s="57">
        <v>300</v>
      </c>
      <c r="X226" s="18"/>
      <c r="Y226" s="18"/>
      <c r="Z226" s="18"/>
      <c r="AA226" s="18"/>
      <c r="AB226" s="18"/>
      <c r="AC226" s="18"/>
      <c r="AD226" s="18"/>
      <c r="AE226" s="18"/>
      <c r="AF226" s="18"/>
      <c r="AG226" s="12"/>
      <c r="AH226" s="12"/>
      <c r="AI226" s="12">
        <f t="shared" si="6"/>
        <v>300</v>
      </c>
      <c r="AJ226" s="11">
        <f t="shared" si="7"/>
        <v>7050</v>
      </c>
      <c r="AK226" s="82">
        <v>7050</v>
      </c>
    </row>
    <row r="227" spans="1:37" ht="51.75" customHeight="1" x14ac:dyDescent="0.25">
      <c r="A227" s="53">
        <v>13</v>
      </c>
      <c r="B227" s="14">
        <v>226</v>
      </c>
      <c r="C227" s="54" t="s">
        <v>428</v>
      </c>
      <c r="D227" s="54" t="s">
        <v>428</v>
      </c>
      <c r="E227" s="10" t="s">
        <v>94</v>
      </c>
      <c r="F227" s="55">
        <v>312</v>
      </c>
      <c r="G227" s="56">
        <v>312</v>
      </c>
      <c r="H227" s="18"/>
      <c r="I227" s="18"/>
      <c r="J227" s="18"/>
      <c r="K227" s="18"/>
      <c r="L227" s="18"/>
      <c r="M227" s="18"/>
      <c r="N227" s="18"/>
      <c r="O227" s="18"/>
      <c r="P227" s="18"/>
      <c r="Q227" s="18"/>
      <c r="R227" s="18"/>
      <c r="S227" s="18"/>
      <c r="T227" s="18"/>
      <c r="U227" s="18"/>
      <c r="V227" s="18"/>
      <c r="W227" s="57">
        <v>1</v>
      </c>
      <c r="X227" s="18"/>
      <c r="Y227" s="18"/>
      <c r="Z227" s="18"/>
      <c r="AA227" s="18"/>
      <c r="AB227" s="18"/>
      <c r="AC227" s="18"/>
      <c r="AD227" s="18"/>
      <c r="AE227" s="18"/>
      <c r="AF227" s="18"/>
      <c r="AG227" s="12"/>
      <c r="AH227" s="12"/>
      <c r="AI227" s="12">
        <f t="shared" si="6"/>
        <v>1</v>
      </c>
      <c r="AJ227" s="11">
        <f t="shared" si="7"/>
        <v>260</v>
      </c>
      <c r="AK227" s="82">
        <v>260</v>
      </c>
    </row>
    <row r="228" spans="1:37" ht="51.75" customHeight="1" x14ac:dyDescent="0.25">
      <c r="A228" s="53">
        <v>14</v>
      </c>
      <c r="B228" s="14">
        <v>227</v>
      </c>
      <c r="C228" s="54" t="s">
        <v>429</v>
      </c>
      <c r="D228" s="54" t="s">
        <v>430</v>
      </c>
      <c r="E228" s="10" t="s">
        <v>94</v>
      </c>
      <c r="F228" s="55">
        <v>28.2</v>
      </c>
      <c r="G228" s="56">
        <v>5640</v>
      </c>
      <c r="H228" s="18"/>
      <c r="I228" s="18"/>
      <c r="J228" s="18"/>
      <c r="K228" s="18"/>
      <c r="L228" s="18"/>
      <c r="M228" s="18"/>
      <c r="N228" s="18"/>
      <c r="O228" s="18"/>
      <c r="P228" s="18"/>
      <c r="Q228" s="18"/>
      <c r="R228" s="18"/>
      <c r="S228" s="18"/>
      <c r="T228" s="18"/>
      <c r="U228" s="18"/>
      <c r="V228" s="18"/>
      <c r="W228" s="57">
        <v>200</v>
      </c>
      <c r="X228" s="18"/>
      <c r="Y228" s="18"/>
      <c r="Z228" s="18"/>
      <c r="AA228" s="18"/>
      <c r="AB228" s="18"/>
      <c r="AC228" s="18"/>
      <c r="AD228" s="18"/>
      <c r="AE228" s="18"/>
      <c r="AF228" s="18"/>
      <c r="AG228" s="12"/>
      <c r="AH228" s="12"/>
      <c r="AI228" s="12">
        <f t="shared" si="6"/>
        <v>200</v>
      </c>
      <c r="AJ228" s="11">
        <f t="shared" si="7"/>
        <v>4700</v>
      </c>
      <c r="AK228" s="82">
        <v>4700</v>
      </c>
    </row>
    <row r="229" spans="1:37" ht="51.75" customHeight="1" x14ac:dyDescent="0.25">
      <c r="A229" s="53">
        <v>15</v>
      </c>
      <c r="B229" s="14">
        <v>228</v>
      </c>
      <c r="C229" s="54" t="s">
        <v>431</v>
      </c>
      <c r="D229" s="54" t="s">
        <v>431</v>
      </c>
      <c r="E229" s="10" t="s">
        <v>94</v>
      </c>
      <c r="F229" s="55">
        <v>300</v>
      </c>
      <c r="G229" s="56">
        <v>300</v>
      </c>
      <c r="H229" s="18"/>
      <c r="I229" s="18"/>
      <c r="J229" s="18"/>
      <c r="K229" s="18"/>
      <c r="L229" s="18"/>
      <c r="M229" s="18"/>
      <c r="N229" s="18"/>
      <c r="O229" s="18"/>
      <c r="P229" s="18"/>
      <c r="Q229" s="18"/>
      <c r="R229" s="18"/>
      <c r="S229" s="18"/>
      <c r="T229" s="18"/>
      <c r="U229" s="18"/>
      <c r="V229" s="18"/>
      <c r="W229" s="57">
        <v>1</v>
      </c>
      <c r="X229" s="18"/>
      <c r="Y229" s="18"/>
      <c r="Z229" s="18"/>
      <c r="AA229" s="18"/>
      <c r="AB229" s="18"/>
      <c r="AC229" s="18"/>
      <c r="AD229" s="18"/>
      <c r="AE229" s="18"/>
      <c r="AF229" s="18"/>
      <c r="AG229" s="12"/>
      <c r="AH229" s="12"/>
      <c r="AI229" s="12">
        <f t="shared" si="6"/>
        <v>1</v>
      </c>
      <c r="AJ229" s="11">
        <f t="shared" si="7"/>
        <v>250</v>
      </c>
      <c r="AK229" s="82">
        <v>250</v>
      </c>
    </row>
    <row r="230" spans="1:37" ht="51.75" customHeight="1" x14ac:dyDescent="0.25">
      <c r="A230" s="53">
        <v>16</v>
      </c>
      <c r="B230" s="14">
        <v>229</v>
      </c>
      <c r="C230" s="54" t="s">
        <v>432</v>
      </c>
      <c r="D230" s="54" t="s">
        <v>433</v>
      </c>
      <c r="E230" s="10" t="s">
        <v>94</v>
      </c>
      <c r="F230" s="55">
        <v>28.2</v>
      </c>
      <c r="G230" s="56">
        <v>4230</v>
      </c>
      <c r="H230" s="18"/>
      <c r="I230" s="18"/>
      <c r="J230" s="18"/>
      <c r="K230" s="18"/>
      <c r="L230" s="18"/>
      <c r="M230" s="18"/>
      <c r="N230" s="18"/>
      <c r="O230" s="18"/>
      <c r="P230" s="18"/>
      <c r="Q230" s="18"/>
      <c r="R230" s="18"/>
      <c r="S230" s="18"/>
      <c r="T230" s="18"/>
      <c r="U230" s="18"/>
      <c r="V230" s="18"/>
      <c r="W230" s="57">
        <v>150</v>
      </c>
      <c r="X230" s="18"/>
      <c r="Y230" s="18"/>
      <c r="Z230" s="18"/>
      <c r="AA230" s="18"/>
      <c r="AB230" s="18"/>
      <c r="AC230" s="18"/>
      <c r="AD230" s="18"/>
      <c r="AE230" s="18"/>
      <c r="AF230" s="18"/>
      <c r="AG230" s="12"/>
      <c r="AH230" s="12"/>
      <c r="AI230" s="12">
        <f t="shared" si="6"/>
        <v>150</v>
      </c>
      <c r="AJ230" s="11">
        <f t="shared" si="7"/>
        <v>3525</v>
      </c>
      <c r="AK230" s="82">
        <v>3525</v>
      </c>
    </row>
    <row r="231" spans="1:37" ht="51.75" customHeight="1" x14ac:dyDescent="0.25">
      <c r="A231" s="58">
        <v>17</v>
      </c>
      <c r="B231" s="14">
        <v>230</v>
      </c>
      <c r="C231" s="51" t="s">
        <v>434</v>
      </c>
      <c r="D231" s="52" t="s">
        <v>435</v>
      </c>
      <c r="E231" s="10" t="s">
        <v>94</v>
      </c>
      <c r="F231" s="33">
        <v>28.2</v>
      </c>
      <c r="G231" s="48">
        <v>1410</v>
      </c>
      <c r="H231" s="18"/>
      <c r="I231" s="18"/>
      <c r="J231" s="18"/>
      <c r="K231" s="18"/>
      <c r="L231" s="18"/>
      <c r="M231" s="18"/>
      <c r="N231" s="18"/>
      <c r="O231" s="18"/>
      <c r="P231" s="18"/>
      <c r="Q231" s="18"/>
      <c r="R231" s="18"/>
      <c r="S231" s="18"/>
      <c r="T231" s="18"/>
      <c r="U231" s="18"/>
      <c r="V231" s="18"/>
      <c r="W231" s="49">
        <v>50</v>
      </c>
      <c r="X231" s="18"/>
      <c r="Y231" s="18"/>
      <c r="Z231" s="18"/>
      <c r="AA231" s="18"/>
      <c r="AB231" s="18"/>
      <c r="AC231" s="18"/>
      <c r="AD231" s="18"/>
      <c r="AE231" s="18"/>
      <c r="AF231" s="18"/>
      <c r="AG231" s="12"/>
      <c r="AH231" s="12"/>
      <c r="AI231" s="12">
        <f t="shared" si="6"/>
        <v>50</v>
      </c>
      <c r="AJ231" s="11">
        <f t="shared" si="7"/>
        <v>1175</v>
      </c>
      <c r="AK231" s="82">
        <v>1175</v>
      </c>
    </row>
    <row r="232" spans="1:37" ht="51.75" customHeight="1" x14ac:dyDescent="0.25">
      <c r="A232" s="59">
        <v>2</v>
      </c>
      <c r="B232" s="14">
        <v>231</v>
      </c>
      <c r="C232" s="27" t="s">
        <v>436</v>
      </c>
      <c r="D232" s="27" t="s">
        <v>131</v>
      </c>
      <c r="E232" s="10" t="s">
        <v>94</v>
      </c>
      <c r="F232" s="60">
        <v>1100</v>
      </c>
      <c r="G232" s="42">
        <v>6600</v>
      </c>
      <c r="H232" s="18"/>
      <c r="I232" s="18"/>
      <c r="J232" s="34">
        <v>6</v>
      </c>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2"/>
      <c r="AH232" s="12"/>
      <c r="AI232" s="12">
        <f t="shared" si="6"/>
        <v>6</v>
      </c>
      <c r="AJ232" s="11">
        <f t="shared" si="7"/>
        <v>5500</v>
      </c>
      <c r="AK232" s="82">
        <v>5500</v>
      </c>
    </row>
    <row r="233" spans="1:37" ht="51.75" customHeight="1" x14ac:dyDescent="0.25">
      <c r="A233" s="59">
        <v>3</v>
      </c>
      <c r="B233" s="14">
        <v>232</v>
      </c>
      <c r="C233" s="27" t="s">
        <v>437</v>
      </c>
      <c r="D233" s="27" t="s">
        <v>438</v>
      </c>
      <c r="E233" s="10" t="s">
        <v>94</v>
      </c>
      <c r="F233" s="60">
        <v>1100</v>
      </c>
      <c r="G233" s="42">
        <v>2200</v>
      </c>
      <c r="H233" s="18"/>
      <c r="I233" s="18"/>
      <c r="J233" s="34">
        <v>2</v>
      </c>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2"/>
      <c r="AH233" s="12"/>
      <c r="AI233" s="12">
        <f t="shared" si="6"/>
        <v>2</v>
      </c>
      <c r="AJ233" s="11">
        <f t="shared" si="7"/>
        <v>1833.3333333333335</v>
      </c>
      <c r="AK233" s="82">
        <v>1833.34</v>
      </c>
    </row>
    <row r="234" spans="1:37" ht="51.75" customHeight="1" x14ac:dyDescent="0.25">
      <c r="A234" s="59">
        <v>4</v>
      </c>
      <c r="B234" s="14">
        <v>233</v>
      </c>
      <c r="C234" s="27" t="s">
        <v>439</v>
      </c>
      <c r="D234" s="27" t="s">
        <v>440</v>
      </c>
      <c r="E234" s="10" t="s">
        <v>94</v>
      </c>
      <c r="F234" s="60">
        <v>1500</v>
      </c>
      <c r="G234" s="42">
        <v>1500</v>
      </c>
      <c r="H234" s="18"/>
      <c r="I234" s="18"/>
      <c r="J234" s="34">
        <v>1</v>
      </c>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2"/>
      <c r="AH234" s="12"/>
      <c r="AI234" s="12">
        <f t="shared" si="6"/>
        <v>1</v>
      </c>
      <c r="AJ234" s="11">
        <f t="shared" si="7"/>
        <v>1250</v>
      </c>
      <c r="AK234" s="82">
        <v>1250</v>
      </c>
    </row>
    <row r="235" spans="1:37" ht="51.75" customHeight="1" x14ac:dyDescent="0.25">
      <c r="A235" s="59">
        <v>4</v>
      </c>
      <c r="B235" s="14">
        <v>234</v>
      </c>
      <c r="C235" s="27" t="s">
        <v>439</v>
      </c>
      <c r="D235" s="27" t="s">
        <v>441</v>
      </c>
      <c r="E235" s="10" t="s">
        <v>94</v>
      </c>
      <c r="F235" s="60">
        <v>1500</v>
      </c>
      <c r="G235" s="42">
        <v>1500</v>
      </c>
      <c r="H235" s="18"/>
      <c r="I235" s="18"/>
      <c r="J235" s="34">
        <v>1</v>
      </c>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2"/>
      <c r="AH235" s="12"/>
      <c r="AI235" s="12">
        <f t="shared" si="6"/>
        <v>1</v>
      </c>
      <c r="AJ235" s="11">
        <f t="shared" si="7"/>
        <v>1250</v>
      </c>
      <c r="AK235" s="82">
        <v>1250</v>
      </c>
    </row>
    <row r="236" spans="1:37" ht="51.75" customHeight="1" x14ac:dyDescent="0.25">
      <c r="A236" s="30">
        <v>19</v>
      </c>
      <c r="B236" s="14">
        <v>235</v>
      </c>
      <c r="C236" s="31" t="s">
        <v>442</v>
      </c>
      <c r="D236" s="31" t="s">
        <v>443</v>
      </c>
      <c r="E236" s="10" t="s">
        <v>94</v>
      </c>
      <c r="F236" s="33">
        <v>20.78</v>
      </c>
      <c r="G236" s="39">
        <v>2078</v>
      </c>
      <c r="H236" s="18"/>
      <c r="I236" s="18"/>
      <c r="J236" s="18"/>
      <c r="K236" s="18"/>
      <c r="L236" s="34">
        <v>100</v>
      </c>
      <c r="M236" s="18"/>
      <c r="N236" s="18"/>
      <c r="O236" s="18"/>
      <c r="P236" s="18"/>
      <c r="Q236" s="18"/>
      <c r="R236" s="18"/>
      <c r="S236" s="18"/>
      <c r="T236" s="18"/>
      <c r="U236" s="18"/>
      <c r="V236" s="18"/>
      <c r="W236" s="18"/>
      <c r="X236" s="18"/>
      <c r="Y236" s="18"/>
      <c r="Z236" s="18"/>
      <c r="AA236" s="18"/>
      <c r="AB236" s="18"/>
      <c r="AC236" s="18"/>
      <c r="AD236" s="18"/>
      <c r="AE236" s="18"/>
      <c r="AF236" s="18"/>
      <c r="AG236" s="12"/>
      <c r="AH236" s="12"/>
      <c r="AI236" s="12">
        <f t="shared" si="6"/>
        <v>100</v>
      </c>
      <c r="AJ236" s="11">
        <f t="shared" si="7"/>
        <v>1731.6666666666667</v>
      </c>
      <c r="AK236" s="82">
        <v>1731.67</v>
      </c>
    </row>
    <row r="237" spans="1:37" ht="51.75" customHeight="1" x14ac:dyDescent="0.25">
      <c r="A237" s="30">
        <v>21</v>
      </c>
      <c r="B237" s="14">
        <v>236</v>
      </c>
      <c r="C237" s="31" t="s">
        <v>444</v>
      </c>
      <c r="D237" s="31" t="s">
        <v>497</v>
      </c>
      <c r="E237" s="10" t="s">
        <v>94</v>
      </c>
      <c r="F237" s="33">
        <v>44.01</v>
      </c>
      <c r="G237" s="39">
        <v>440.09999999999997</v>
      </c>
      <c r="H237" s="18"/>
      <c r="I237" s="18"/>
      <c r="J237" s="18"/>
      <c r="K237" s="18"/>
      <c r="L237" s="34">
        <v>10</v>
      </c>
      <c r="M237" s="18"/>
      <c r="N237" s="18"/>
      <c r="O237" s="18"/>
      <c r="P237" s="18"/>
      <c r="Q237" s="18"/>
      <c r="R237" s="18"/>
      <c r="S237" s="18"/>
      <c r="T237" s="18"/>
      <c r="U237" s="18"/>
      <c r="V237" s="18"/>
      <c r="W237" s="18"/>
      <c r="X237" s="18"/>
      <c r="Y237" s="18"/>
      <c r="Z237" s="18"/>
      <c r="AA237" s="18"/>
      <c r="AB237" s="18"/>
      <c r="AC237" s="18"/>
      <c r="AD237" s="18"/>
      <c r="AE237" s="18"/>
      <c r="AF237" s="18"/>
      <c r="AG237" s="12"/>
      <c r="AH237" s="12"/>
      <c r="AI237" s="12">
        <f t="shared" si="6"/>
        <v>10</v>
      </c>
      <c r="AJ237" s="11">
        <f t="shared" si="7"/>
        <v>366.75</v>
      </c>
      <c r="AK237" s="82">
        <v>366.75</v>
      </c>
    </row>
    <row r="238" spans="1:37" ht="51.75" customHeight="1" x14ac:dyDescent="0.25">
      <c r="A238" s="30">
        <v>22</v>
      </c>
      <c r="B238" s="14">
        <v>237</v>
      </c>
      <c r="C238" s="31" t="s">
        <v>445</v>
      </c>
      <c r="D238" s="31" t="s">
        <v>446</v>
      </c>
      <c r="E238" s="10" t="s">
        <v>94</v>
      </c>
      <c r="F238" s="33">
        <v>25</v>
      </c>
      <c r="G238" s="39">
        <v>750</v>
      </c>
      <c r="H238" s="18"/>
      <c r="I238" s="18"/>
      <c r="J238" s="18"/>
      <c r="K238" s="18"/>
      <c r="L238" s="34">
        <v>30</v>
      </c>
      <c r="M238" s="18"/>
      <c r="N238" s="18"/>
      <c r="O238" s="18"/>
      <c r="P238" s="18"/>
      <c r="Q238" s="18"/>
      <c r="R238" s="18"/>
      <c r="S238" s="18"/>
      <c r="T238" s="18"/>
      <c r="U238" s="18"/>
      <c r="V238" s="18"/>
      <c r="W238" s="18"/>
      <c r="X238" s="18"/>
      <c r="Y238" s="18"/>
      <c r="Z238" s="18"/>
      <c r="AA238" s="18"/>
      <c r="AB238" s="18"/>
      <c r="AC238" s="18"/>
      <c r="AD238" s="18"/>
      <c r="AE238" s="18"/>
      <c r="AF238" s="18"/>
      <c r="AG238" s="12"/>
      <c r="AH238" s="12"/>
      <c r="AI238" s="12">
        <f t="shared" si="6"/>
        <v>30</v>
      </c>
      <c r="AJ238" s="11">
        <f t="shared" si="7"/>
        <v>625</v>
      </c>
      <c r="AK238" s="82">
        <v>625</v>
      </c>
    </row>
    <row r="239" spans="1:37" ht="51.75" customHeight="1" x14ac:dyDescent="0.25">
      <c r="A239" s="59">
        <v>78</v>
      </c>
      <c r="B239" s="14">
        <v>238</v>
      </c>
      <c r="C239" s="55" t="s">
        <v>447</v>
      </c>
      <c r="D239" s="52" t="s">
        <v>448</v>
      </c>
      <c r="E239" s="10" t="s">
        <v>94</v>
      </c>
      <c r="F239" s="61">
        <v>20</v>
      </c>
      <c r="G239" s="42">
        <v>4000</v>
      </c>
      <c r="H239" s="49">
        <v>200</v>
      </c>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2"/>
      <c r="AH239" s="12"/>
      <c r="AI239" s="12">
        <f t="shared" si="6"/>
        <v>200</v>
      </c>
      <c r="AJ239" s="11">
        <f t="shared" si="7"/>
        <v>3333.3333333333335</v>
      </c>
      <c r="AK239" s="82">
        <v>3333.34</v>
      </c>
    </row>
    <row r="240" spans="1:37" ht="51.75" customHeight="1" x14ac:dyDescent="0.25">
      <c r="A240" s="59">
        <v>105</v>
      </c>
      <c r="B240" s="14">
        <v>239</v>
      </c>
      <c r="C240" s="62" t="s">
        <v>449</v>
      </c>
      <c r="D240" s="63" t="s">
        <v>450</v>
      </c>
      <c r="E240" s="10" t="s">
        <v>94</v>
      </c>
      <c r="F240" s="61">
        <v>1000</v>
      </c>
      <c r="G240" s="42">
        <v>2000</v>
      </c>
      <c r="H240" s="49">
        <v>2</v>
      </c>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2"/>
      <c r="AH240" s="12"/>
      <c r="AI240" s="12">
        <f t="shared" si="6"/>
        <v>2</v>
      </c>
      <c r="AJ240" s="11">
        <f t="shared" si="7"/>
        <v>1666.6666666666667</v>
      </c>
      <c r="AK240" s="82">
        <v>1666.67</v>
      </c>
    </row>
    <row r="241" spans="1:37" ht="51.75" customHeight="1" x14ac:dyDescent="0.25">
      <c r="A241" s="59">
        <v>106</v>
      </c>
      <c r="B241" s="14">
        <v>240</v>
      </c>
      <c r="C241" s="62" t="s">
        <v>451</v>
      </c>
      <c r="D241" s="63" t="s">
        <v>450</v>
      </c>
      <c r="E241" s="10" t="s">
        <v>94</v>
      </c>
      <c r="F241" s="61">
        <v>1000</v>
      </c>
      <c r="G241" s="42">
        <v>2000</v>
      </c>
      <c r="H241" s="49">
        <v>2</v>
      </c>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2"/>
      <c r="AH241" s="12"/>
      <c r="AI241" s="12">
        <f t="shared" si="6"/>
        <v>2</v>
      </c>
      <c r="AJ241" s="11">
        <f t="shared" si="7"/>
        <v>1666.6666666666667</v>
      </c>
      <c r="AK241" s="82">
        <v>1666.67</v>
      </c>
    </row>
    <row r="242" spans="1:37" ht="51.75" customHeight="1" x14ac:dyDescent="0.25">
      <c r="A242" s="40">
        <v>9</v>
      </c>
      <c r="B242" s="14">
        <v>241</v>
      </c>
      <c r="C242" s="31" t="s">
        <v>452</v>
      </c>
      <c r="D242" s="31" t="s">
        <v>453</v>
      </c>
      <c r="E242" s="32" t="s">
        <v>454</v>
      </c>
      <c r="F242" s="33">
        <v>800</v>
      </c>
      <c r="G242" s="42">
        <v>8000</v>
      </c>
      <c r="H242" s="18"/>
      <c r="I242" s="18"/>
      <c r="J242" s="18"/>
      <c r="K242" s="18"/>
      <c r="L242" s="18"/>
      <c r="M242" s="18"/>
      <c r="N242" s="18"/>
      <c r="O242" s="18"/>
      <c r="P242" s="18"/>
      <c r="Q242" s="34">
        <v>10</v>
      </c>
      <c r="R242" s="18"/>
      <c r="S242" s="18"/>
      <c r="T242" s="18"/>
      <c r="U242" s="18"/>
      <c r="V242" s="18"/>
      <c r="W242" s="18"/>
      <c r="X242" s="18"/>
      <c r="Y242" s="18"/>
      <c r="Z242" s="18"/>
      <c r="AA242" s="18"/>
      <c r="AB242" s="18"/>
      <c r="AC242" s="18"/>
      <c r="AD242" s="18"/>
      <c r="AE242" s="18"/>
      <c r="AF242" s="18"/>
      <c r="AG242" s="12"/>
      <c r="AH242" s="12"/>
      <c r="AI242" s="12">
        <f t="shared" si="6"/>
        <v>10</v>
      </c>
      <c r="AJ242" s="11">
        <f t="shared" si="7"/>
        <v>6666.666666666667</v>
      </c>
      <c r="AK242" s="82">
        <v>6666.67</v>
      </c>
    </row>
    <row r="243" spans="1:37" ht="51.75" customHeight="1" x14ac:dyDescent="0.25">
      <c r="A243" s="40">
        <v>10</v>
      </c>
      <c r="B243" s="14">
        <v>242</v>
      </c>
      <c r="C243" s="31" t="s">
        <v>455</v>
      </c>
      <c r="D243" s="31" t="s">
        <v>456</v>
      </c>
      <c r="E243" s="32" t="s">
        <v>454</v>
      </c>
      <c r="F243" s="33">
        <v>50</v>
      </c>
      <c r="G243" s="42">
        <v>1500</v>
      </c>
      <c r="H243" s="18"/>
      <c r="I243" s="18"/>
      <c r="J243" s="18"/>
      <c r="K243" s="18"/>
      <c r="L243" s="18"/>
      <c r="M243" s="18"/>
      <c r="N243" s="18"/>
      <c r="O243" s="18"/>
      <c r="P243" s="18"/>
      <c r="Q243" s="34">
        <v>30</v>
      </c>
      <c r="R243" s="18"/>
      <c r="S243" s="18"/>
      <c r="T243" s="18"/>
      <c r="U243" s="18"/>
      <c r="V243" s="18"/>
      <c r="W243" s="18"/>
      <c r="X243" s="18"/>
      <c r="Y243" s="18"/>
      <c r="Z243" s="18"/>
      <c r="AA243" s="18"/>
      <c r="AB243" s="18"/>
      <c r="AC243" s="18"/>
      <c r="AD243" s="18"/>
      <c r="AE243" s="18"/>
      <c r="AF243" s="18"/>
      <c r="AG243" s="12"/>
      <c r="AH243" s="12"/>
      <c r="AI243" s="12">
        <f t="shared" si="6"/>
        <v>30</v>
      </c>
      <c r="AJ243" s="11">
        <f t="shared" si="7"/>
        <v>1250</v>
      </c>
      <c r="AK243" s="82">
        <v>1250</v>
      </c>
    </row>
    <row r="244" spans="1:37" ht="51.75" customHeight="1" x14ac:dyDescent="0.25">
      <c r="A244" s="40">
        <v>1</v>
      </c>
      <c r="B244" s="14">
        <v>243</v>
      </c>
      <c r="C244" s="51" t="s">
        <v>457</v>
      </c>
      <c r="D244" s="64" t="s">
        <v>457</v>
      </c>
      <c r="E244" s="10" t="s">
        <v>94</v>
      </c>
      <c r="F244" s="33">
        <v>24</v>
      </c>
      <c r="G244" s="48">
        <v>2400</v>
      </c>
      <c r="H244" s="18"/>
      <c r="I244" s="18"/>
      <c r="J244" s="18"/>
      <c r="K244" s="18"/>
      <c r="L244" s="18"/>
      <c r="M244" s="18"/>
      <c r="N244" s="49">
        <v>100</v>
      </c>
      <c r="O244" s="18"/>
      <c r="P244" s="18"/>
      <c r="Q244" s="18"/>
      <c r="R244" s="18"/>
      <c r="S244" s="18"/>
      <c r="T244" s="18"/>
      <c r="U244" s="18"/>
      <c r="V244" s="18"/>
      <c r="W244" s="18"/>
      <c r="X244" s="18"/>
      <c r="Y244" s="18"/>
      <c r="Z244" s="18"/>
      <c r="AA244" s="18"/>
      <c r="AB244" s="18"/>
      <c r="AC244" s="18"/>
      <c r="AD244" s="18"/>
      <c r="AE244" s="18"/>
      <c r="AF244" s="18"/>
      <c r="AG244" s="12"/>
      <c r="AH244" s="12"/>
      <c r="AI244" s="12">
        <f t="shared" si="6"/>
        <v>100</v>
      </c>
      <c r="AJ244" s="11">
        <f t="shared" si="7"/>
        <v>2000</v>
      </c>
      <c r="AK244" s="82">
        <v>2000</v>
      </c>
    </row>
    <row r="245" spans="1:37" ht="51.75" customHeight="1" x14ac:dyDescent="0.25">
      <c r="A245" s="40">
        <v>2</v>
      </c>
      <c r="B245" s="14">
        <v>244</v>
      </c>
      <c r="C245" s="51" t="s">
        <v>458</v>
      </c>
      <c r="D245" s="64" t="s">
        <v>458</v>
      </c>
      <c r="E245" s="10" t="s">
        <v>94</v>
      </c>
      <c r="F245" s="33">
        <v>24</v>
      </c>
      <c r="G245" s="48">
        <v>2400</v>
      </c>
      <c r="H245" s="18"/>
      <c r="I245" s="18"/>
      <c r="J245" s="18"/>
      <c r="K245" s="18"/>
      <c r="L245" s="18"/>
      <c r="M245" s="18"/>
      <c r="N245" s="49">
        <v>100</v>
      </c>
      <c r="O245" s="18"/>
      <c r="P245" s="18"/>
      <c r="Q245" s="18"/>
      <c r="R245" s="18"/>
      <c r="S245" s="18"/>
      <c r="T245" s="18"/>
      <c r="U245" s="18"/>
      <c r="V245" s="18"/>
      <c r="W245" s="18"/>
      <c r="X245" s="18"/>
      <c r="Y245" s="18"/>
      <c r="Z245" s="18"/>
      <c r="AA245" s="18"/>
      <c r="AB245" s="18"/>
      <c r="AC245" s="18"/>
      <c r="AD245" s="18"/>
      <c r="AE245" s="18"/>
      <c r="AF245" s="18"/>
      <c r="AG245" s="12"/>
      <c r="AH245" s="12"/>
      <c r="AI245" s="12">
        <f t="shared" si="6"/>
        <v>100</v>
      </c>
      <c r="AJ245" s="11">
        <f t="shared" si="7"/>
        <v>2000</v>
      </c>
      <c r="AK245" s="82">
        <v>2000</v>
      </c>
    </row>
    <row r="246" spans="1:37" ht="51.75" customHeight="1" x14ac:dyDescent="0.25">
      <c r="A246" s="40">
        <v>3</v>
      </c>
      <c r="B246" s="14">
        <v>245</v>
      </c>
      <c r="C246" s="65" t="s">
        <v>459</v>
      </c>
      <c r="D246" s="66" t="s">
        <v>460</v>
      </c>
      <c r="E246" s="10" t="s">
        <v>94</v>
      </c>
      <c r="F246" s="33">
        <v>230</v>
      </c>
      <c r="G246" s="48">
        <v>2300</v>
      </c>
      <c r="H246" s="18"/>
      <c r="I246" s="18"/>
      <c r="J246" s="18"/>
      <c r="K246" s="18"/>
      <c r="L246" s="18"/>
      <c r="M246" s="18"/>
      <c r="N246" s="34">
        <v>10</v>
      </c>
      <c r="O246" s="18"/>
      <c r="P246" s="18"/>
      <c r="Q246" s="18"/>
      <c r="R246" s="18"/>
      <c r="S246" s="18"/>
      <c r="T246" s="18"/>
      <c r="U246" s="18"/>
      <c r="V246" s="18"/>
      <c r="W246" s="18"/>
      <c r="X246" s="18"/>
      <c r="Y246" s="18"/>
      <c r="Z246" s="18"/>
      <c r="AA246" s="18"/>
      <c r="AB246" s="18"/>
      <c r="AC246" s="18"/>
      <c r="AD246" s="18"/>
      <c r="AE246" s="18"/>
      <c r="AF246" s="18"/>
      <c r="AG246" s="12"/>
      <c r="AH246" s="12"/>
      <c r="AI246" s="12">
        <f t="shared" si="6"/>
        <v>10</v>
      </c>
      <c r="AJ246" s="11">
        <f t="shared" si="7"/>
        <v>1916.6666666666667</v>
      </c>
      <c r="AK246" s="82">
        <v>1916.67</v>
      </c>
    </row>
    <row r="247" spans="1:37" ht="51.75" customHeight="1" x14ac:dyDescent="0.25">
      <c r="A247" s="40">
        <v>4</v>
      </c>
      <c r="B247" s="14">
        <v>246</v>
      </c>
      <c r="C247" s="65" t="s">
        <v>459</v>
      </c>
      <c r="D247" s="65" t="s">
        <v>461</v>
      </c>
      <c r="E247" s="10" t="s">
        <v>94</v>
      </c>
      <c r="F247" s="33">
        <v>130</v>
      </c>
      <c r="G247" s="48">
        <v>1300</v>
      </c>
      <c r="H247" s="18"/>
      <c r="I247" s="18"/>
      <c r="J247" s="18"/>
      <c r="K247" s="18"/>
      <c r="L247" s="18"/>
      <c r="M247" s="18"/>
      <c r="N247" s="34">
        <v>10</v>
      </c>
      <c r="O247" s="18"/>
      <c r="P247" s="18"/>
      <c r="Q247" s="18"/>
      <c r="R247" s="18"/>
      <c r="S247" s="18"/>
      <c r="T247" s="18"/>
      <c r="U247" s="18"/>
      <c r="V247" s="18"/>
      <c r="W247" s="18"/>
      <c r="X247" s="18"/>
      <c r="Y247" s="18"/>
      <c r="Z247" s="18"/>
      <c r="AA247" s="18"/>
      <c r="AB247" s="18"/>
      <c r="AC247" s="18"/>
      <c r="AD247" s="18"/>
      <c r="AE247" s="18"/>
      <c r="AF247" s="18"/>
      <c r="AG247" s="12"/>
      <c r="AH247" s="12"/>
      <c r="AI247" s="12">
        <f t="shared" si="6"/>
        <v>10</v>
      </c>
      <c r="AJ247" s="11">
        <f t="shared" si="7"/>
        <v>1083.3333333333335</v>
      </c>
      <c r="AK247" s="82">
        <v>1083.3399999999999</v>
      </c>
    </row>
    <row r="248" spans="1:37" ht="51.75" customHeight="1" x14ac:dyDescent="0.25">
      <c r="A248" s="67">
        <v>3</v>
      </c>
      <c r="B248" s="14">
        <v>247</v>
      </c>
      <c r="C248" s="31" t="s">
        <v>462</v>
      </c>
      <c r="D248" s="31" t="s">
        <v>463</v>
      </c>
      <c r="E248" s="10" t="s">
        <v>94</v>
      </c>
      <c r="F248" s="68">
        <v>680</v>
      </c>
      <c r="G248" s="69">
        <v>3400</v>
      </c>
      <c r="H248" s="18"/>
      <c r="I248" s="18"/>
      <c r="J248" s="18"/>
      <c r="K248" s="18"/>
      <c r="L248" s="18"/>
      <c r="M248" s="18"/>
      <c r="N248" s="18"/>
      <c r="O248" s="18"/>
      <c r="P248" s="70">
        <v>5</v>
      </c>
      <c r="Q248" s="18"/>
      <c r="R248" s="18"/>
      <c r="S248" s="18"/>
      <c r="T248" s="18"/>
      <c r="U248" s="18"/>
      <c r="V248" s="18"/>
      <c r="W248" s="18"/>
      <c r="X248" s="18"/>
      <c r="Y248" s="18"/>
      <c r="Z248" s="18"/>
      <c r="AA248" s="18"/>
      <c r="AB248" s="18"/>
      <c r="AC248" s="18"/>
      <c r="AD248" s="18"/>
      <c r="AE248" s="18"/>
      <c r="AF248" s="18"/>
      <c r="AG248" s="12"/>
      <c r="AH248" s="12"/>
      <c r="AI248" s="12">
        <f t="shared" si="6"/>
        <v>5</v>
      </c>
      <c r="AJ248" s="11">
        <f t="shared" si="7"/>
        <v>2833.3333333333335</v>
      </c>
      <c r="AK248" s="82">
        <v>2833.34</v>
      </c>
    </row>
    <row r="249" spans="1:37" ht="51.75" customHeight="1" x14ac:dyDescent="0.25">
      <c r="A249" s="67">
        <v>4</v>
      </c>
      <c r="B249" s="14">
        <v>248</v>
      </c>
      <c r="C249" s="31" t="s">
        <v>464</v>
      </c>
      <c r="D249" s="31" t="s">
        <v>465</v>
      </c>
      <c r="E249" s="10" t="s">
        <v>94</v>
      </c>
      <c r="F249" s="68">
        <v>680</v>
      </c>
      <c r="G249" s="69">
        <v>680</v>
      </c>
      <c r="H249" s="18"/>
      <c r="I249" s="18"/>
      <c r="J249" s="18"/>
      <c r="K249" s="18"/>
      <c r="L249" s="18"/>
      <c r="M249" s="18"/>
      <c r="N249" s="18"/>
      <c r="O249" s="18"/>
      <c r="P249" s="70">
        <v>1</v>
      </c>
      <c r="Q249" s="18"/>
      <c r="R249" s="18"/>
      <c r="S249" s="18"/>
      <c r="T249" s="18"/>
      <c r="U249" s="18"/>
      <c r="V249" s="18"/>
      <c r="W249" s="18"/>
      <c r="X249" s="18"/>
      <c r="Y249" s="18"/>
      <c r="Z249" s="18"/>
      <c r="AA249" s="18"/>
      <c r="AB249" s="18"/>
      <c r="AC249" s="18"/>
      <c r="AD249" s="18"/>
      <c r="AE249" s="18"/>
      <c r="AF249" s="18"/>
      <c r="AG249" s="12"/>
      <c r="AH249" s="12"/>
      <c r="AI249" s="12">
        <f t="shared" si="6"/>
        <v>1</v>
      </c>
      <c r="AJ249" s="11">
        <f t="shared" si="7"/>
        <v>566.66666666666674</v>
      </c>
      <c r="AK249" s="82">
        <v>566.66999999999996</v>
      </c>
    </row>
    <row r="250" spans="1:37" ht="51.75" customHeight="1" x14ac:dyDescent="0.25">
      <c r="A250" s="67">
        <v>5</v>
      </c>
      <c r="B250" s="14">
        <v>249</v>
      </c>
      <c r="C250" s="87" t="s">
        <v>498</v>
      </c>
      <c r="D250" s="87" t="s">
        <v>499</v>
      </c>
      <c r="E250" s="10" t="s">
        <v>94</v>
      </c>
      <c r="F250" s="68">
        <v>1100</v>
      </c>
      <c r="G250" s="69">
        <v>2200</v>
      </c>
      <c r="H250" s="18"/>
      <c r="I250" s="18"/>
      <c r="J250" s="18"/>
      <c r="K250" s="18"/>
      <c r="L250" s="18"/>
      <c r="M250" s="18"/>
      <c r="N250" s="18"/>
      <c r="O250" s="18"/>
      <c r="P250" s="70">
        <v>2</v>
      </c>
      <c r="Q250" s="18"/>
      <c r="R250" s="18"/>
      <c r="S250" s="18"/>
      <c r="T250" s="18"/>
      <c r="U250" s="18"/>
      <c r="V250" s="18"/>
      <c r="W250" s="18"/>
      <c r="X250" s="18"/>
      <c r="Y250" s="18"/>
      <c r="Z250" s="18"/>
      <c r="AA250" s="18"/>
      <c r="AB250" s="18"/>
      <c r="AC250" s="18"/>
      <c r="AD250" s="18"/>
      <c r="AE250" s="18"/>
      <c r="AF250" s="18"/>
      <c r="AG250" s="12"/>
      <c r="AH250" s="12"/>
      <c r="AI250" s="12">
        <f t="shared" si="6"/>
        <v>2</v>
      </c>
      <c r="AJ250" s="11">
        <f t="shared" si="7"/>
        <v>1833.3333333333335</v>
      </c>
      <c r="AK250" s="82">
        <v>1833.34</v>
      </c>
    </row>
    <row r="251" spans="1:37" ht="51.75" customHeight="1" x14ac:dyDescent="0.25">
      <c r="A251" s="40">
        <v>3</v>
      </c>
      <c r="B251" s="14">
        <v>250</v>
      </c>
      <c r="C251" s="31" t="s">
        <v>466</v>
      </c>
      <c r="D251" s="31" t="s">
        <v>467</v>
      </c>
      <c r="E251" s="10" t="s">
        <v>94</v>
      </c>
      <c r="F251" s="41">
        <v>1.3</v>
      </c>
      <c r="G251" s="42">
        <v>520</v>
      </c>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34">
        <v>400</v>
      </c>
      <c r="AG251" s="77"/>
      <c r="AH251" s="77"/>
      <c r="AI251" s="12">
        <f t="shared" si="6"/>
        <v>400</v>
      </c>
      <c r="AJ251" s="11">
        <f t="shared" si="7"/>
        <v>433.33333333333337</v>
      </c>
      <c r="AK251" s="82">
        <v>433.34</v>
      </c>
    </row>
    <row r="252" spans="1:37" ht="51.75" customHeight="1" x14ac:dyDescent="0.25">
      <c r="A252" s="40">
        <v>4</v>
      </c>
      <c r="B252" s="14">
        <v>251</v>
      </c>
      <c r="C252" s="31" t="s">
        <v>468</v>
      </c>
      <c r="D252" s="71" t="s">
        <v>469</v>
      </c>
      <c r="E252" s="32" t="s">
        <v>454</v>
      </c>
      <c r="F252" s="33">
        <v>199</v>
      </c>
      <c r="G252" s="42">
        <v>1592</v>
      </c>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34">
        <v>8</v>
      </c>
      <c r="AG252" s="77"/>
      <c r="AH252" s="77"/>
      <c r="AI252" s="12">
        <f t="shared" si="6"/>
        <v>8</v>
      </c>
      <c r="AJ252" s="11">
        <f t="shared" si="7"/>
        <v>1326.6666666666667</v>
      </c>
      <c r="AK252" s="82">
        <v>1326.67</v>
      </c>
    </row>
    <row r="253" spans="1:37" ht="51.75" customHeight="1" x14ac:dyDescent="0.25">
      <c r="A253" s="40">
        <v>5</v>
      </c>
      <c r="B253" s="14">
        <v>252</v>
      </c>
      <c r="C253" s="31" t="s">
        <v>470</v>
      </c>
      <c r="D253" s="31" t="s">
        <v>471</v>
      </c>
      <c r="E253" s="32" t="s">
        <v>454</v>
      </c>
      <c r="F253" s="33">
        <v>200</v>
      </c>
      <c r="G253" s="42">
        <v>1000</v>
      </c>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34">
        <v>5</v>
      </c>
      <c r="AG253" s="77"/>
      <c r="AH253" s="77"/>
      <c r="AI253" s="12">
        <f t="shared" si="6"/>
        <v>5</v>
      </c>
      <c r="AJ253" s="11">
        <f t="shared" si="7"/>
        <v>833.33333333333337</v>
      </c>
      <c r="AK253" s="82">
        <v>833.34</v>
      </c>
    </row>
    <row r="254" spans="1:37" ht="51.75" customHeight="1" x14ac:dyDescent="0.25">
      <c r="A254" s="40">
        <v>6</v>
      </c>
      <c r="B254" s="14">
        <v>253</v>
      </c>
      <c r="C254" s="31" t="s">
        <v>472</v>
      </c>
      <c r="D254" s="31" t="s">
        <v>473</v>
      </c>
      <c r="E254" s="10" t="s">
        <v>94</v>
      </c>
      <c r="F254" s="33">
        <v>24</v>
      </c>
      <c r="G254" s="42">
        <v>1920</v>
      </c>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34">
        <v>80</v>
      </c>
      <c r="AG254" s="77"/>
      <c r="AH254" s="77"/>
      <c r="AI254" s="12">
        <f t="shared" si="6"/>
        <v>80</v>
      </c>
      <c r="AJ254" s="11">
        <f t="shared" si="7"/>
        <v>1600</v>
      </c>
      <c r="AK254" s="82">
        <v>1600</v>
      </c>
    </row>
    <row r="255" spans="1:37" ht="51.75" customHeight="1" x14ac:dyDescent="0.25">
      <c r="B255" s="14">
        <v>254</v>
      </c>
      <c r="C255" s="78" t="s">
        <v>478</v>
      </c>
      <c r="D255" s="78" t="s">
        <v>479</v>
      </c>
      <c r="E255" s="16" t="s">
        <v>480</v>
      </c>
      <c r="F255" s="14">
        <v>0.33</v>
      </c>
      <c r="G255" s="42"/>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34"/>
      <c r="AG255" s="34">
        <v>1000</v>
      </c>
      <c r="AH255" s="34"/>
      <c r="AI255" s="12">
        <f t="shared" si="6"/>
        <v>1000</v>
      </c>
      <c r="AJ255" s="11">
        <f t="shared" si="7"/>
        <v>275</v>
      </c>
      <c r="AK255" s="82">
        <v>275</v>
      </c>
    </row>
    <row r="256" spans="1:37" ht="51.75" customHeight="1" x14ac:dyDescent="0.25">
      <c r="B256" s="14">
        <v>254</v>
      </c>
      <c r="C256" s="78" t="s">
        <v>481</v>
      </c>
      <c r="D256" s="78" t="s">
        <v>482</v>
      </c>
      <c r="E256" s="10" t="s">
        <v>94</v>
      </c>
      <c r="F256" s="14"/>
      <c r="G256" s="42"/>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34"/>
      <c r="AG256" s="34">
        <v>1</v>
      </c>
      <c r="AH256" s="34"/>
      <c r="AI256" s="12">
        <f t="shared" si="6"/>
        <v>1</v>
      </c>
      <c r="AJ256" s="11">
        <f t="shared" si="7"/>
        <v>0</v>
      </c>
      <c r="AK256" s="82">
        <v>0</v>
      </c>
    </row>
    <row r="257" spans="2:37" ht="51.75" customHeight="1" x14ac:dyDescent="0.25">
      <c r="B257" s="14">
        <v>255</v>
      </c>
      <c r="C257" s="78" t="s">
        <v>483</v>
      </c>
      <c r="D257" s="78" t="s">
        <v>484</v>
      </c>
      <c r="E257" s="16" t="s">
        <v>94</v>
      </c>
      <c r="F257" s="14">
        <v>59.8</v>
      </c>
      <c r="G257" s="14"/>
      <c r="H257" s="14"/>
      <c r="I257" s="14"/>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34"/>
      <c r="AG257" s="34"/>
      <c r="AH257" s="14">
        <v>20</v>
      </c>
      <c r="AI257" s="12">
        <f t="shared" si="6"/>
        <v>20</v>
      </c>
      <c r="AJ257" s="11">
        <f t="shared" si="7"/>
        <v>996.66666666666674</v>
      </c>
      <c r="AK257" s="82">
        <v>996.67</v>
      </c>
    </row>
    <row r="258" spans="2:37" ht="51.75" customHeight="1" x14ac:dyDescent="0.25">
      <c r="B258" s="14">
        <v>256</v>
      </c>
      <c r="C258" s="78" t="s">
        <v>485</v>
      </c>
      <c r="D258" s="78" t="s">
        <v>486</v>
      </c>
      <c r="E258" s="16" t="s">
        <v>94</v>
      </c>
      <c r="F258" s="14">
        <v>22.24</v>
      </c>
      <c r="G258" s="14"/>
      <c r="H258" s="14"/>
      <c r="I258" s="14"/>
      <c r="J258" s="18"/>
      <c r="K258" s="18"/>
      <c r="L258" s="18"/>
      <c r="M258" s="18"/>
      <c r="N258" s="18"/>
      <c r="O258" s="18"/>
      <c r="P258" s="18"/>
      <c r="Q258" s="18"/>
      <c r="R258" s="18"/>
      <c r="S258" s="18"/>
      <c r="T258" s="18"/>
      <c r="U258" s="18"/>
      <c r="V258" s="18"/>
      <c r="W258" s="18"/>
      <c r="X258" s="18"/>
      <c r="Y258" s="18"/>
      <c r="Z258" s="18"/>
      <c r="AA258" s="18"/>
      <c r="AB258" s="18"/>
      <c r="AC258" s="79">
        <v>3000</v>
      </c>
      <c r="AD258" s="18"/>
      <c r="AE258" s="18"/>
      <c r="AF258" s="34"/>
      <c r="AG258" s="34"/>
      <c r="AH258" s="34"/>
      <c r="AI258" s="12">
        <f t="shared" si="6"/>
        <v>3000</v>
      </c>
      <c r="AJ258" s="11">
        <f t="shared" si="7"/>
        <v>55600</v>
      </c>
      <c r="AK258" s="82">
        <v>55600</v>
      </c>
    </row>
    <row r="259" spans="2:37" ht="51.75" customHeight="1" x14ac:dyDescent="0.25">
      <c r="B259" s="14">
        <v>257</v>
      </c>
      <c r="C259" s="90" t="s">
        <v>502</v>
      </c>
      <c r="D259" s="78" t="s">
        <v>487</v>
      </c>
      <c r="E259" s="16" t="s">
        <v>94</v>
      </c>
      <c r="F259" s="14">
        <v>19.32</v>
      </c>
      <c r="G259" s="14"/>
      <c r="H259" s="14"/>
      <c r="I259" s="14"/>
      <c r="J259" s="18"/>
      <c r="K259" s="18"/>
      <c r="L259" s="18"/>
      <c r="M259" s="18"/>
      <c r="N259" s="18"/>
      <c r="O259" s="18"/>
      <c r="P259" s="18"/>
      <c r="Q259" s="18"/>
      <c r="R259" s="18"/>
      <c r="S259" s="18"/>
      <c r="T259" s="18"/>
      <c r="U259" s="18"/>
      <c r="V259" s="18"/>
      <c r="W259" s="18"/>
      <c r="X259" s="18"/>
      <c r="Y259" s="18"/>
      <c r="Z259" s="18"/>
      <c r="AA259" s="18"/>
      <c r="AB259" s="18"/>
      <c r="AC259" s="14">
        <v>3000</v>
      </c>
      <c r="AD259" s="18"/>
      <c r="AE259" s="18"/>
      <c r="AF259" s="34"/>
      <c r="AG259" s="34"/>
      <c r="AH259" s="34"/>
      <c r="AI259" s="12">
        <f>SUM(H259:AH259)</f>
        <v>3000</v>
      </c>
      <c r="AJ259" s="11">
        <f t="shared" ref="AJ259" si="8">AI259*F259/1.2</f>
        <v>48300</v>
      </c>
      <c r="AK259" s="82">
        <v>48300</v>
      </c>
    </row>
    <row r="260" spans="2:37" ht="51.75" customHeight="1" x14ac:dyDescent="0.25">
      <c r="B260" s="14">
        <v>258</v>
      </c>
      <c r="C260" s="78" t="s">
        <v>488</v>
      </c>
      <c r="D260" s="78" t="s">
        <v>489</v>
      </c>
      <c r="E260" s="16" t="s">
        <v>94</v>
      </c>
      <c r="F260" s="14">
        <v>52.1</v>
      </c>
      <c r="G260" s="14"/>
      <c r="H260" s="14"/>
      <c r="I260" s="14"/>
      <c r="J260" s="18"/>
      <c r="K260" s="18"/>
      <c r="L260" s="18"/>
      <c r="M260" s="18"/>
      <c r="N260" s="18"/>
      <c r="O260" s="18"/>
      <c r="P260" s="18"/>
      <c r="Q260" s="18"/>
      <c r="R260" s="18"/>
      <c r="S260" s="18"/>
      <c r="T260" s="18"/>
      <c r="U260" s="18"/>
      <c r="V260" s="18"/>
      <c r="W260" s="18"/>
      <c r="X260" s="18"/>
      <c r="Y260" s="18"/>
      <c r="Z260" s="18"/>
      <c r="AA260" s="18"/>
      <c r="AB260" s="18"/>
      <c r="AC260" s="79">
        <v>40</v>
      </c>
      <c r="AD260" s="18"/>
      <c r="AE260" s="18"/>
      <c r="AF260" s="34"/>
      <c r="AG260" s="34"/>
      <c r="AH260" s="34"/>
      <c r="AI260" s="12">
        <f t="shared" ref="AI260:AI261" si="9">SUM(H260:AH260)</f>
        <v>40</v>
      </c>
      <c r="AJ260" s="11">
        <f>AI260*F260/1.2</f>
        <v>1736.6666666666667</v>
      </c>
      <c r="AK260" s="82">
        <v>1736.67</v>
      </c>
    </row>
    <row r="261" spans="2:37" ht="51.75" customHeight="1" x14ac:dyDescent="0.3">
      <c r="B261" s="14">
        <v>259</v>
      </c>
      <c r="C261" s="88" t="s">
        <v>500</v>
      </c>
      <c r="D261" s="88" t="s">
        <v>501</v>
      </c>
      <c r="E261" s="16" t="s">
        <v>397</v>
      </c>
      <c r="F261" s="14">
        <v>3.5</v>
      </c>
      <c r="G261" s="17">
        <v>105000</v>
      </c>
      <c r="H261" s="18"/>
      <c r="I261" s="18"/>
      <c r="J261" s="18"/>
      <c r="K261" s="18"/>
      <c r="L261" s="18"/>
      <c r="M261" s="18"/>
      <c r="N261" s="18"/>
      <c r="O261" s="18"/>
      <c r="P261" s="18">
        <v>30000</v>
      </c>
      <c r="Q261" s="18"/>
      <c r="R261" s="18"/>
      <c r="S261" s="18"/>
      <c r="T261" s="18"/>
      <c r="U261" s="18"/>
      <c r="V261" s="18"/>
      <c r="W261" s="18"/>
      <c r="X261" s="18"/>
      <c r="Y261" s="18"/>
      <c r="Z261" s="18"/>
      <c r="AA261" s="18"/>
      <c r="AB261" s="18"/>
      <c r="AC261" s="18"/>
      <c r="AD261" s="18"/>
      <c r="AE261" s="18"/>
      <c r="AF261" s="34"/>
      <c r="AG261" s="34"/>
      <c r="AH261" s="34"/>
      <c r="AI261" s="12">
        <f t="shared" si="9"/>
        <v>30000</v>
      </c>
      <c r="AJ261" s="11">
        <f>AI261*F261/1.2</f>
        <v>87500</v>
      </c>
      <c r="AK261" s="82">
        <v>87500</v>
      </c>
    </row>
    <row r="262" spans="2:37" ht="51.75" customHeight="1" x14ac:dyDescent="0.25">
      <c r="AK262" s="89">
        <f>SUM(AK2:AK261)</f>
        <v>16920011.659999989</v>
      </c>
    </row>
  </sheetData>
  <autoFilter ref="A1:AH254"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Jantuan Mariana</cp:lastModifiedBy>
  <dcterms:created xsi:type="dcterms:W3CDTF">2024-10-30T07:14:15Z</dcterms:created>
  <dcterms:modified xsi:type="dcterms:W3CDTF">2024-11-27T13:59:58Z</dcterms:modified>
</cp:coreProperties>
</file>