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DISPOZITIVE MEDICALE\21175212 DM SCTO\MODIFICARE 26.03.2024\"/>
    </mc:Choice>
  </mc:AlternateContent>
  <xr:revisionPtr revIDLastSave="0" documentId="13_ncr:1_{CD587F4C-00C2-42DB-98A2-24DC0E22AC21}"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'!$A$7:$R$8</definedName>
    <definedName name="_Hlk125125747" localSheetId="1">'Specificaţii de preț        '!$D$8</definedName>
  </definedNames>
  <calcPr calcId="181029"/>
</workbook>
</file>

<file path=xl/calcChain.xml><?xml version="1.0" encoding="utf-8"?>
<calcChain xmlns="http://schemas.openxmlformats.org/spreadsheetml/2006/main">
  <c r="M11" i="5" l="1"/>
  <c r="K11" i="5" l="1"/>
  <c r="L11" i="5"/>
  <c r="K12" i="7"/>
  <c r="J12" i="7"/>
</calcChain>
</file>

<file path=xl/sharedStrings.xml><?xml version="1.0" encoding="utf-8"?>
<sst xmlns="http://schemas.openxmlformats.org/spreadsheetml/2006/main" count="71" uniqueCount="40">
  <si>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</si>
  <si>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</si>
  <si>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</si>
  <si>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</si>
  <si>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</si>
  <si>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</si>
  <si>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</si>
  <si>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</si>
  <si>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</si>
  <si>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</si>
  <si>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</si>
  <si>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</si>
  <si>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</si>
  <si>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</si>
  <si>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</si>
  <si>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</si>
  <si>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</si>
  <si>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</si>
  <si>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</si>
  <si>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</si>
  <si>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</si>
  <si>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</si>
  <si>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</si>
  <si>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</si>
  <si>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</si>
  <si>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</si>
  <si>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</si>
  <si>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</si>
  <si>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</si>
  <si>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</si>
  <si>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</si>
  <si>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 xml:space="preserve">valoarea estimativă </t>
  </si>
  <si>
    <t>11. Termenul de livrare/prestare/executare/instalare și dare în exploatare: DDP - Franco destinație vămuit, Incoterms 2020, până la 90 zile de la înregistrarea contractului de CAPCS</t>
  </si>
  <si>
    <t>Sistemei radiodiagnostice complet digitale cu braț „C”</t>
  </si>
  <si>
    <t>Masă pentru operații, cu 5 secții pentru operație generale si ortopedice</t>
  </si>
  <si>
    <t>Lampa chirurgicala cu 2 sateliti (caracteristici avansate)</t>
  </si>
  <si>
    <t xml:space="preserve">Descriere Lampă chirurgicală fără umbre destinată pentru iluminare în investigații chirurgicale majore cu fixare pe tavan cu 2 sateliți
Parametru Specificația
Sistem de iluminare bazat pe tehnologia LED (Light Emitting Diodes) 
Numărul de sateliți 2
Temperatura culorii Reglabilă,  4000-5500 ±500K
Reglarea intensității luminei 
Indexul de culoare Ra  ≥ 95
Indexul de culoare R13 ≥ 100
Dimensiunea cîmpului,cm Focusabil
Diametrul  24-34 cm +/-4 cm
Adîncimea ≥ 80 cm
Distanța de lucru 0.7-1.5 m
Nivelul de iluminare la 1 m distanță  satelitul nr.1 ≥ 160 000 lux la 100 cm 
 satelitul nr.2 ≥ 160 000 lux  la 100 cm
Rotația ≥ 270 grade
Ajustare pe verticală  ≥80  cm
Cresterea temperaturii în campul operator &lt;1º C
Alimentarea electrică 220V, 50Hz
Durata medie de viaţă a LED-urilor ≥ 60000 h
Mişcarea capului luminos ≥ 4 grade de libertate
Mînere detașabile sterilizabile 
Panou de control integrat în lampa principal 
Posibilitatea integrării sistemului de telemedicină și a sistemelor de înregistrare video 
Înălțimea podului  3-4 m
</t>
  </si>
  <si>
    <t>Achiziția Dispozitivelor medicale conform necesităților IMSP Spitalul Clinic de Traumatologie și Ortopedie  pentru anul 2024</t>
  </si>
  <si>
    <t xml:space="preserve">Sistem radiodiagnostic complet digital cu braț "C'
Sistem radiodiagnostic complet digital cu braț "C":
Destinat efecturiii examinarilor radiodiagnostice in cadrul interventiilor chirurgicale.
Constructie  compacta cu stativ unic (braț "C" ,suport monitoare pe brat,panou comanda"
Spectru larg de aplicatii.(Chirurgie generala, protezare….....................
Specificatie: Parametru min/max
Suport braț  „C" min/max valoare unitate
Deplasare verticala min 420 mm
Rotire orbitala min 160 grade
Deplasare orizontala min 215 mm
Rotire plan vertical in jurul axei orizontale min .+/-225 grade
Spatiu liber brat"C" min 800 mm
Generator raze-x    
Regim lucru: Fluroscopie continua  
 Fluroscopie pulsativa  
 Radiografie digitala  
Parametru: Voltajul maxim kVp ≥ 100 kVp
 Curentul maxim mA in modul pulsativ ≥ 50 mA
 Curentul maxim mA in modul continuu ≥ 5 mA
 Curentul maxim mA in modul radiografie ≥ 100 mA
 Rata puls, FPS min 1--25 FPS
 Durata puls: min ≤10 ms
  max ≥30 ms
 Putere de iesire generator min 5 kW
Caracteristici Tub raze X:  
Parametru: Marime pata focala tub Small focus: 0.3 
Large focus: 0.6  mm
 Rata Putere disipare caldura ansamblu min 22 KHU/min
 Frecventa lucru min 40 kHz
 Tip generator monobloc  
 Controlat microprocesor  
 Tub cu anod rotativ  
 Material Anod Rhenium/Tungsten/
Molybdenum
Alte functii :  
Parametru: Regim cu 1/2 doza  
 Programe:"metal","soft"  
 Circuit oprire urgenta  
 Indicator luminos "x-ray on"  
 Filtrare monobloc totala min 3 mmAl
Sistema de achzitie imagine    
Parametru: Receptor imagine tip "Flat panel detector" da
 Tehnologie "Matrice Amorphous Silicon" da
 Marime FPD +/- 10 mm 306x306 mm
 Marime pixel ≤ 200 µm
 Matrice min 1534x1534 pixel
 Rezolutie pentru stocare min 2,5 lp/mm
 Rata digitalizare min 16 bit
 Dispozitv centrare cu LAZER integrat in detector  
 Sistem  integrat de control doza dupa obiect:  
 Corectie dupa miscare pacient  
 Automat corectie doza  
 Automat corectie metal  
 Colimator virtual  
 Rata de achizitie min 30 frame/sec
Sistema de achizitie si stocare:    
Parametru: Capacitatea de stocare interna min 100000 imagini
 Port USB  
 Sistem integrat de monitorizare doza  
 Programe de :  
 Arhivare  
 Post procesare  
 Adnotari  
 Instrumente masurare  
 Rotire Imagine  
 Colimare digitala  
 Procesare digitala imagini min 16 bit
 Numar de imagini simultane pe monitor referinta min 5 imagini
 Pachet DICOM:  
 Store SCU  
 Print SCU  
 Worklist SCU  
 Dose
 Structured Report SCU  
 Query / Retrieve SCU  
 Media Class (USB)  
 Iesire video 50HZ  
Monitor pentru vizualizarea investigatiile integrat pe instalatia radiologica.     
Parametru: Monitor pe stativ fixate cu brat la instalatia radiologica  
 cantitatea: min  1 dublu buc
 monitor dublu cu diagonala min 27 inch
 Rezolutie min 2560x1440 pixel
 contrast min 1000:1  
 Unghi vedere min 178 grade
 Luminozitate min 350 cd/m2
 Rotire imagine fara expozitie  
Panou de comanda pentru tehnicianul radiolog integrat pe instalatia radiologica      
Parametru: Monitor interactiv de control  
 Fixat pe stativ  
 Diagonala min 12,5 inch
 Tehnologie touchscreen Multitouch 10-point (sa fie posibila utilizarea in manusi chirurgicale)  
 SDRAM min 4 GB
 Memorie SSD min 32 GB
 Porturi USB min 2 unitati
 Rezolutie min 1920x1080 pixel
 Contrast min 1000:1  
Alimetare electrica     
Parametru: Retea standart: 220v,50Hz  
 Curent consumat max 16 A
 Impendanta retelei max 0,6 Ohm
Cerinte generale obligatorii:      
1 Garantie cu deservire inclusă de la darea în exploatarea min 36 luni
2 Greutate maximala systema max 350 kg
3 Centru de service in RM cu ingineri locali certificati de producator  
4 Instalarea dispozitivului;  
5 Verificarea a tuturor parametrilor de performanților a dispozitiv;  
6 Instruirea specialiștilor din cadrul instituției(minim 2 zile)  
7 Dozimetru digital pentru monitorizarea radiatiei individuale acumulate de tehnicianului care opereaza cu dispozitivul. Cu posibilitatea de stocare si evidenta a datelor colectate in timp real prin aplicatii software usor accesibile de pe smartphone. min 1 bucata
</t>
  </si>
  <si>
    <t xml:space="preserve">Masă pentru operații, cu 5 secții pentru operatie generale si ortopedice
Cod  
Parametrul Specificația
Descriere Masa de operații oferă o suprafață corespunzătoare care susține corpul pacientului în timpul procedurilor chirurgicale, stabilizarea poziției pacientului şi furnizarea câmpului chirurgical de expunerea optimă
Tip  Electro Hidraulic da
 Cotrol Telecomanda fără fir minim tehnologia IR ( Infraroșu)
  Butoane de control direct de pe pupitru de comanda integrat în turnul telescopic a mesei sau cu tehnologia tip Bluetooth
Acumulator Integrat in masa de operatie da
 Reincarcabil da
 Timpul de autonomie cu lucru continuu pentru toate mișcările ≥ 180 min
Saltea Indiferent de secție salteaua este necesară sa fie de aceeași grosime da
 Salteaua poate fi scoasa cu ușurință de pe fiecare secție pentru curățarea de lichidele biologice. da
Alimentarea electrică 220-240 V, 50-60 Hz
Poziţionarea mesei Reglarea înălțime Înălțimea minimă ≤ 70 cm
  Înălțimea maximă ≥ 110 cm
 Trendelemburg ≥ 35 grade
 Inversarea trendelemburgului ≥ 35 grade
 Secțiile mesei ≥ 5 secții
Înclinarea: Laterală ≥ +25 - 25 grade
 Secția din spate de la +80 la -40 grade (minim)
 Secția de la talpa/picior de la +70 la - 100 grade (minim)
  detaşabilă
  divizată
  Control tip hidraulic (manual) minim se acceptă și motorizat
 Secția cap de la +45 la - 45 grade (minim)
  Control hidraulic (manual) minim se acceptă și motorizat
  Latimea egala cu cea a mesei
Mișcare  Longitudională motorizată  minim 400 mm
Greutatea pacientului  ≥ 270 kg
Utilizarea radiografiei sau fluoroscopiei Tunel pentru casete X-ray pe toată lungimea mesei
 Radiotransparenţă da
 Accesibilitatea brațului C da
Ataşarea de bază Turnul motorizat acoperit cu  structura de oțel inoxidabil medical da
 Mobilă da
 Baza de jos acoperita cu un cap de plastic sau metal inoxidabil da
Roți minim 4 unitati da
 diametru ≥ 5 cm
 permite mișcarea in dreapta, stânga, înainte si înapoi da
 Prezența a roții a 5-a cu control minim de timp manul este acceptabil si de tip motorizat. da
Sistem de frânare a bazei sau stabilizarea a mesei pe podea prin intermediul butonului dedicat de pe telecomanda sau de pe pupitru de comanda integrat in turnul telescopic
Șină laterale pentru accesorii tip EU (Europeana) pe toată lungimea mesei
Accesorii (Prezentarea imaginilor care confirmă fixarea componentă)
Suport mână cu curea Control a mișcări  manual 2 unit.
Suport mână Decubit lateral 1 unit.
Suport lateral dreptunghiular cu mișcarea pe toată lungimea mesei mișcarea orizontala minim 60 mm , pe înălțime minim 120 mm  2 unit.
Suport lateral Rectangular cu mișcarea pe toata lungimea mesei partea activa cu dimensiunile 100x 105 mm (se permite abaterea de 20 mm); 2 unit.
posibilitatea de rotire la 360 grade  
Stabilizator total pu Genunchi Tip cilindru 1 buc
 Diametru sau înălțimea maximă 80 mm 
 Ajustabil pe înălțimea față de masă maxim 300 mm. 
Suport Artorscopic pentru picior compus din sistem de strângere, sau blocarea  a mișcării piciorului, bransele de strângerea sînt din material lavabil și tapedură moale. 1 buc
Suport picioare conform specificații de mai sus 2 unit.
Stand pentru perfuzie 1 unit.
Suport pentru ecran de anestezie 1 unit.
Suport pentru Caseta X-Ray 43 x 35 cm 1 unit.
Clemă pu interconectare suporturilor de mai sus este necesar să fie inclusă da
Clemă pu interconectare suporturilor adăugător (rezervă)  4 unit
Includerea a tuturor accesorilor pentru interconectare a componentelor da
Set de suporturi pentru operatie spinala Cadru Spinal 1 unit.
 Curele pentru cadrul spinal 4 unit.
 Sistem de susținere a capului de tip CS Borne sau echivalent cu tapetură moale 1 unit.
 Pernă de față (10 buc) 1 set
 Suport pentru piept cu tapetură moale 2 unit.
 Suport sold - standard o pereche cu tapetură moale 1 unit.
 Suport tibial 1 unit.
 Inele pentru genunchi 2 buc
 Set huse  minim din 3 huse  6 set.
 CS Pad (2 inch) sau echivalent 1 buc
Fiecare componentă a mesei să fie detașabilă la maxim da
Instalarea se face de către reprezentatul oficial al producătorului 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</si>
</sst>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5">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0" borderId="1" xfId="0" applyFont="1" applyBorder="1" applyAlignment="1">
      <alignment horizontal="center" vertical="center" wrapText="1"/>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10" fillId="0" borderId="0" xfId="1" applyFont="1" applyAlignment="1" applyProtection="1">
      <alignment horizontal="center"/>
      <protection locked="0"/>
    </xf>
    <xf numFmtId="0" fontId="7" fillId="0" borderId="0" xfId="1" applyFont="1" applyFill="1" applyBorder="1" applyAlignment="1" applyProtection="1">
      <alignment vertical="top" wrapText="1"/>
      <protection locked="0"/>
    </xf>
    <xf numFmtId="0" fontId="6" fillId="3" borderId="0" xfId="1" applyFont="1" applyFill="1" applyBorder="1" applyAlignment="1" applyProtection="1">
      <alignment horizontal="center" vertical="center" wrapText="1"/>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6" fillId="2" borderId="1" xfId="1" applyFont="1" applyFill="1" applyBorder="1" applyAlignment="1" applyProtection="1">
      <alignment horizontal="center" vertical="center" wrapText="1"/>
    </xf>
    <xf numFmtId="0" fontId="5" fillId="0" borderId="0" xfId="1" applyFont="1" applyBorder="1" applyAlignment="1" applyProtection="1">
      <alignment horizontal="center"/>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9" fillId="0" borderId="1" xfId="0" applyFont="1" applyBorder="1" applyAlignment="1" applyProtection="1">
      <alignment horizontal="left" vertical="top" wrapText="1"/>
    </xf>
    <xf numFmtId="0" fontId="6" fillId="2" borderId="1" xfId="0" applyFont="1" applyFill="1" applyBorder="1" applyAlignment="1" applyProtection="1">
      <alignment horizontal="left" vertical="top" wrapText="1"/>
    </xf>
    <xf numFmtId="0" fontId="7" fillId="2" borderId="1" xfId="1"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9" fillId="3" borderId="1" xfId="0" applyFont="1" applyFill="1" applyBorder="1" applyAlignment="1" applyProtection="1">
      <alignment horizontal="center" vertical="top" wrapText="1"/>
    </xf>
    <xf numFmtId="0" fontId="5" fillId="0" borderId="3" xfId="0" applyFont="1" applyBorder="1" applyAlignment="1" applyProtection="1">
      <alignment vertical="top"/>
      <protection locked="0"/>
    </xf>
    <xf numFmtId="0" fontId="0" fillId="0" borderId="1" xfId="0" applyBorder="1" applyAlignment="1">
      <alignment vertical="top"/>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left" vertical="top" wrapText="1"/>
    </xf>
    <xf numFmtId="0" fontId="5" fillId="0" borderId="0" xfId="1" applyFont="1" applyBorder="1" applyProtection="1">
      <protection locked="0"/>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Border="1" applyAlignment="1" applyProtection="1">
      <alignment horizontal="center"/>
    </xf>
    <xf numFmtId="1" fontId="5" fillId="0" borderId="0" xfId="1" applyNumberFormat="1" applyFont="1" applyProtection="1">
      <protection locked="0"/>
    </xf>
    <xf numFmtId="1" fontId="11" fillId="0" borderId="0" xfId="1" applyNumberFormat="1" applyFont="1" applyProtection="1">
      <protection locked="0"/>
    </xf>
    <xf numFmtId="1" fontId="5" fillId="0" borderId="0" xfId="1" applyNumberFormat="1" applyFont="1" applyAlignment="1" applyProtection="1">
      <alignment horizontal="center" vertical="center"/>
      <protection locked="0"/>
    </xf>
    <xf numFmtId="3" fontId="5" fillId="0" borderId="1" xfId="0" applyNumberFormat="1" applyFont="1" applyBorder="1" applyAlignment="1" applyProtection="1">
      <alignment vertical="top" wrapText="1"/>
      <protection locked="0"/>
    </xf>
    <xf numFmtId="0" fontId="19" fillId="0" borderId="1" xfId="0" applyFont="1" applyBorder="1" applyAlignment="1">
      <alignment vertical="center"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5" fillId="0" borderId="0" xfId="1" applyFont="1" applyBorder="1" applyAlignment="1" applyProtection="1">
      <alignment horizontal="center"/>
    </xf>
  </cellXfs>
  <cellStyles count="11">
    <cellStyle name="Normal" xfId="0" builtinId="0"/>
    <cellStyle name="Normal 2" xfId="1" xr:uid="{00000000-0005-0000-0000-000000000000}"/>
    <cellStyle name="Normal 2 2" xfId="4" xr:uid="{358CA16B-32AC-4A99-BEDE-760438018288}"/>
    <cellStyle name="Normal 3" xfId="2" xr:uid="{90A2C4F8-B600-4D0B-B356-6CCBA5D1D13D}"/>
    <cellStyle name="Normal 4" xfId="3" xr:uid="{563D5224-871B-4514-BBB8-BB68DDD0EF99}"/>
    <cellStyle name="Normal 5" xfId="5" xr:uid="{54774E1D-87AF-4E46-BC74-E15D7FC68072}"/>
    <cellStyle name="Normal 5 2" xfId="9" xr:uid="{F2A98667-108C-46FD-9FF4-CF5E9A3022DA}"/>
    <cellStyle name="Normal 6" xfId="6" xr:uid="{BAFD542B-63CE-443E-B89D-199882633FC7}"/>
    <cellStyle name="Normal 7" xfId="7" xr:uid="{F344D073-E75A-458A-8409-2A3577A97B21}"/>
    <cellStyle name="Normal 8" xfId="8" xr:uid="{8EAA4D23-ABCC-4C3C-ADA3-7FF9FFA5AD23}"/>
    <cellStyle name="Normal 9" xfId="10" xr:uid="{AF4B22A9-ADC5-44D9-B88F-7B01774B22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0"/>
  <sheetViews>
    <sheetView topLeftCell="A8" zoomScale="70" zoomScaleNormal="70" workbookViewId="0">
      <selection activeCell="H9" sqref="H9"/>
    </sheetView>
  </sheetViews>
  <sheetFormatPr defaultRowHeight="15.75" x14ac:dyDescent="0.2"/>
  <cols>
    <col min="1" max="1" width="5.7109375" style="39" customWidth="1"/>
    <col min="2" max="2" width="4.42578125" style="39" customWidth="1"/>
    <col min="3" max="3" width="49.28515625" style="38" customWidth="1"/>
    <col min="4" max="4" width="20.7109375" style="38" customWidth="1"/>
    <col min="5" max="5" width="10.5703125" style="46" customWidth="1"/>
    <col min="6" max="6" width="11.28515625" style="39" customWidth="1"/>
    <col min="7" max="7" width="10.7109375" style="39" customWidth="1"/>
    <col min="8" max="8" width="83.5703125" style="39" customWidth="1"/>
    <col min="9" max="9" width="30.42578125" style="39" customWidth="1"/>
    <col min="10" max="10" width="30" style="38" customWidth="1"/>
    <col min="11" max="11" width="1.7109375" style="39" customWidth="1"/>
    <col min="12" max="16384" width="9.140625" style="39"/>
  </cols>
  <sheetData>
    <row r="1" spans="1:11" x14ac:dyDescent="0.2">
      <c r="C1" s="59" t="s">
        <v>26</v>
      </c>
      <c r="D1" s="59"/>
      <c r="E1" s="59"/>
      <c r="F1" s="59"/>
      <c r="G1" s="59"/>
      <c r="H1" s="59"/>
      <c r="I1" s="59"/>
      <c r="J1" s="59"/>
      <c r="K1" s="59"/>
    </row>
    <row r="2" spans="1:11" x14ac:dyDescent="0.2">
      <c r="D2" s="62" t="s">
        <v>13</v>
      </c>
      <c r="E2" s="62"/>
      <c r="F2" s="62"/>
      <c r="G2" s="62"/>
      <c r="H2" s="62"/>
    </row>
    <row r="3" spans="1:11" x14ac:dyDescent="0.2">
      <c r="A3" s="63" t="s">
        <v>9</v>
      </c>
      <c r="B3" s="63"/>
      <c r="C3" s="63"/>
      <c r="D3" s="64" t="s">
        <v>29</v>
      </c>
      <c r="E3" s="64"/>
      <c r="F3" s="64"/>
      <c r="G3" s="64"/>
      <c r="H3" s="64"/>
      <c r="I3" s="39" t="s">
        <v>10</v>
      </c>
      <c r="J3" s="38" t="s">
        <v>11</v>
      </c>
    </row>
    <row r="4" spans="1:11" s="28" customFormat="1" x14ac:dyDescent="0.2">
      <c r="A4" s="65" t="s">
        <v>8</v>
      </c>
      <c r="B4" s="65"/>
      <c r="C4" s="65"/>
      <c r="D4" s="66" t="s">
        <v>37</v>
      </c>
      <c r="E4" s="66"/>
      <c r="F4" s="66"/>
      <c r="G4" s="66"/>
      <c r="H4" s="66"/>
      <c r="I4" s="66"/>
      <c r="J4" s="32" t="s">
        <v>12</v>
      </c>
      <c r="K4" s="33"/>
    </row>
    <row r="5" spans="1:11" s="29" customFormat="1" x14ac:dyDescent="0.2">
      <c r="C5" s="28"/>
      <c r="D5" s="60"/>
      <c r="E5" s="60"/>
      <c r="F5" s="60"/>
      <c r="G5" s="60"/>
      <c r="H5" s="60"/>
      <c r="I5" s="60"/>
      <c r="J5" s="60"/>
      <c r="K5" s="33"/>
    </row>
    <row r="6" spans="1:11" ht="31.5" x14ac:dyDescent="0.2">
      <c r="A6" s="35" t="s">
        <v>2</v>
      </c>
      <c r="B6" s="35" t="s">
        <v>0</v>
      </c>
      <c r="C6" s="48" t="s">
        <v>1</v>
      </c>
      <c r="D6" s="35" t="s">
        <v>3</v>
      </c>
      <c r="E6" s="47" t="s">
        <v>4</v>
      </c>
      <c r="F6" s="37" t="s">
        <v>5</v>
      </c>
      <c r="G6" s="37" t="s">
        <v>6</v>
      </c>
      <c r="H6" s="37" t="s">
        <v>7</v>
      </c>
      <c r="I6" s="37" t="s">
        <v>27</v>
      </c>
      <c r="J6" s="35"/>
      <c r="K6" s="31"/>
    </row>
    <row r="7" spans="1:11" x14ac:dyDescent="0.2">
      <c r="A7" s="35">
        <v>1</v>
      </c>
      <c r="B7" s="61">
        <v>2</v>
      </c>
      <c r="C7" s="61"/>
      <c r="D7" s="61"/>
      <c r="E7" s="47">
        <v>3</v>
      </c>
      <c r="F7" s="35">
        <v>4</v>
      </c>
      <c r="G7" s="35">
        <v>5</v>
      </c>
      <c r="H7" s="35">
        <v>6</v>
      </c>
      <c r="I7" s="36"/>
      <c r="J7" s="35">
        <v>8</v>
      </c>
      <c r="K7" s="31"/>
    </row>
    <row r="8" spans="1:11" ht="409.5" x14ac:dyDescent="0.2">
      <c r="A8" s="30" t="s">
        <v>30</v>
      </c>
      <c r="B8" s="34">
        <v>1</v>
      </c>
      <c r="C8" s="38" t="s">
        <v>33</v>
      </c>
      <c r="D8" s="38" t="s">
        <v>33</v>
      </c>
      <c r="E8" s="40"/>
      <c r="F8" s="52"/>
      <c r="G8" s="42"/>
      <c r="H8" s="50" t="s">
        <v>38</v>
      </c>
      <c r="I8" s="43"/>
      <c r="J8" s="45"/>
      <c r="K8" s="41"/>
    </row>
    <row r="9" spans="1:11" ht="409.5" x14ac:dyDescent="0.2">
      <c r="A9" s="30" t="s">
        <v>30</v>
      </c>
      <c r="B9" s="34">
        <v>2</v>
      </c>
      <c r="C9" s="38" t="s">
        <v>34</v>
      </c>
      <c r="E9" s="40"/>
      <c r="F9" s="52"/>
      <c r="G9" s="42"/>
      <c r="H9" s="38" t="s">
        <v>39</v>
      </c>
      <c r="I9" s="43"/>
      <c r="J9" s="45"/>
      <c r="K9" s="41"/>
    </row>
    <row r="10" spans="1:11" ht="409.5" x14ac:dyDescent="0.2">
      <c r="A10" s="30" t="s">
        <v>30</v>
      </c>
      <c r="B10" s="34">
        <v>3</v>
      </c>
      <c r="C10" s="38" t="s">
        <v>35</v>
      </c>
      <c r="D10" s="38" t="s">
        <v>35</v>
      </c>
      <c r="E10" s="40"/>
      <c r="F10" s="52"/>
      <c r="G10" s="42"/>
      <c r="H10" s="38" t="s">
        <v>36</v>
      </c>
      <c r="I10" s="43"/>
      <c r="J10" s="45"/>
      <c r="K10" s="41"/>
    </row>
  </sheetData>
  <autoFilter ref="A7:R8" xr:uid="{00000000-0001-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6"/>
  <sheetViews>
    <sheetView tabSelected="1" zoomScale="90" zoomScaleNormal="90" workbookViewId="0">
      <selection activeCell="B9" sqref="B9"/>
    </sheetView>
  </sheetViews>
  <sheetFormatPr defaultRowHeight="15.75" x14ac:dyDescent="0.25"/>
  <cols>
    <col min="1" max="1" width="3.42578125" style="2" customWidth="1"/>
    <col min="2" max="2" width="5.7109375" style="2" customWidth="1"/>
    <col min="3" max="3" width="4.42578125" style="2" customWidth="1"/>
    <col min="4" max="4" width="20.7109375" style="2" customWidth="1"/>
    <col min="5" max="5" width="23" style="14" customWidth="1"/>
    <col min="6" max="6" width="15.28515625" style="7" customWidth="1"/>
    <col min="7" max="7" width="14.7109375" style="56" customWidth="1"/>
    <col min="8" max="8" width="18.28515625" style="2" customWidth="1"/>
    <col min="9" max="9" width="12.140625" style="2" customWidth="1"/>
    <col min="10" max="10" width="13.140625" style="2" customWidth="1"/>
    <col min="11" max="11" width="17" style="2" customWidth="1"/>
    <col min="12" max="12" width="30" style="2" customWidth="1"/>
    <col min="13" max="13" width="13.85546875" style="2" customWidth="1"/>
    <col min="14" max="16384" width="9.140625" style="2"/>
  </cols>
  <sheetData>
    <row r="1" spans="1:17" x14ac:dyDescent="0.25">
      <c r="D1" s="69" t="s">
        <v>25</v>
      </c>
      <c r="E1" s="69"/>
      <c r="F1" s="69"/>
      <c r="G1" s="69"/>
      <c r="H1" s="69"/>
      <c r="I1" s="69"/>
      <c r="J1" s="69"/>
      <c r="K1" s="69"/>
      <c r="L1" s="69"/>
      <c r="M1" s="20"/>
    </row>
    <row r="2" spans="1:17" x14ac:dyDescent="0.25">
      <c r="D2" s="70" t="s">
        <v>16</v>
      </c>
      <c r="E2" s="70"/>
      <c r="F2" s="70"/>
      <c r="G2" s="70"/>
      <c r="H2" s="70"/>
      <c r="I2" s="70"/>
      <c r="J2" s="70"/>
      <c r="K2" s="13"/>
    </row>
    <row r="3" spans="1:17" x14ac:dyDescent="0.25">
      <c r="B3" s="71" t="s">
        <v>9</v>
      </c>
      <c r="C3" s="71"/>
      <c r="D3" s="71"/>
      <c r="E3" s="72" t="s">
        <v>29</v>
      </c>
      <c r="F3" s="72"/>
      <c r="G3" s="72"/>
      <c r="H3" s="72"/>
      <c r="I3" s="72"/>
      <c r="K3" s="2" t="s">
        <v>10</v>
      </c>
      <c r="L3" s="2" t="s">
        <v>11</v>
      </c>
    </row>
    <row r="4" spans="1:17" s="4" customFormat="1" ht="32.25" customHeight="1" x14ac:dyDescent="0.25">
      <c r="A4" s="3"/>
      <c r="B4" s="73" t="s">
        <v>8</v>
      </c>
      <c r="C4" s="73"/>
      <c r="D4" s="73"/>
      <c r="E4" s="66" t="s">
        <v>37</v>
      </c>
      <c r="F4" s="66"/>
      <c r="G4" s="66"/>
      <c r="H4" s="66"/>
      <c r="I4" s="66"/>
      <c r="J4" s="66"/>
      <c r="K4" s="66"/>
      <c r="L4" s="16" t="s">
        <v>12</v>
      </c>
      <c r="M4" s="21"/>
    </row>
    <row r="5" spans="1:17" s="5" customFormat="1" ht="20.100000000000001" customHeight="1" x14ac:dyDescent="0.25">
      <c r="A5" s="3"/>
      <c r="E5" s="67"/>
      <c r="F5" s="67"/>
      <c r="G5" s="67"/>
      <c r="H5" s="67"/>
      <c r="I5" s="67"/>
      <c r="J5" s="44"/>
      <c r="K5" s="44"/>
      <c r="L5" s="44"/>
      <c r="M5" s="22"/>
    </row>
    <row r="6" spans="1:17" ht="47.25" x14ac:dyDescent="0.25">
      <c r="A6" s="6"/>
      <c r="B6" s="1" t="s">
        <v>2</v>
      </c>
      <c r="C6" s="1" t="s">
        <v>0</v>
      </c>
      <c r="D6" s="1" t="s">
        <v>1</v>
      </c>
      <c r="E6" s="26" t="s">
        <v>3</v>
      </c>
      <c r="F6" s="26" t="s">
        <v>17</v>
      </c>
      <c r="G6" s="51" t="s">
        <v>18</v>
      </c>
      <c r="H6" s="26" t="s">
        <v>19</v>
      </c>
      <c r="I6" s="26" t="s">
        <v>20</v>
      </c>
      <c r="J6" s="23" t="s">
        <v>21</v>
      </c>
      <c r="K6" s="26" t="s">
        <v>22</v>
      </c>
      <c r="L6" s="26" t="s">
        <v>23</v>
      </c>
      <c r="M6" s="26" t="s">
        <v>31</v>
      </c>
    </row>
    <row r="7" spans="1:17" x14ac:dyDescent="0.25">
      <c r="A7" s="6"/>
      <c r="B7" s="26">
        <v>1</v>
      </c>
      <c r="C7" s="68">
        <v>2</v>
      </c>
      <c r="D7" s="68"/>
      <c r="E7" s="68"/>
      <c r="F7" s="26">
        <v>3</v>
      </c>
      <c r="G7" s="51">
        <v>4</v>
      </c>
      <c r="H7" s="26">
        <v>5</v>
      </c>
      <c r="I7" s="26">
        <v>6</v>
      </c>
      <c r="J7" s="26">
        <v>7</v>
      </c>
      <c r="K7" s="26">
        <v>8</v>
      </c>
      <c r="L7" s="15">
        <v>9</v>
      </c>
      <c r="M7" s="15"/>
    </row>
    <row r="8" spans="1:17" ht="76.5" x14ac:dyDescent="0.25">
      <c r="A8" s="19"/>
      <c r="B8" s="17" t="s">
        <v>30</v>
      </c>
      <c r="C8" s="34">
        <v>1</v>
      </c>
      <c r="D8" s="38" t="s">
        <v>33</v>
      </c>
      <c r="E8" s="38" t="s">
        <v>33</v>
      </c>
      <c r="F8" s="40" t="s">
        <v>28</v>
      </c>
      <c r="G8" s="52">
        <v>2</v>
      </c>
      <c r="H8" s="24"/>
      <c r="I8" s="25"/>
      <c r="J8" s="25"/>
      <c r="K8" s="25"/>
      <c r="L8" s="18" t="s">
        <v>32</v>
      </c>
      <c r="M8" s="57">
        <v>4400000</v>
      </c>
    </row>
    <row r="9" spans="1:17" ht="76.5" x14ac:dyDescent="0.25">
      <c r="A9" s="49"/>
      <c r="B9" s="17" t="s">
        <v>30</v>
      </c>
      <c r="C9" s="34">
        <v>3</v>
      </c>
      <c r="D9" s="38" t="s">
        <v>34</v>
      </c>
      <c r="E9" s="38" t="s">
        <v>34</v>
      </c>
      <c r="F9" s="40" t="s">
        <v>28</v>
      </c>
      <c r="G9" s="52">
        <v>1</v>
      </c>
      <c r="H9" s="24"/>
      <c r="I9" s="25"/>
      <c r="J9" s="25"/>
      <c r="K9" s="25"/>
      <c r="L9" s="18" t="s">
        <v>32</v>
      </c>
      <c r="M9" s="57">
        <v>1180000</v>
      </c>
    </row>
    <row r="10" spans="1:17" ht="76.5" x14ac:dyDescent="0.25">
      <c r="A10" s="49"/>
      <c r="B10" s="17" t="s">
        <v>30</v>
      </c>
      <c r="C10" s="34">
        <v>2</v>
      </c>
      <c r="D10" s="38" t="s">
        <v>35</v>
      </c>
      <c r="E10" s="58" t="s">
        <v>35</v>
      </c>
      <c r="F10" s="40" t="s">
        <v>28</v>
      </c>
      <c r="G10" s="52">
        <v>3</v>
      </c>
      <c r="H10" s="24"/>
      <c r="I10" s="25"/>
      <c r="J10" s="25"/>
      <c r="K10" s="25"/>
      <c r="L10" s="18" t="s">
        <v>32</v>
      </c>
      <c r="M10" s="57">
        <v>1050000</v>
      </c>
    </row>
    <row r="11" spans="1:17" x14ac:dyDescent="0.25">
      <c r="C11" s="10"/>
      <c r="D11" s="10"/>
      <c r="E11" s="11"/>
      <c r="F11" s="10"/>
      <c r="G11" s="53" t="s">
        <v>24</v>
      </c>
      <c r="H11" s="27"/>
      <c r="I11" s="27"/>
      <c r="J11" s="27"/>
      <c r="K11" s="8" t="e">
        <f>SUM(#REF!)</f>
        <v>#REF!</v>
      </c>
      <c r="L11" s="8" t="e">
        <f>SUM(#REF!)</f>
        <v>#REF!</v>
      </c>
      <c r="M11" s="2">
        <f>SUM(M8:M10)</f>
        <v>6630000</v>
      </c>
    </row>
    <row r="12" spans="1:17" x14ac:dyDescent="0.25">
      <c r="E12" s="7"/>
      <c r="F12" s="2"/>
      <c r="G12" s="54"/>
    </row>
    <row r="13" spans="1:17" x14ac:dyDescent="0.25">
      <c r="E13" s="7"/>
      <c r="F13" s="2"/>
      <c r="G13" s="54"/>
    </row>
    <row r="14" spans="1:17" ht="20.25" x14ac:dyDescent="0.3">
      <c r="C14" s="9" t="s">
        <v>14</v>
      </c>
      <c r="D14" s="9"/>
      <c r="E14" s="9"/>
      <c r="F14" s="9"/>
      <c r="G14" s="55"/>
      <c r="H14" s="9"/>
      <c r="I14" s="9"/>
      <c r="J14" s="9"/>
      <c r="K14" s="9"/>
      <c r="L14" s="9"/>
      <c r="M14" s="9"/>
      <c r="N14" s="9"/>
      <c r="O14" s="9"/>
      <c r="P14" s="9"/>
      <c r="Q14" s="9"/>
    </row>
    <row r="15" spans="1:17" ht="20.25" x14ac:dyDescent="0.3">
      <c r="C15" s="9"/>
      <c r="D15" s="9"/>
      <c r="E15" s="9"/>
      <c r="F15" s="9"/>
      <c r="G15" s="55"/>
      <c r="H15" s="9"/>
      <c r="I15" s="9"/>
      <c r="J15" s="9"/>
      <c r="K15" s="9"/>
      <c r="L15" s="9"/>
      <c r="M15" s="9"/>
      <c r="N15" s="9"/>
      <c r="O15" s="9"/>
      <c r="P15" s="9"/>
      <c r="Q15" s="9"/>
    </row>
    <row r="16" spans="1:17" ht="20.25" x14ac:dyDescent="0.3">
      <c r="C16" s="9" t="s">
        <v>15</v>
      </c>
      <c r="D16" s="9"/>
      <c r="E16" s="9"/>
      <c r="F16" s="9"/>
      <c r="G16" s="55"/>
      <c r="H16" s="9"/>
      <c r="I16" s="9"/>
      <c r="J16" s="9"/>
      <c r="K16" s="9"/>
      <c r="L16" s="9"/>
      <c r="M16" s="9"/>
      <c r="N16" s="9"/>
      <c r="O16" s="9"/>
      <c r="P16" s="9"/>
      <c r="Q16" s="9"/>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4" t="s">
        <v>24</v>
      </c>
      <c r="I12" s="74"/>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2024-03-27T12:23:45Z</dcterms:modified>
</cp:coreProperties>
</file>