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adu.vieru\Documents\STISC\Achizitii\2026\Networking\firewalls\"/>
    </mc:Choice>
  </mc:AlternateContent>
  <bookViews>
    <workbookView xWindow="0" yWindow="0" windowWidth="16380" windowHeight="8190" tabRatio="500"/>
  </bookViews>
  <sheets>
    <sheet name="Instrucțiuni și Sumar" sheetId="1" r:id="rId1"/>
    <sheet name="Tabela de conformitate" sheetId="2" r:id="rId2"/>
  </sheets>
  <calcPr calcId="162913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39" i="1" l="1"/>
  <c r="E38" i="1"/>
  <c r="D38" i="1"/>
  <c r="F38" i="1" s="1"/>
  <c r="E37" i="1"/>
  <c r="D37" i="1"/>
  <c r="F37" i="1" s="1"/>
  <c r="E36" i="1"/>
  <c r="D36" i="1"/>
  <c r="F36" i="1" s="1"/>
  <c r="E35" i="1"/>
  <c r="D35" i="1"/>
  <c r="F35" i="1" s="1"/>
  <c r="E34" i="1"/>
  <c r="D34" i="1"/>
  <c r="F34" i="1" s="1"/>
  <c r="E33" i="1"/>
  <c r="E39" i="1" s="1"/>
  <c r="D33" i="1"/>
  <c r="D39" i="1" s="1"/>
  <c r="F39" i="1" s="1"/>
  <c r="C20" i="1"/>
  <c r="B40" i="1" l="1"/>
  <c r="F33" i="1"/>
</calcChain>
</file>

<file path=xl/sharedStrings.xml><?xml version="1.0" encoding="utf-8"?>
<sst xmlns="http://schemas.openxmlformats.org/spreadsheetml/2006/main" count="235" uniqueCount="201">
  <si>
    <t>I.P. SERVICIUL TEHNOLOGIA INFORMAȚIEI ȘI SECURITATE CIBERNETICĂ (STISC)</t>
  </si>
  <si>
    <t>Tabela de conformitate — Achiziție echipamente NGFW (STAAP)</t>
  </si>
  <si>
    <t>Anexă la Caietul de sarcini</t>
  </si>
  <si>
    <t>1.  Date de identificare a ofertantului</t>
  </si>
  <si>
    <t>Denumirea ofertantului:</t>
  </si>
  <si>
    <t>IDNO / cod fiscal:</t>
  </si>
  <si>
    <t>Persoana de contact / funcția:</t>
  </si>
  <si>
    <t>Producătorul echipamentelor ofertate:</t>
  </si>
  <si>
    <t>Model ofertat — NGFW Tip I:</t>
  </si>
  <si>
    <t>Model ofertat — NGFW Tip II:</t>
  </si>
  <si>
    <t>Model ofertat — NGFW Tip III:</t>
  </si>
  <si>
    <t>Data:</t>
  </si>
  <si>
    <t>2.  Lista bunurilor propuse achiziționării</t>
  </si>
  <si>
    <t>Denumirea</t>
  </si>
  <si>
    <t>Cantitate (buc.)</t>
  </si>
  <si>
    <t>NGFW Tip I</t>
  </si>
  <si>
    <t>NGFW Tip II</t>
  </si>
  <si>
    <t>NGFW Tip III</t>
  </si>
  <si>
    <t>TOTAL</t>
  </si>
  <si>
    <t>3.  Instrucțiuni de completare</t>
  </si>
  <si>
    <t>•  Cerințele din fila „Tabela de conformitate” sunt minime și obligatorii. Ofertantul completează fiecare poziție.</t>
  </si>
  <si>
    <t>•  Coloana „Conformitate” se completează din lista derulantă cu „Conform” sau „Neconform”. Celulele se colorează automat: verde = Conform, roșu = Neconform.</t>
  </si>
  <si>
    <t>•  În coloana „Produsul / modelul ofertat” se indică o singură dată, pentru fiecare tip (celulă unică pe tip), modelul/echipamentul ofertat — separat pentru NGFW Tip I, Tip II și Tip III.</t>
  </si>
  <si>
    <t>•  În coloana „Justificare / referință” se indică dovada conformității: denumirea documentului (datasheet/manual), numărul paginii/secțiunii și/sau link-ul oficial al producătorului.</t>
  </si>
  <si>
    <t>•  Mențiunea „Conform” fără referință verificabilă poate fi considerată neconcludentă la evaluare.</t>
  </si>
  <si>
    <t>•  O singură poziție „Neconform” sau necompletată la o cerință obligatorie poate atrage descalificarea ofertei.</t>
  </si>
  <si>
    <t>•  Tabelul de sumar de mai jos se actualizează automat pe baza completărilor din fila „Tabela de conformitate”.</t>
  </si>
  <si>
    <t>4.  Sumar conformitate (calculat automat)</t>
  </si>
  <si>
    <t>Secțiune</t>
  </si>
  <si>
    <t>Total cerințe</t>
  </si>
  <si>
    <t>Conform</t>
  </si>
  <si>
    <t>Neconform</t>
  </si>
  <si>
    <t>% Conform</t>
  </si>
  <si>
    <t>H1 — Hardware Tip I</t>
  </si>
  <si>
    <t>C1 — Funcționale Tip I</t>
  </si>
  <si>
    <t>H2 — Hardware Tip II</t>
  </si>
  <si>
    <t>C2 — Funcționale Tip II</t>
  </si>
  <si>
    <t>H3 — Hardware Tip III</t>
  </si>
  <si>
    <t>C3 — Funcționale Tip III</t>
  </si>
  <si>
    <t>TOTAL GENERAL</t>
  </si>
  <si>
    <t>Numele, prenumele și funcția reprezentantului împuternicit:</t>
  </si>
  <si>
    <t>Semnătura / L.Ș.:</t>
  </si>
  <si>
    <t>TABELA DE CONFORMITATE — Achiziție echipamente NGFW (STAAP)</t>
  </si>
  <si>
    <t>Ofertantul completează coloanele „Conformitate”, „Produsul / modelul ofertat” și „Justificare / referință” pentru fiecare poziție. Toate cerințele sunt minime și obligatorii.</t>
  </si>
  <si>
    <t>Cod
cerință</t>
  </si>
  <si>
    <t>Cerință tehnică minimă obligatorie</t>
  </si>
  <si>
    <t>Produsul / modelul ofertat</t>
  </si>
  <si>
    <t>Conformitate
(Conform / Neconform)</t>
  </si>
  <si>
    <t>Justificare / referință
(datasheet, pagină, link, observații)</t>
  </si>
  <si>
    <t>NGFW Tip I — Cerințe tehnice minime obligatorii</t>
  </si>
  <si>
    <t>H1 — Cerințe Hardware</t>
  </si>
  <si>
    <t>H1.01</t>
  </si>
  <si>
    <t>Echipamentul trebuie să fie 1U rack-mount 19” sau versiunea compactă, dotat cu kit de instalare în rack.</t>
  </si>
  <si>
    <t>H1.02</t>
  </si>
  <si>
    <t>Echipamentul trebuie să aibă cel puțin 8 porturi RJ45 10/100/1000 Mbps.</t>
  </si>
  <si>
    <t>H1.03</t>
  </si>
  <si>
    <t>Echipamentul trebuie să aibă cel puțin 2 porturi optice SFP+ (10 Gbps).</t>
  </si>
  <si>
    <t>H1.04</t>
  </si>
  <si>
    <t>Echipamentul trebuie să aibă și consolă.</t>
  </si>
  <si>
    <t>H1.05</t>
  </si>
  <si>
    <t>Echipamentul trebuie să fie dotat cu 2 surse de alimentare redundante.</t>
  </si>
  <si>
    <t>H1.06</t>
  </si>
  <si>
    <t>Echipamentul trebuie să fie compatibil cu rețeaua de curent electric AC 220V, 50/60 Hz.</t>
  </si>
  <si>
    <t>H1.07</t>
  </si>
  <si>
    <t>Echipamentul ofertat trebuie să suporte configurarea în regim de Disponibilitate Sporită (High Availability - HA), respectând următoarele cerințe minime:
•  Moduri de operare: trebuie să permită funcționarea atât în mod Active-Passive (redundanță totală), cât și în mod Active-Active (distribuția sarcinii/load balancing), prin interconectarea cu un al doilea echipament identic.
•  Sincronizarea datelor: sincronizare automată și în timp real a configurațiilor, tabelelor de sesiuni (session state), politicilor de securitate și a bazelor de date de semnături între cele două unități din cluster.
•  Timp de comutare (Failover): la defectarea unității principale sau pierderea conectivității pe un port monitorizat, comutarea traficului către unitatea secundară trebuie să fie automată, sub o secundă (sub-second), fără a întrerupe sesiunile active (stateful failover).
•  Monitorizarea legăturilor (Interface Monitoring): monitorizarea stării link-urilor critice (WAN/LAN); dacă un link pică pe unitatea activă, clusterul transferă automat rolul de „Master” către unitatea cu link-urile funcționale.
•  Management Unificat: administrarea clusterului HA printr-o singură adresă IP de management, indiferent de unitatea activă.
•  Actualizări fără întrerupere (Non-Disruptive Upgrade): actualizarea firmware-ului în cluster fără perioade de indisponibilitate a serviciilor (rolling upgrade).</t>
  </si>
  <si>
    <t>H1.08</t>
  </si>
  <si>
    <t>Echipamentul trebuie să poată asigura Firewall minim 20 Gbps (pentru pachete de 1518 bytes).</t>
  </si>
  <si>
    <t>H1.09</t>
  </si>
  <si>
    <t>Echipamentul trebuie să poată asigura Threat Protection minim 2 Gbps cu modulul de Intruziuni, Antivirus și Control Aplicație activat.</t>
  </si>
  <si>
    <t>H1.10</t>
  </si>
  <si>
    <t>Echipamentul trebuie să poată asigura criptare IPsec minim 20 Gbps.</t>
  </si>
  <si>
    <t>H1.11</t>
  </si>
  <si>
    <t>Echipamentul trebuie să poată asigura minim 2M (milioane) de sesiuni TCP concurente.</t>
  </si>
  <si>
    <t>H1.12</t>
  </si>
  <si>
    <t>Echipamentul trebuie să poată asigura minim 100.000 sesiuni noi/secundă.</t>
  </si>
  <si>
    <t>H1.13</t>
  </si>
  <si>
    <t>Echipamentul trebuie să asigure un throughput pentru inspecția traficului criptat (SSL Inspection/Deep Packet Inspection) de minim 2 Gbps, cu suport obligatoriu pentru protocolul TLS 1.3.</t>
  </si>
  <si>
    <t>H1.14</t>
  </si>
  <si>
    <t>Echipamentul trebuie să poată asigura direcționarea inteligentă a traficului pe multiple legături WAN în funcție de calitatea link-ului (jitter, latență, pierderi de pachete).</t>
  </si>
  <si>
    <t>H1.15</t>
  </si>
  <si>
    <t>Echipamentul trebuie să dispună de suport de la producător de minim 1 an.</t>
  </si>
  <si>
    <t>C1 — Cerințe funcționale</t>
  </si>
  <si>
    <t>C1.01</t>
  </si>
  <si>
    <t>Echipamentele trebuie să susțină IEEE 802.1Q VLAN.</t>
  </si>
  <si>
    <t>C1.02</t>
  </si>
  <si>
    <t>Agregare: suport pentru IEEE 802.3ad (LACP) cu capacitatea de a grupa până la 4 porturi de 1G/10G într-un singur canal logic.</t>
  </si>
  <si>
    <t>C1.03</t>
  </si>
  <si>
    <t>Echipamentele trebuie să susțină autentificare prin RADIUS, TACACS+, SSH v2, SNMP v3 și Control Plane Policing (CoPP) pentru protecția procesorului împotriva atacurilor DoS.</t>
  </si>
  <si>
    <t>C1.04</t>
  </si>
  <si>
    <t>Echipamentul trebuie să suporte protocoale de tunelare, cel puțin: GRE, IPIP, L2TP, VxLAN.</t>
  </si>
  <si>
    <t>C1.05</t>
  </si>
  <si>
    <t>Echipamentul trebuie să suporte nativ capabilități de Zero Trust Network Access (ZTNA) pentru verificarea identității utilizatorului și a stării dispozitivului la fiecare încercare de conectare, indiferent de locație.</t>
  </si>
  <si>
    <t>C1.06</t>
  </si>
  <si>
    <t>Echipamentul trebuie să poată partaja informații despre amenințări cu alte elemente de rețea (switch-uri, access point-uri, endpoint-uri) de la același producător sau prin API-uri deschise, pentru un răspuns automatizat la incidente.</t>
  </si>
  <si>
    <t>C1.07</t>
  </si>
  <si>
    <t>Echipamentul trebuie să includă o interfață grafică (GUI) intuitivă care să permită vizualizarea în timp real a topologiei de rețea și a aplicațiilor utilizate (Application Control).</t>
  </si>
  <si>
    <t>C1.08</t>
  </si>
  <si>
    <t>Echipamentul trebuie să suporte „Forward Error Correction” (FEC) și „Packet Duplication” pentru a asigura calitatea aplicațiilor critice (VoIP, Video) pe legături WAN instabile.</t>
  </si>
  <si>
    <t>C1.09</t>
  </si>
  <si>
    <t>Echipamentul trebuie să suporte protocoale de rutare dinamică bazate pe standarde deschise (IETF), cel puțin: RIPv2/ng, OSPFv2/v3, IS-IS și BGPv4 (iBGP/eBGP), atât pentru IPv4 cât și IPv6, rutarea bazată pe politici (PBR) și rutarea multicast (PIM-SM/DM).</t>
  </si>
  <si>
    <t>C1.10</t>
  </si>
  <si>
    <t>Echipamentul trebuie să suporte Data Leak Prevention (DLP).</t>
  </si>
  <si>
    <t>C1.11</t>
  </si>
  <si>
    <t>Echipamentul trebuie să suporte segmentarea virtuală în cel puțin 10 instanțe logice/virtuale independente (ex.: VDOM, Contexts, Virtual Systems sau echivalent), pentru izolarea completă a traficului între diferite departamente sau entități.</t>
  </si>
  <si>
    <t>C1.12</t>
  </si>
  <si>
    <t>La expirarea licențelor de securitate, echipamentul trebuie să-și păstreze funcționalitatea de bază (Firewall, Routing, VPN, SD-WAN, interfață de management) fără limitarea numărului de utilizatori sau a lățimii de bandă.</t>
  </si>
  <si>
    <t>NGFW Tip II — Cerințe tehnice minime obligatorii</t>
  </si>
  <si>
    <t>H2 — Cerințe Hardware</t>
  </si>
  <si>
    <t>H2.01</t>
  </si>
  <si>
    <t>Echipamentul trebuie să fie 1U rack-mount 19”, cu adâncimea maximă de 500 mm.</t>
  </si>
  <si>
    <t>H2.02</t>
  </si>
  <si>
    <t>Echipamentul trebuie să aibă cel puțin 12 porturi RJ45 10/100/1000 Mbps.</t>
  </si>
  <si>
    <t>H2.03</t>
  </si>
  <si>
    <t>Echipamentul trebuie să aibă cel puțin 4 porturi optice SFP+ (10 Gbps).</t>
  </si>
  <si>
    <t>H2.04</t>
  </si>
  <si>
    <t>Echipamentul trebuie să aibă cel puțin 8 porturi optice SFP (1 Gbps).</t>
  </si>
  <si>
    <t>H2.05</t>
  </si>
  <si>
    <t>H2.06</t>
  </si>
  <si>
    <t>H2.07</t>
  </si>
  <si>
    <t>Echipamentul ofertat trebuie să suporte configurarea în regim de Disponibilitate Sporită (High Availability - HA), respectând următoarele cerințe minime:
•  Moduri de operare: trebuie să permită funcționarea atât în mod Active-Passive (redundanță totală), cât și în mod Active-Active (distribuția sarcinii/load balancing), prin interconectarea cu un al doilea echipament identic.
•  Sincronizarea datelor: sincronizare automată și în timp real a configurațiilor, tabelelor de sesiuni (session state), politicilor de securitate și a bazelor de date de semnături între cele două unități din cluster.
•  Timp de comutare (Failover): la defectarea unității principale sau pierderea conectivității pe un port monitorizat, comutarea traficului către unitatea secundară trebuie să fie automată, sub o secundă (sub-second), fără a întrerupe sesiunile active (stateful failover).
•  Porturi dedicate High Availability: interfețe fizice dedicate pentru legătura de tip „Heartbeat” și sincronizarea datelor, pentru a nu consuma din lățimea de bandă a porturilor de date.
•  Monitorizarea legăturilor (Interface Monitoring): monitorizarea stării link-urilor critice (WAN/LAN); dacă un link pică pe unitatea activă, clusterul transferă automat rolul de „Master” către unitatea cu link-urile funcționale.
•  Management Unificat: administrarea clusterului HA printr-o singură adresă IP de management, indiferent de unitatea activă.
•  Actualizări fără întrerupere (Non-Disruptive Upgrade): actualizarea firmware-ului în cluster fără perioade de indisponibilitate a serviciilor (rolling upgrade).</t>
  </si>
  <si>
    <t>H2.08</t>
  </si>
  <si>
    <t>Echipamentul trebuie să asigure o latență ultra-scăzută de maxim 10 microsecunde în regim de firewall.</t>
  </si>
  <si>
    <t>H2.09</t>
  </si>
  <si>
    <t>Echipamentul trebuie să poată asigura Firewall minim 25 Gbps.</t>
  </si>
  <si>
    <t>H2.10</t>
  </si>
  <si>
    <t>Echipamentul trebuie să poată asigura Threat Protection minim 2,5 Gbps cu modulul de Intruziuni, Antivirus și Control Aplicație activat.</t>
  </si>
  <si>
    <t>H2.11</t>
  </si>
  <si>
    <t>Echipamentul trebuie să poată asigura protecție NGFW minim 3 Gbps.</t>
  </si>
  <si>
    <t>H2.12</t>
  </si>
  <si>
    <t>Echipamentul trebuie să poată asigura criptare IPsec minim 25 Gbps.</t>
  </si>
  <si>
    <t>H2.13</t>
  </si>
  <si>
    <t>H2.14</t>
  </si>
  <si>
    <t>Echipamentul trebuie să poată asigura minim 120.000 sesiuni noi/secundă.</t>
  </si>
  <si>
    <t>H2.15</t>
  </si>
  <si>
    <t>Echipamentul trebuie să poată asigura inspecția SSL minim 3 Gbps.</t>
  </si>
  <si>
    <t>H2.16</t>
  </si>
  <si>
    <t>Echipamentul trebuie să asigure capacitatea de a inspecta traficul criptat (HTTPS/SSL/TLS 1.3) fără degradarea critică a performanței.</t>
  </si>
  <si>
    <t>H2.17</t>
  </si>
  <si>
    <t>H2.18</t>
  </si>
  <si>
    <t>Echipamentul trebuie să poată actualiza baza de date cu semnături în timp real, cu protecție împotriva atacurilor de tip DoS/DDoS.</t>
  </si>
  <si>
    <t>H2.19</t>
  </si>
  <si>
    <t>C2 — Cerințe funcționale</t>
  </si>
  <si>
    <t>C2.01</t>
  </si>
  <si>
    <t>C2.02</t>
  </si>
  <si>
    <t>Agregare: suport pentru IEEE 802.3ad (LACP) cu capacitatea de a grupa până la 8 porturi de 1G/10G într-un singur canal logic.</t>
  </si>
  <si>
    <t>C2.03</t>
  </si>
  <si>
    <t>C2.04</t>
  </si>
  <si>
    <t>C2.05</t>
  </si>
  <si>
    <t>Funcționalitatea ZTNA (Zero Trust Network Access) trebuie să fie nativă în sistemul de operare, permițând aplicarea politicilor de acces bazate pe identitate fără a necesita licențiere sau mașini virtuale suplimentare pentru funcțiile de bază (ZTNA Tags/Access Proxy).</t>
  </si>
  <si>
    <t>C2.06</t>
  </si>
  <si>
    <t>C2.07</t>
  </si>
  <si>
    <t>C2.08</t>
  </si>
  <si>
    <t>C2.09</t>
  </si>
  <si>
    <t>C2.10</t>
  </si>
  <si>
    <t>C2.11</t>
  </si>
  <si>
    <t>Echipamentul trebuie să suporte segmentarea virtuală în cel puțin 10 instanțe logice independente (Virtual Domains / VDOMs sau echivalent), pentru izolarea completă a traficului între diferite departamente sau entități.</t>
  </si>
  <si>
    <t>C2.12</t>
  </si>
  <si>
    <t>Funcționalul echipamentului nu trebuie să fie afectat la expirarea suportului de la producător, cu excepția actualizărilor de securitate.</t>
  </si>
  <si>
    <t>NGFW Tip III — Cerințe tehnice minime obligatorii</t>
  </si>
  <si>
    <t>H3 — Cerințe Hardware</t>
  </si>
  <si>
    <t>H3.01</t>
  </si>
  <si>
    <t>H3.02</t>
  </si>
  <si>
    <t>H3.03</t>
  </si>
  <si>
    <t>H3.04</t>
  </si>
  <si>
    <t>H3.05</t>
  </si>
  <si>
    <t>Echipamentul trebuie să fie dotat cu 2 surse de alimentare.</t>
  </si>
  <si>
    <t>H3.06</t>
  </si>
  <si>
    <t>Echipamentul trebuie să fie compatibil cu rețeaua de curent electric 220V AC, 50/60 Hz.</t>
  </si>
  <si>
    <t>H3.07</t>
  </si>
  <si>
    <t>H3.08</t>
  </si>
  <si>
    <t>H3.09</t>
  </si>
  <si>
    <t>Echipamentul trebuie să poată asigura Firewall minim 35 Gbps.</t>
  </si>
  <si>
    <t>H3.10</t>
  </si>
  <si>
    <t>Echipamentul trebuie să poată asigura Threat Protection minim 6 Gbps cu modulul de Intruziuni, Antivirus și Control Aplicație activat.</t>
  </si>
  <si>
    <t>H3.11</t>
  </si>
  <si>
    <t>Echipamentul trebuie să poată asigura protecție NGFW minim 6 Gbps.</t>
  </si>
  <si>
    <t>H3.12</t>
  </si>
  <si>
    <t>Echipamentul trebuie să poată asigura criptare IPsec minim 35 Gbps.</t>
  </si>
  <si>
    <t>H3.13</t>
  </si>
  <si>
    <t>Echipamentul trebuie să poată asigura minim 5M (milioane) de sesiuni TCP concurente.</t>
  </si>
  <si>
    <t>H3.14</t>
  </si>
  <si>
    <t>Echipamentul trebuie să poată asigura minim 200.000 sesiuni noi/secundă.</t>
  </si>
  <si>
    <t>H3.15</t>
  </si>
  <si>
    <t>Echipamentul trebuie să asigure un throughput pentru inspecția traficului criptat (SSL Inspection/Deep Inspection) de minim 6 Gbps, cu suport obligatoriu pentru protocolul TLS 1.3.</t>
  </si>
  <si>
    <t>H3.16</t>
  </si>
  <si>
    <t>H3.17</t>
  </si>
  <si>
    <t>H3.18</t>
  </si>
  <si>
    <t>C3 — Cerințe funcționale</t>
  </si>
  <si>
    <t>C3.01</t>
  </si>
  <si>
    <t>C3.02</t>
  </si>
  <si>
    <t>C3.03</t>
  </si>
  <si>
    <t>C3.04</t>
  </si>
  <si>
    <t>C3.05</t>
  </si>
  <si>
    <t>C3.06</t>
  </si>
  <si>
    <t>C3.07</t>
  </si>
  <si>
    <t>C3.08</t>
  </si>
  <si>
    <t>C3.09</t>
  </si>
  <si>
    <t>C3.10</t>
  </si>
  <si>
    <t>C3.11</t>
  </si>
  <si>
    <t>C3.12</t>
  </si>
  <si>
    <t>Funcționalitatea de bază a echipamentului (rutare, firewall, VPN) nu trebuie să fie condiționată sau blocată la expirarea abonamentelor de suport/securitate (cu excepția actualizărilor de semnături).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</si>
</sst>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2" x14ac:knownFonts="1">
    <font>
      <sz val="11"/>
      <color theme="1"/>
      <name val="Calibri"/>
      <family val="2"/>
      <charset val="1"/>
    </font>
    <font>
      <b/>
      <sz val="11"/>
      <color rgb="FF1F4E79"/>
      <name val="Times New Roman"/>
      <charset val="1"/>
    </font>
    <font>
      <b/>
      <sz val="15"/>
      <color rgb="FF1F4E79"/>
      <name val="Times New Roman"/>
      <charset val="1"/>
    </font>
    <font>
      <i/>
      <sz val="10"/>
      <color rgb="FF595959"/>
      <name val="Times New Roman"/>
      <charset val="1"/>
    </font>
    <font>
      <b/>
      <sz val="12"/>
      <color rgb="FFFFFFFF"/>
      <name val="Times New Roman"/>
      <charset val="1"/>
    </font>
    <font>
      <b/>
      <sz val="11"/>
      <color rgb="FF000000"/>
      <name val="Times New Roman"/>
      <charset val="1"/>
    </font>
    <font>
      <b/>
      <sz val="11"/>
      <color rgb="FFFFFFFF"/>
      <name val="Times New Roman"/>
      <charset val="1"/>
    </font>
    <font>
      <sz val="11"/>
      <color rgb="FF000000"/>
      <name val="Times New Roman"/>
      <charset val="1"/>
    </font>
    <font>
      <sz val="10.5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.5"/>
      <color rgb="FF000000"/>
      <name val="Times New Roman"/>
      <charset val="1"/>
    </font>
    <font>
      <b/>
      <sz val="14"/>
      <color rgb="FF1F4E79"/>
      <name val="Times New Roman"/>
      <charset val="1"/>
    </font>
  </fonts>
  <fills count="6">
    <fill>
      <patternFill patternType="none"/>
    </fill>
    <fill>
      <patternFill patternType="gray125"/>
    </fill>
    <fill>
      <patternFill patternType="solid">
        <fgColor rgb="FF1F4E79"/>
        <bgColor rgb="FF003366"/>
      </patternFill>
    </fill>
    <fill>
      <patternFill patternType="solid">
        <fgColor rgb="FFFFF7E6"/>
        <bgColor rgb="FFFFFFFF"/>
      </patternFill>
    </fill>
    <fill>
      <patternFill patternType="solid">
        <fgColor rgb="FF2E75B6"/>
        <bgColor rgb="FF0066CC"/>
      </patternFill>
    </fill>
    <fill>
      <patternFill patternType="solid">
        <fgColor rgb="FFDCE6F1"/>
        <bgColor rgb="FFC6EFCE"/>
      </patternFill>
    </fill>
  </fills>
  <borders count="5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/>
      <diagonal/>
    </border>
    <border>
      <left style="thin">
        <color rgb="FFBFBFBF"/>
      </left>
      <right style="thin">
        <color rgb="FFBFBFBF"/>
      </right>
      <top/>
      <bottom/>
      <diagonal/>
    </border>
    <border>
      <left style="thin">
        <color rgb="FFBFBFBF"/>
      </left>
      <right style="thin">
        <color rgb="FFBFBFBF"/>
      </right>
      <top/>
      <bottom style="thin">
        <color rgb="FFBFBFBF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3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3" borderId="1" xfId="0" applyFill="1" applyBorder="1"/>
    <xf numFmtId="0" fontId="9" fillId="5" borderId="1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left" vertical="top" wrapText="1"/>
    </xf>
    <xf numFmtId="0" fontId="5" fillId="5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 indent="1"/>
    </xf>
    <xf numFmtId="0" fontId="3" fillId="0" borderId="0" xfId="0" applyFont="1" applyBorder="1"/>
    <xf numFmtId="0" fontId="2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indent="1"/>
    </xf>
    <xf numFmtId="0" fontId="7" fillId="0" borderId="1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right" vertical="center"/>
    </xf>
    <xf numFmtId="0" fontId="5" fillId="5" borderId="1" xfId="0" applyFont="1" applyFill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164" fontId="5" fillId="5" borderId="1" xfId="0" applyNumberFormat="1" applyFont="1" applyFill="1" applyBorder="1" applyAlignment="1">
      <alignment horizontal="center" vertical="center"/>
    </xf>
    <xf numFmtId="0" fontId="10" fillId="0" borderId="0" xfId="0" applyFont="1"/>
    <xf numFmtId="0" fontId="0" fillId="3" borderId="1" xfId="0" applyFill="1" applyBorder="1"/>
    <xf numFmtId="0" fontId="6" fillId="4" borderId="1" xfId="0" applyFont="1" applyFill="1" applyBorder="1" applyAlignment="1">
      <alignment horizontal="center" vertical="center" wrapText="1"/>
    </xf>
    <xf numFmtId="0" fontId="0" fillId="5" borderId="1" xfId="0" applyFill="1" applyBorder="1"/>
    <xf numFmtId="0" fontId="1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horizontal="left" vertical="top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center" indent="1"/>
    </xf>
    <xf numFmtId="0" fontId="1" fillId="5" borderId="1" xfId="0" applyFont="1" applyFill="1" applyBorder="1" applyAlignment="1">
      <alignment horizontal="left" vertical="center" inden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12">
    <dxf>
      <font>
        <b/>
        <sz val="11"/>
        <color rgb="FF9C0006"/>
        <name val="Times New Roman"/>
      </font>
      <fill>
        <patternFill>
          <bgColor rgb="FFFFC7CE"/>
        </patternFill>
      </fill>
    </dxf>
    <dxf>
      <font>
        <b/>
        <sz val="11"/>
        <color rgb="FF006100"/>
        <name val="Times New Roman"/>
      </font>
      <fill>
        <patternFill>
          <bgColor rgb="FFC6EFCE"/>
        </patternFill>
      </fill>
    </dxf>
    <dxf>
      <font>
        <b/>
        <sz val="11"/>
        <color rgb="FF9C0006"/>
        <name val="Times New Roman"/>
      </font>
      <fill>
        <patternFill>
          <bgColor rgb="FFFFC7CE"/>
        </patternFill>
      </fill>
    </dxf>
    <dxf>
      <font>
        <b/>
        <sz val="11"/>
        <color rgb="FF006100"/>
        <name val="Times New Roman"/>
      </font>
      <fill>
        <patternFill>
          <bgColor rgb="FFC6EFCE"/>
        </patternFill>
      </fill>
    </dxf>
    <dxf>
      <font>
        <b/>
        <sz val="11"/>
        <color rgb="FF9C0006"/>
        <name val="Times New Roman"/>
      </font>
      <fill>
        <patternFill>
          <bgColor rgb="FFFFC7CE"/>
        </patternFill>
      </fill>
    </dxf>
    <dxf>
      <font>
        <b/>
        <sz val="11"/>
        <color rgb="FF006100"/>
        <name val="Times New Roman"/>
      </font>
      <fill>
        <patternFill>
          <bgColor rgb="FFC6EFCE"/>
        </patternFill>
      </fill>
    </dxf>
    <dxf>
      <font>
        <b/>
        <sz val="11"/>
        <color rgb="FF9C0006"/>
        <name val="Times New Roman"/>
      </font>
      <fill>
        <patternFill>
          <bgColor rgb="FFFFC7CE"/>
        </patternFill>
      </fill>
    </dxf>
    <dxf>
      <font>
        <b/>
        <sz val="11"/>
        <color rgb="FF006100"/>
        <name val="Times New Roman"/>
      </font>
      <fill>
        <patternFill>
          <bgColor rgb="FFC6EFCE"/>
        </patternFill>
      </fill>
    </dxf>
    <dxf>
      <font>
        <b/>
        <sz val="11"/>
        <color rgb="FF9C0006"/>
        <name val="Times New Roman"/>
      </font>
      <fill>
        <patternFill>
          <bgColor rgb="FFFFC7CE"/>
        </patternFill>
      </fill>
    </dxf>
    <dxf>
      <font>
        <b/>
        <sz val="11"/>
        <color rgb="FF006100"/>
        <name val="Times New Roman"/>
      </font>
      <fill>
        <patternFill>
          <bgColor rgb="FFC6EFCE"/>
        </patternFill>
      </fill>
    </dxf>
    <dxf>
      <font>
        <b/>
        <sz val="11"/>
        <color rgb="FF9C0006"/>
        <name val="Times New Roman"/>
      </font>
      <fill>
        <patternFill>
          <bgColor rgb="FFFFC7CE"/>
        </patternFill>
      </fill>
    </dxf>
    <dxf>
      <font>
        <b/>
        <sz val="11"/>
        <color rgb="FF006100"/>
        <name val="Times New Roman"/>
      </font>
      <fill>
        <patternFill>
          <bgColor rgb="FFC6EF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7E6"/>
      <rgbColor rgb="FFDCE6F1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7CE"/>
      <rgbColor rgb="FF2E75B6"/>
      <rgbColor rgb="FF33CCCC"/>
      <rgbColor rgb="FF99CC00"/>
      <rgbColor rgb="FFFFCC00"/>
      <rgbColor rgb="FFFF9900"/>
      <rgbColor rgb="FFFF6600"/>
      <rgbColor rgb="FF595959"/>
      <rgbColor rgb="FF969696"/>
      <rgbColor rgb="FF003366"/>
      <rgbColor rgb="FF339966"/>
      <rgbColor rgb="FF003300"/>
      <rgbColor rgb="FF333300"/>
      <rgbColor rgb="FF993300"/>
      <rgbColor rgb="FF993366"/>
      <rgbColor rgb="FF1F4E7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43"/>
  <sheetViews>
    <sheetView showGridLines="0" tabSelected="1" topLeftCell="A31" zoomScaleNormal="100" workbookViewId="0">
      <selection activeCell="L13" sqref="L13"/>
    </sheetView>
  </sheetViews>
  <sheetFormatPr defaultColWidth="8.7109375" defaultRowHeight="15" x14ac:dyDescent="0.25"/>
  <cols>
    <col min="1" max="1" width="4" customWidth="1"/>
    <col min="2" max="2" width="34" customWidth="1"/>
    <col min="3" max="4" width="14" customWidth="1"/>
    <col min="5" max="5" width="12" customWidth="1"/>
    <col min="6" max="6" width="14" customWidth="1"/>
  </cols>
  <sheetData>
    <row r="1" spans="2:6" x14ac:dyDescent="0.25">
      <c r="B1" s="14" t="s">
        <v>0</v>
      </c>
      <c r="C1" s="14"/>
      <c r="D1" s="14"/>
      <c r="E1" s="14"/>
      <c r="F1" s="14"/>
    </row>
    <row r="2" spans="2:6" ht="24" customHeight="1" x14ac:dyDescent="0.25">
      <c r="B2" s="13" t="s">
        <v>1</v>
      </c>
      <c r="C2" s="13"/>
      <c r="D2" s="13"/>
      <c r="E2" s="13"/>
      <c r="F2" s="13"/>
    </row>
    <row r="3" spans="2:6" x14ac:dyDescent="0.25">
      <c r="B3" s="12" t="s">
        <v>2</v>
      </c>
      <c r="C3" s="12"/>
      <c r="D3" s="12"/>
      <c r="E3" s="12"/>
      <c r="F3" s="12"/>
    </row>
    <row r="5" spans="2:6" ht="19.5" customHeight="1" x14ac:dyDescent="0.25">
      <c r="B5" s="11" t="s">
        <v>3</v>
      </c>
      <c r="C5" s="11"/>
      <c r="D5" s="11"/>
      <c r="E5" s="11"/>
      <c r="F5" s="11"/>
    </row>
    <row r="6" spans="2:6" ht="19.5" customHeight="1" x14ac:dyDescent="0.25">
      <c r="B6" s="15" t="s">
        <v>4</v>
      </c>
      <c r="C6" s="10"/>
      <c r="D6" s="10"/>
      <c r="E6" s="10"/>
      <c r="F6" s="10"/>
    </row>
    <row r="7" spans="2:6" ht="19.5" customHeight="1" x14ac:dyDescent="0.25">
      <c r="B7" s="15" t="s">
        <v>5</v>
      </c>
      <c r="C7" s="10"/>
      <c r="D7" s="10"/>
      <c r="E7" s="10"/>
      <c r="F7" s="10"/>
    </row>
    <row r="8" spans="2:6" ht="19.5" customHeight="1" x14ac:dyDescent="0.25">
      <c r="B8" s="15" t="s">
        <v>6</v>
      </c>
      <c r="C8" s="10"/>
      <c r="D8" s="10"/>
      <c r="E8" s="10"/>
      <c r="F8" s="10"/>
    </row>
    <row r="9" spans="2:6" ht="19.5" customHeight="1" x14ac:dyDescent="0.25">
      <c r="B9" s="15" t="s">
        <v>7</v>
      </c>
      <c r="C9" s="10"/>
      <c r="D9" s="10"/>
      <c r="E9" s="10"/>
      <c r="F9" s="10"/>
    </row>
    <row r="10" spans="2:6" ht="19.5" customHeight="1" x14ac:dyDescent="0.25">
      <c r="B10" s="15" t="s">
        <v>8</v>
      </c>
      <c r="C10" s="10"/>
      <c r="D10" s="10"/>
      <c r="E10" s="10"/>
      <c r="F10" s="10"/>
    </row>
    <row r="11" spans="2:6" ht="19.5" customHeight="1" x14ac:dyDescent="0.25">
      <c r="B11" s="15" t="s">
        <v>9</v>
      </c>
      <c r="C11" s="10"/>
      <c r="D11" s="10"/>
      <c r="E11" s="10"/>
      <c r="F11" s="10"/>
    </row>
    <row r="12" spans="2:6" ht="19.5" customHeight="1" x14ac:dyDescent="0.25">
      <c r="B12" s="15" t="s">
        <v>10</v>
      </c>
      <c r="C12" s="10"/>
      <c r="D12" s="10"/>
      <c r="E12" s="10"/>
      <c r="F12" s="10"/>
    </row>
    <row r="13" spans="2:6" ht="19.5" customHeight="1" x14ac:dyDescent="0.25">
      <c r="B13" s="15" t="s">
        <v>11</v>
      </c>
      <c r="C13" s="10"/>
      <c r="D13" s="10"/>
      <c r="E13" s="10"/>
      <c r="F13" s="10"/>
    </row>
    <row r="15" spans="2:6" ht="19.5" customHeight="1" x14ac:dyDescent="0.25">
      <c r="B15" s="11" t="s">
        <v>12</v>
      </c>
      <c r="C15" s="11"/>
      <c r="D15" s="11"/>
      <c r="E15" s="11"/>
      <c r="F15" s="11"/>
    </row>
    <row r="16" spans="2:6" x14ac:dyDescent="0.25">
      <c r="B16" s="16" t="s">
        <v>13</v>
      </c>
      <c r="C16" s="9" t="s">
        <v>14</v>
      </c>
      <c r="D16" s="9"/>
    </row>
    <row r="17" spans="2:6" x14ac:dyDescent="0.25">
      <c r="B17" s="17" t="s">
        <v>15</v>
      </c>
      <c r="C17" s="8">
        <v>50</v>
      </c>
      <c r="D17" s="8"/>
    </row>
    <row r="18" spans="2:6" x14ac:dyDescent="0.25">
      <c r="B18" s="17" t="s">
        <v>16</v>
      </c>
      <c r="C18" s="8">
        <v>25</v>
      </c>
      <c r="D18" s="8"/>
    </row>
    <row r="19" spans="2:6" x14ac:dyDescent="0.25">
      <c r="B19" s="17" t="s">
        <v>17</v>
      </c>
      <c r="C19" s="8">
        <v>28</v>
      </c>
      <c r="D19" s="8"/>
    </row>
    <row r="20" spans="2:6" x14ac:dyDescent="0.25">
      <c r="B20" s="19" t="s">
        <v>18</v>
      </c>
      <c r="C20" s="7">
        <f>SUM(C17:C19)</f>
        <v>103</v>
      </c>
      <c r="D20" s="7"/>
    </row>
    <row r="22" spans="2:6" ht="19.5" customHeight="1" x14ac:dyDescent="0.25">
      <c r="B22" s="11" t="s">
        <v>19</v>
      </c>
      <c r="C22" s="11"/>
      <c r="D22" s="11"/>
      <c r="E22" s="11"/>
      <c r="F22" s="11"/>
    </row>
    <row r="23" spans="2:6" ht="27.75" customHeight="1" x14ac:dyDescent="0.25">
      <c r="B23" s="6" t="s">
        <v>20</v>
      </c>
      <c r="C23" s="6"/>
      <c r="D23" s="6"/>
      <c r="E23" s="6"/>
      <c r="F23" s="6"/>
    </row>
    <row r="24" spans="2:6" ht="27.75" customHeight="1" x14ac:dyDescent="0.25">
      <c r="B24" s="6" t="s">
        <v>21</v>
      </c>
      <c r="C24" s="6"/>
      <c r="D24" s="6"/>
      <c r="E24" s="6"/>
      <c r="F24" s="6"/>
    </row>
    <row r="25" spans="2:6" ht="40.5" customHeight="1" x14ac:dyDescent="0.25">
      <c r="B25" s="6" t="s">
        <v>22</v>
      </c>
      <c r="C25" s="6"/>
      <c r="D25" s="6"/>
      <c r="E25" s="6"/>
      <c r="F25" s="6"/>
    </row>
    <row r="26" spans="2:6" ht="27.75" customHeight="1" x14ac:dyDescent="0.25">
      <c r="B26" s="6" t="s">
        <v>23</v>
      </c>
      <c r="C26" s="6"/>
      <c r="D26" s="6"/>
      <c r="E26" s="6"/>
      <c r="F26" s="6"/>
    </row>
    <row r="27" spans="2:6" ht="27.75" customHeight="1" x14ac:dyDescent="0.25">
      <c r="B27" s="6" t="s">
        <v>24</v>
      </c>
      <c r="C27" s="6"/>
      <c r="D27" s="6"/>
      <c r="E27" s="6"/>
      <c r="F27" s="6"/>
    </row>
    <row r="28" spans="2:6" ht="27.75" customHeight="1" x14ac:dyDescent="0.25">
      <c r="B28" s="6" t="s">
        <v>25</v>
      </c>
      <c r="C28" s="6"/>
      <c r="D28" s="6"/>
      <c r="E28" s="6"/>
      <c r="F28" s="6"/>
    </row>
    <row r="29" spans="2:6" ht="27.75" customHeight="1" x14ac:dyDescent="0.25">
      <c r="B29" s="6" t="s">
        <v>26</v>
      </c>
      <c r="C29" s="6"/>
      <c r="D29" s="6"/>
      <c r="E29" s="6"/>
      <c r="F29" s="6"/>
    </row>
    <row r="31" spans="2:6" ht="19.5" customHeight="1" x14ac:dyDescent="0.25">
      <c r="B31" s="11" t="s">
        <v>27</v>
      </c>
      <c r="C31" s="11"/>
      <c r="D31" s="11"/>
      <c r="E31" s="11"/>
      <c r="F31" s="11"/>
    </row>
    <row r="32" spans="2:6" x14ac:dyDescent="0.25">
      <c r="B32" s="16" t="s">
        <v>28</v>
      </c>
      <c r="C32" s="16" t="s">
        <v>29</v>
      </c>
      <c r="D32" s="16" t="s">
        <v>30</v>
      </c>
      <c r="E32" s="16" t="s">
        <v>31</v>
      </c>
      <c r="F32" s="16" t="s">
        <v>32</v>
      </c>
    </row>
    <row r="33" spans="2:6" x14ac:dyDescent="0.25">
      <c r="B33" s="17" t="s">
        <v>33</v>
      </c>
      <c r="C33" s="18">
        <v>15</v>
      </c>
      <c r="D33" s="18">
        <f>COUNTIF('Tabela de conformitate'!D8:D22,"Conform")</f>
        <v>0</v>
      </c>
      <c r="E33" s="18">
        <f>COUNTIF('Tabela de conformitate'!D8:D22,"Neconform")</f>
        <v>0</v>
      </c>
      <c r="F33" s="21">
        <f t="shared" ref="F33:F39" si="0">IF(C33=0,"-",D33/C33)</f>
        <v>0</v>
      </c>
    </row>
    <row r="34" spans="2:6" x14ac:dyDescent="0.25">
      <c r="B34" s="17" t="s">
        <v>34</v>
      </c>
      <c r="C34" s="18">
        <v>12</v>
      </c>
      <c r="D34" s="18">
        <f>COUNTIF('Tabela de conformitate'!D24:D35,"Conform")</f>
        <v>0</v>
      </c>
      <c r="E34" s="18">
        <f>COUNTIF('Tabela de conformitate'!D24:D35,"Neconform")</f>
        <v>0</v>
      </c>
      <c r="F34" s="21">
        <f t="shared" si="0"/>
        <v>0</v>
      </c>
    </row>
    <row r="35" spans="2:6" x14ac:dyDescent="0.25">
      <c r="B35" s="17" t="s">
        <v>35</v>
      </c>
      <c r="C35" s="18">
        <v>19</v>
      </c>
      <c r="D35" s="18">
        <f>COUNTIF('Tabela de conformitate'!D38:D56,"Conform")</f>
        <v>0</v>
      </c>
      <c r="E35" s="18">
        <f>COUNTIF('Tabela de conformitate'!D38:D56,"Neconform")</f>
        <v>0</v>
      </c>
      <c r="F35" s="21">
        <f t="shared" si="0"/>
        <v>0</v>
      </c>
    </row>
    <row r="36" spans="2:6" x14ac:dyDescent="0.25">
      <c r="B36" s="17" t="s">
        <v>36</v>
      </c>
      <c r="C36" s="18">
        <v>12</v>
      </c>
      <c r="D36" s="18">
        <f>COUNTIF('Tabela de conformitate'!D58:D69,"Conform")</f>
        <v>0</v>
      </c>
      <c r="E36" s="18">
        <f>COUNTIF('Tabela de conformitate'!D58:D69,"Neconform")</f>
        <v>0</v>
      </c>
      <c r="F36" s="21">
        <f t="shared" si="0"/>
        <v>0</v>
      </c>
    </row>
    <row r="37" spans="2:6" x14ac:dyDescent="0.25">
      <c r="B37" s="17" t="s">
        <v>37</v>
      </c>
      <c r="C37" s="18">
        <v>18</v>
      </c>
      <c r="D37" s="18">
        <f>COUNTIF('Tabela de conformitate'!D72:D89,"Conform")</f>
        <v>0</v>
      </c>
      <c r="E37" s="18">
        <f>COUNTIF('Tabela de conformitate'!D72:D89,"Neconform")</f>
        <v>0</v>
      </c>
      <c r="F37" s="21">
        <f t="shared" si="0"/>
        <v>0</v>
      </c>
    </row>
    <row r="38" spans="2:6" x14ac:dyDescent="0.25">
      <c r="B38" s="17" t="s">
        <v>38</v>
      </c>
      <c r="C38" s="18">
        <v>12</v>
      </c>
      <c r="D38" s="18">
        <f>COUNTIF('Tabela de conformitate'!D91:D102,"Conform")</f>
        <v>0</v>
      </c>
      <c r="E38" s="18">
        <f>COUNTIF('Tabela de conformitate'!D91:D102,"Neconform")</f>
        <v>0</v>
      </c>
      <c r="F38" s="21">
        <f t="shared" si="0"/>
        <v>0</v>
      </c>
    </row>
    <row r="39" spans="2:6" x14ac:dyDescent="0.25">
      <c r="B39" s="19" t="s">
        <v>39</v>
      </c>
      <c r="C39" s="20">
        <f>SUM(C33:C38)</f>
        <v>88</v>
      </c>
      <c r="D39" s="20">
        <f>SUM(D33:D38)</f>
        <v>0</v>
      </c>
      <c r="E39" s="20">
        <f>SUM(E33:E38)</f>
        <v>0</v>
      </c>
      <c r="F39" s="22">
        <f t="shared" si="0"/>
        <v>0</v>
      </c>
    </row>
    <row r="40" spans="2:6" ht="21.75" customHeight="1" x14ac:dyDescent="0.25">
      <c r="B40" s="5" t="str">
        <f>IF(E39&gt;0,"OFERTĂ NECONFORMĂ — există "&amp;E39&amp;" cerință(e) neconforme",IF(D39=C39,"OFERTĂ CONFORMĂ — toate cerințele sunt acoperite","ÎN COMPLETARE — "&amp;(C39-D39-E39)&amp;" cerință(e) necompletate"))</f>
        <v>ÎN COMPLETARE — 88 cerință(e) necompletate</v>
      </c>
      <c r="C40" s="5"/>
      <c r="D40" s="5"/>
      <c r="E40" s="5"/>
      <c r="F40" s="5"/>
    </row>
    <row r="42" spans="2:6" x14ac:dyDescent="0.25">
      <c r="B42" s="23" t="s">
        <v>40</v>
      </c>
    </row>
    <row r="43" spans="2:6" ht="27.75" customHeight="1" x14ac:dyDescent="0.25">
      <c r="B43" s="4"/>
      <c r="C43" s="4"/>
      <c r="D43" s="4"/>
      <c r="E43" s="23" t="s">
        <v>41</v>
      </c>
      <c r="F43" s="24"/>
    </row>
  </sheetData>
  <mergeCells count="29">
    <mergeCell ref="B29:F29"/>
    <mergeCell ref="B31:F31"/>
    <mergeCell ref="B40:F40"/>
    <mergeCell ref="B43:D43"/>
    <mergeCell ref="B24:F24"/>
    <mergeCell ref="B25:F25"/>
    <mergeCell ref="B26:F26"/>
    <mergeCell ref="B27:F27"/>
    <mergeCell ref="B28:F28"/>
    <mergeCell ref="C18:D18"/>
    <mergeCell ref="C19:D19"/>
    <mergeCell ref="C20:D20"/>
    <mergeCell ref="B22:F22"/>
    <mergeCell ref="B23:F23"/>
    <mergeCell ref="C12:F12"/>
    <mergeCell ref="C13:F13"/>
    <mergeCell ref="B15:F15"/>
    <mergeCell ref="C16:D16"/>
    <mergeCell ref="C17:D17"/>
    <mergeCell ref="C7:F7"/>
    <mergeCell ref="C8:F8"/>
    <mergeCell ref="C9:F9"/>
    <mergeCell ref="C10:F10"/>
    <mergeCell ref="C11:F11"/>
    <mergeCell ref="B1:F1"/>
    <mergeCell ref="B2:F2"/>
    <mergeCell ref="B3:F3"/>
    <mergeCell ref="B5:F5"/>
    <mergeCell ref="C6:F6"/>
  </mergeCells>
  <printOptions horizontalCentered="1"/>
  <pageMargins left="0.75" right="0.75" top="1" bottom="1" header="0.511811023622047" footer="0.511811023622047"/>
  <pageSetup fitToHeight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02"/>
  <sheetViews>
    <sheetView showGridLines="0" zoomScaleNormal="100" workbookViewId="0">
      <pane ySplit="5" topLeftCell="A6" activePane="bottomLeft" state="frozen"/>
      <selection pane="bottomLeft" activeCell="B32" sqref="B32"/>
    </sheetView>
  </sheetViews>
  <sheetFormatPr defaultColWidth="8.7109375" defaultRowHeight="15" x14ac:dyDescent="0.25"/>
  <cols>
    <col min="1" max="1" width="11" customWidth="1"/>
    <col min="2" max="2" width="104.28515625" customWidth="1"/>
    <col min="3" max="3" width="33.140625" customWidth="1"/>
    <col min="4" max="4" width="34.7109375" customWidth="1"/>
    <col min="5" max="5" width="92.140625" customWidth="1"/>
  </cols>
  <sheetData>
    <row r="1" spans="1:5" ht="19.5" customHeight="1" x14ac:dyDescent="0.25">
      <c r="A1" s="3" t="s">
        <v>0</v>
      </c>
      <c r="B1" s="3"/>
      <c r="C1" s="3"/>
      <c r="D1" s="3"/>
      <c r="E1" s="3"/>
    </row>
    <row r="2" spans="1:5" ht="25.5" customHeight="1" x14ac:dyDescent="0.25">
      <c r="A2" s="2" t="s">
        <v>42</v>
      </c>
      <c r="B2" s="2"/>
      <c r="C2" s="2"/>
      <c r="D2" s="2"/>
      <c r="E2" s="2"/>
    </row>
    <row r="3" spans="1:5" ht="30" customHeight="1" x14ac:dyDescent="0.25">
      <c r="A3" s="1" t="s">
        <v>43</v>
      </c>
      <c r="B3" s="1"/>
      <c r="C3" s="1"/>
      <c r="D3" s="1"/>
      <c r="E3" s="1"/>
    </row>
    <row r="5" spans="1:5" ht="33.75" customHeight="1" x14ac:dyDescent="0.25">
      <c r="A5" s="25" t="s">
        <v>44</v>
      </c>
      <c r="B5" s="25" t="s">
        <v>45</v>
      </c>
      <c r="C5" s="25" t="s">
        <v>46</v>
      </c>
      <c r="D5" s="25" t="s">
        <v>47</v>
      </c>
      <c r="E5" s="25" t="s">
        <v>48</v>
      </c>
    </row>
    <row r="6" spans="1:5" ht="21.75" customHeight="1" x14ac:dyDescent="0.25">
      <c r="A6" s="31" t="s">
        <v>49</v>
      </c>
      <c r="B6" s="31"/>
      <c r="C6" s="31"/>
      <c r="D6" s="31"/>
      <c r="E6" s="31"/>
    </row>
    <row r="7" spans="1:5" ht="18.75" customHeight="1" x14ac:dyDescent="0.25">
      <c r="A7" s="32" t="s">
        <v>50</v>
      </c>
      <c r="B7" s="32"/>
      <c r="C7" s="26"/>
      <c r="D7" s="26"/>
      <c r="E7" s="26"/>
    </row>
    <row r="8" spans="1:5" ht="27.75" customHeight="1" x14ac:dyDescent="0.25">
      <c r="A8" s="27" t="s">
        <v>51</v>
      </c>
      <c r="B8" s="28" t="s">
        <v>52</v>
      </c>
      <c r="C8" s="33"/>
      <c r="D8" s="29"/>
      <c r="E8" s="30"/>
    </row>
    <row r="9" spans="1:5" ht="15.75" customHeight="1" x14ac:dyDescent="0.25">
      <c r="A9" s="27" t="s">
        <v>53</v>
      </c>
      <c r="B9" s="28" t="s">
        <v>54</v>
      </c>
      <c r="C9" s="34"/>
      <c r="D9" s="29"/>
      <c r="E9" s="30"/>
    </row>
    <row r="10" spans="1:5" ht="15.75" customHeight="1" x14ac:dyDescent="0.25">
      <c r="A10" s="27" t="s">
        <v>55</v>
      </c>
      <c r="B10" s="28" t="s">
        <v>56</v>
      </c>
      <c r="C10" s="34"/>
      <c r="D10" s="29"/>
      <c r="E10" s="30"/>
    </row>
    <row r="11" spans="1:5" ht="15.75" customHeight="1" x14ac:dyDescent="0.25">
      <c r="A11" s="27" t="s">
        <v>57</v>
      </c>
      <c r="B11" s="28" t="s">
        <v>58</v>
      </c>
      <c r="C11" s="34"/>
      <c r="D11" s="29"/>
      <c r="E11" s="30"/>
    </row>
    <row r="12" spans="1:5" ht="15.75" customHeight="1" x14ac:dyDescent="0.25">
      <c r="A12" s="27" t="s">
        <v>59</v>
      </c>
      <c r="B12" s="28" t="s">
        <v>60</v>
      </c>
      <c r="C12" s="34"/>
      <c r="D12" s="29"/>
      <c r="E12" s="30"/>
    </row>
    <row r="13" spans="1:5" ht="27.75" customHeight="1" x14ac:dyDescent="0.25">
      <c r="A13" s="27" t="s">
        <v>61</v>
      </c>
      <c r="B13" s="28" t="s">
        <v>62</v>
      </c>
      <c r="C13" s="34"/>
      <c r="D13" s="29"/>
      <c r="E13" s="30"/>
    </row>
    <row r="14" spans="1:5" ht="242.25" customHeight="1" x14ac:dyDescent="0.25">
      <c r="A14" s="27" t="s">
        <v>63</v>
      </c>
      <c r="B14" s="28" t="s">
        <v>64</v>
      </c>
      <c r="C14" s="34"/>
      <c r="D14" s="29"/>
      <c r="E14" s="30"/>
    </row>
    <row r="15" spans="1:5" ht="27.75" customHeight="1" x14ac:dyDescent="0.25">
      <c r="A15" s="27" t="s">
        <v>65</v>
      </c>
      <c r="B15" s="28" t="s">
        <v>66</v>
      </c>
      <c r="C15" s="34"/>
      <c r="D15" s="29"/>
      <c r="E15" s="30"/>
    </row>
    <row r="16" spans="1:5" ht="27.75" customHeight="1" x14ac:dyDescent="0.25">
      <c r="A16" s="27" t="s">
        <v>67</v>
      </c>
      <c r="B16" s="28" t="s">
        <v>68</v>
      </c>
      <c r="C16" s="34"/>
      <c r="D16" s="29"/>
      <c r="E16" s="30"/>
    </row>
    <row r="17" spans="1:5" ht="15.75" customHeight="1" x14ac:dyDescent="0.25">
      <c r="A17" s="27" t="s">
        <v>69</v>
      </c>
      <c r="B17" s="28" t="s">
        <v>70</v>
      </c>
      <c r="C17" s="34"/>
      <c r="D17" s="29"/>
      <c r="E17" s="30"/>
    </row>
    <row r="18" spans="1:5" ht="15.75" customHeight="1" x14ac:dyDescent="0.25">
      <c r="A18" s="27" t="s">
        <v>71</v>
      </c>
      <c r="B18" s="28" t="s">
        <v>72</v>
      </c>
      <c r="C18" s="34"/>
      <c r="D18" s="29"/>
      <c r="E18" s="30"/>
    </row>
    <row r="19" spans="1:5" ht="15.75" customHeight="1" x14ac:dyDescent="0.25">
      <c r="A19" s="27" t="s">
        <v>73</v>
      </c>
      <c r="B19" s="28" t="s">
        <v>74</v>
      </c>
      <c r="C19" s="34"/>
      <c r="D19" s="29"/>
      <c r="E19" s="30"/>
    </row>
    <row r="20" spans="1:5" ht="40.5" customHeight="1" x14ac:dyDescent="0.25">
      <c r="A20" s="27" t="s">
        <v>75</v>
      </c>
      <c r="B20" s="28" t="s">
        <v>76</v>
      </c>
      <c r="C20" s="34"/>
      <c r="D20" s="29"/>
      <c r="E20" s="30"/>
    </row>
    <row r="21" spans="1:5" ht="40.5" customHeight="1" x14ac:dyDescent="0.25">
      <c r="A21" s="27" t="s">
        <v>77</v>
      </c>
      <c r="B21" s="28" t="s">
        <v>78</v>
      </c>
      <c r="C21" s="34"/>
      <c r="D21" s="29"/>
      <c r="E21" s="30"/>
    </row>
    <row r="22" spans="1:5" ht="15.75" customHeight="1" x14ac:dyDescent="0.25">
      <c r="A22" s="27" t="s">
        <v>79</v>
      </c>
      <c r="B22" s="28" t="s">
        <v>80</v>
      </c>
      <c r="C22" s="35"/>
      <c r="D22" s="29"/>
      <c r="E22" s="30"/>
    </row>
    <row r="23" spans="1:5" ht="18.75" customHeight="1" x14ac:dyDescent="0.25">
      <c r="A23" s="32" t="s">
        <v>81</v>
      </c>
      <c r="B23" s="32"/>
      <c r="C23" s="26"/>
      <c r="D23" s="26"/>
      <c r="E23" s="26"/>
    </row>
    <row r="24" spans="1:5" ht="15.75" customHeight="1" x14ac:dyDescent="0.25">
      <c r="A24" s="27" t="s">
        <v>82</v>
      </c>
      <c r="B24" s="28" t="s">
        <v>83</v>
      </c>
      <c r="C24" s="33"/>
      <c r="D24" s="29"/>
      <c r="E24" s="30"/>
    </row>
    <row r="25" spans="1:5" ht="27.75" customHeight="1" x14ac:dyDescent="0.25">
      <c r="A25" s="27" t="s">
        <v>84</v>
      </c>
      <c r="B25" s="28" t="s">
        <v>85</v>
      </c>
      <c r="C25" s="34"/>
      <c r="D25" s="29"/>
      <c r="E25" s="30"/>
    </row>
    <row r="26" spans="1:5" ht="40.5" customHeight="1" x14ac:dyDescent="0.25">
      <c r="A26" s="27" t="s">
        <v>86</v>
      </c>
      <c r="B26" s="28" t="s">
        <v>87</v>
      </c>
      <c r="C26" s="34"/>
      <c r="D26" s="29"/>
      <c r="E26" s="30"/>
    </row>
    <row r="27" spans="1:5" ht="27.75" customHeight="1" x14ac:dyDescent="0.25">
      <c r="A27" s="27" t="s">
        <v>88</v>
      </c>
      <c r="B27" s="28" t="s">
        <v>89</v>
      </c>
      <c r="C27" s="34"/>
      <c r="D27" s="29"/>
      <c r="E27" s="30"/>
    </row>
    <row r="28" spans="1:5" ht="40.5" customHeight="1" x14ac:dyDescent="0.25">
      <c r="A28" s="27" t="s">
        <v>90</v>
      </c>
      <c r="B28" s="28" t="s">
        <v>91</v>
      </c>
      <c r="C28" s="34"/>
      <c r="D28" s="29"/>
      <c r="E28" s="30"/>
    </row>
    <row r="29" spans="1:5" ht="40.5" customHeight="1" x14ac:dyDescent="0.25">
      <c r="A29" s="27" t="s">
        <v>92</v>
      </c>
      <c r="B29" s="28" t="s">
        <v>93</v>
      </c>
      <c r="C29" s="34"/>
      <c r="D29" s="29"/>
      <c r="E29" s="30"/>
    </row>
    <row r="30" spans="1:5" ht="40.5" customHeight="1" x14ac:dyDescent="0.25">
      <c r="A30" s="27" t="s">
        <v>94</v>
      </c>
      <c r="B30" s="28" t="s">
        <v>95</v>
      </c>
      <c r="C30" s="34"/>
      <c r="D30" s="29"/>
      <c r="E30" s="30"/>
    </row>
    <row r="31" spans="1:5" ht="40.5" customHeight="1" x14ac:dyDescent="0.25">
      <c r="A31" s="27" t="s">
        <v>96</v>
      </c>
      <c r="B31" s="28" t="s">
        <v>97</v>
      </c>
      <c r="C31" s="34"/>
      <c r="D31" s="29"/>
      <c r="E31" s="30"/>
    </row>
    <row r="32" spans="1:5" ht="45" x14ac:dyDescent="0.25">
      <c r="A32" s="27" t="s">
        <v>98</v>
      </c>
      <c r="B32" s="28" t="s">
        <v>99</v>
      </c>
      <c r="C32" s="34"/>
      <c r="D32" s="29"/>
      <c r="E32" s="30"/>
    </row>
    <row r="33" spans="1:5" ht="15.75" customHeight="1" x14ac:dyDescent="0.25">
      <c r="A33" s="27" t="s">
        <v>100</v>
      </c>
      <c r="B33" s="28" t="s">
        <v>101</v>
      </c>
      <c r="C33" s="34"/>
      <c r="D33" s="29"/>
      <c r="E33" s="30"/>
    </row>
    <row r="34" spans="1:5" ht="40.5" customHeight="1" x14ac:dyDescent="0.25">
      <c r="A34" s="27" t="s">
        <v>102</v>
      </c>
      <c r="B34" s="28" t="s">
        <v>103</v>
      </c>
      <c r="C34" s="34"/>
      <c r="D34" s="29"/>
      <c r="E34" s="30"/>
    </row>
    <row r="35" spans="1:5" ht="40.5" customHeight="1" x14ac:dyDescent="0.25">
      <c r="A35" s="27" t="s">
        <v>104</v>
      </c>
      <c r="B35" s="28" t="s">
        <v>105</v>
      </c>
      <c r="C35" s="35"/>
      <c r="D35" s="29"/>
      <c r="E35" s="30"/>
    </row>
    <row r="36" spans="1:5" ht="21.75" customHeight="1" x14ac:dyDescent="0.25">
      <c r="A36" s="31" t="s">
        <v>106</v>
      </c>
      <c r="B36" s="31"/>
      <c r="C36" s="31"/>
      <c r="D36" s="31"/>
      <c r="E36" s="31"/>
    </row>
    <row r="37" spans="1:5" ht="18.75" customHeight="1" x14ac:dyDescent="0.25">
      <c r="A37" s="32" t="s">
        <v>107</v>
      </c>
      <c r="B37" s="32"/>
      <c r="C37" s="26"/>
      <c r="D37" s="26"/>
      <c r="E37" s="26"/>
    </row>
    <row r="38" spans="1:5" ht="15.75" customHeight="1" x14ac:dyDescent="0.25">
      <c r="A38" s="27" t="s">
        <v>108</v>
      </c>
      <c r="B38" s="28" t="s">
        <v>109</v>
      </c>
      <c r="C38" s="33"/>
      <c r="D38" s="29"/>
      <c r="E38" s="30"/>
    </row>
    <row r="39" spans="1:5" ht="15.75" customHeight="1" x14ac:dyDescent="0.25">
      <c r="A39" s="27" t="s">
        <v>110</v>
      </c>
      <c r="B39" s="28" t="s">
        <v>111</v>
      </c>
      <c r="C39" s="34"/>
      <c r="D39" s="29"/>
      <c r="E39" s="30"/>
    </row>
    <row r="40" spans="1:5" ht="15.75" customHeight="1" x14ac:dyDescent="0.25">
      <c r="A40" s="27" t="s">
        <v>112</v>
      </c>
      <c r="B40" s="28" t="s">
        <v>113</v>
      </c>
      <c r="C40" s="34"/>
      <c r="D40" s="29"/>
      <c r="E40" s="30"/>
    </row>
    <row r="41" spans="1:5" ht="15.75" customHeight="1" x14ac:dyDescent="0.25">
      <c r="A41" s="27" t="s">
        <v>114</v>
      </c>
      <c r="B41" s="28" t="s">
        <v>115</v>
      </c>
      <c r="C41" s="34"/>
      <c r="D41" s="29"/>
      <c r="E41" s="30"/>
    </row>
    <row r="42" spans="1:5" ht="15.75" customHeight="1" x14ac:dyDescent="0.25">
      <c r="A42" s="27" t="s">
        <v>116</v>
      </c>
      <c r="B42" s="28" t="s">
        <v>60</v>
      </c>
      <c r="C42" s="34"/>
      <c r="D42" s="29"/>
      <c r="E42" s="30"/>
    </row>
    <row r="43" spans="1:5" ht="27.75" customHeight="1" x14ac:dyDescent="0.25">
      <c r="A43" s="27" t="s">
        <v>117</v>
      </c>
      <c r="B43" s="28" t="s">
        <v>62</v>
      </c>
      <c r="C43" s="34"/>
      <c r="D43" s="29"/>
      <c r="E43" s="30"/>
    </row>
    <row r="44" spans="1:5" ht="270" customHeight="1" x14ac:dyDescent="0.25">
      <c r="A44" s="27" t="s">
        <v>118</v>
      </c>
      <c r="B44" s="28" t="s">
        <v>119</v>
      </c>
      <c r="C44" s="34"/>
      <c r="D44" s="29"/>
      <c r="E44" s="30"/>
    </row>
    <row r="45" spans="1:5" ht="27.75" customHeight="1" x14ac:dyDescent="0.25">
      <c r="A45" s="27" t="s">
        <v>120</v>
      </c>
      <c r="B45" s="28" t="s">
        <v>121</v>
      </c>
      <c r="C45" s="34"/>
      <c r="D45" s="29"/>
      <c r="E45" s="30"/>
    </row>
    <row r="46" spans="1:5" x14ac:dyDescent="0.25">
      <c r="A46" s="27" t="s">
        <v>122</v>
      </c>
      <c r="B46" s="28" t="s">
        <v>123</v>
      </c>
      <c r="C46" s="34"/>
      <c r="D46" s="29"/>
      <c r="E46" s="30"/>
    </row>
    <row r="47" spans="1:5" ht="30" x14ac:dyDescent="0.25">
      <c r="A47" s="27" t="s">
        <v>124</v>
      </c>
      <c r="B47" s="28" t="s">
        <v>125</v>
      </c>
      <c r="C47" s="34"/>
      <c r="D47" s="29"/>
      <c r="E47" s="30"/>
    </row>
    <row r="48" spans="1:5" x14ac:dyDescent="0.25">
      <c r="A48" s="27" t="s">
        <v>126</v>
      </c>
      <c r="B48" s="28" t="s">
        <v>127</v>
      </c>
      <c r="C48" s="34"/>
      <c r="D48" s="29"/>
      <c r="E48" s="30"/>
    </row>
    <row r="49" spans="1:5" x14ac:dyDescent="0.25">
      <c r="A49" s="27" t="s">
        <v>128</v>
      </c>
      <c r="B49" s="28" t="s">
        <v>129</v>
      </c>
      <c r="C49" s="34"/>
      <c r="D49" s="29"/>
      <c r="E49" s="30"/>
    </row>
    <row r="50" spans="1:5" x14ac:dyDescent="0.25">
      <c r="A50" s="27" t="s">
        <v>130</v>
      </c>
      <c r="B50" s="28" t="s">
        <v>72</v>
      </c>
      <c r="C50" s="34"/>
      <c r="D50" s="29"/>
      <c r="E50" s="30"/>
    </row>
    <row r="51" spans="1:5" x14ac:dyDescent="0.25">
      <c r="A51" s="27" t="s">
        <v>131</v>
      </c>
      <c r="B51" s="28" t="s">
        <v>132</v>
      </c>
      <c r="C51" s="34"/>
      <c r="D51" s="29"/>
      <c r="E51" s="30"/>
    </row>
    <row r="52" spans="1:5" x14ac:dyDescent="0.25">
      <c r="A52" s="27" t="s">
        <v>133</v>
      </c>
      <c r="B52" s="28" t="s">
        <v>134</v>
      </c>
      <c r="C52" s="34"/>
      <c r="D52" s="29"/>
      <c r="E52" s="30"/>
    </row>
    <row r="53" spans="1:5" ht="30" x14ac:dyDescent="0.25">
      <c r="A53" s="27" t="s">
        <v>135</v>
      </c>
      <c r="B53" s="28" t="s">
        <v>136</v>
      </c>
      <c r="C53" s="34"/>
      <c r="D53" s="29"/>
      <c r="E53" s="30"/>
    </row>
    <row r="54" spans="1:5" ht="30" x14ac:dyDescent="0.25">
      <c r="A54" s="27" t="s">
        <v>137</v>
      </c>
      <c r="B54" s="28" t="s">
        <v>78</v>
      </c>
      <c r="C54" s="34"/>
      <c r="D54" s="29"/>
      <c r="E54" s="30"/>
    </row>
    <row r="55" spans="1:5" ht="30" x14ac:dyDescent="0.25">
      <c r="A55" s="27" t="s">
        <v>138</v>
      </c>
      <c r="B55" s="28" t="s">
        <v>139</v>
      </c>
      <c r="C55" s="34"/>
      <c r="D55" s="29"/>
      <c r="E55" s="30"/>
    </row>
    <row r="56" spans="1:5" x14ac:dyDescent="0.25">
      <c r="A56" s="27" t="s">
        <v>140</v>
      </c>
      <c r="B56" s="28" t="s">
        <v>80</v>
      </c>
      <c r="C56" s="35"/>
      <c r="D56" s="29"/>
      <c r="E56" s="30"/>
    </row>
    <row r="57" spans="1:5" x14ac:dyDescent="0.25">
      <c r="A57" s="32" t="s">
        <v>141</v>
      </c>
      <c r="B57" s="32"/>
      <c r="C57" s="26"/>
      <c r="D57" s="26"/>
      <c r="E57" s="26"/>
    </row>
    <row r="58" spans="1:5" x14ac:dyDescent="0.25">
      <c r="A58" s="27" t="s">
        <v>142</v>
      </c>
      <c r="B58" s="28" t="s">
        <v>83</v>
      </c>
      <c r="C58" s="33"/>
      <c r="D58" s="29"/>
      <c r="E58" s="30"/>
    </row>
    <row r="59" spans="1:5" ht="30" x14ac:dyDescent="0.25">
      <c r="A59" s="27" t="s">
        <v>143</v>
      </c>
      <c r="B59" s="28" t="s">
        <v>144</v>
      </c>
      <c r="C59" s="34"/>
      <c r="D59" s="29"/>
      <c r="E59" s="30"/>
    </row>
    <row r="60" spans="1:5" ht="30" x14ac:dyDescent="0.25">
      <c r="A60" s="27" t="s">
        <v>145</v>
      </c>
      <c r="B60" s="28" t="s">
        <v>87</v>
      </c>
      <c r="C60" s="34"/>
      <c r="D60" s="29"/>
      <c r="E60" s="30"/>
    </row>
    <row r="61" spans="1:5" x14ac:dyDescent="0.25">
      <c r="A61" s="27" t="s">
        <v>146</v>
      </c>
      <c r="B61" s="28" t="s">
        <v>89</v>
      </c>
      <c r="C61" s="34"/>
      <c r="D61" s="29"/>
      <c r="E61" s="30"/>
    </row>
    <row r="62" spans="1:5" ht="45" x14ac:dyDescent="0.25">
      <c r="A62" s="27" t="s">
        <v>147</v>
      </c>
      <c r="B62" s="28" t="s">
        <v>148</v>
      </c>
      <c r="C62" s="34"/>
      <c r="D62" s="29"/>
      <c r="E62" s="30"/>
    </row>
    <row r="63" spans="1:5" ht="30" x14ac:dyDescent="0.25">
      <c r="A63" s="27" t="s">
        <v>149</v>
      </c>
      <c r="B63" s="28" t="s">
        <v>93</v>
      </c>
      <c r="C63" s="34"/>
      <c r="D63" s="29"/>
      <c r="E63" s="30"/>
    </row>
    <row r="64" spans="1:5" ht="30" x14ac:dyDescent="0.25">
      <c r="A64" s="27" t="s">
        <v>150</v>
      </c>
      <c r="B64" s="28" t="s">
        <v>95</v>
      </c>
      <c r="C64" s="34"/>
      <c r="D64" s="29"/>
      <c r="E64" s="30"/>
    </row>
    <row r="65" spans="1:5" ht="30" x14ac:dyDescent="0.25">
      <c r="A65" s="27" t="s">
        <v>151</v>
      </c>
      <c r="B65" s="28" t="s">
        <v>97</v>
      </c>
      <c r="C65" s="34"/>
      <c r="D65" s="29"/>
      <c r="E65" s="30"/>
    </row>
    <row r="66" spans="1:5" ht="45" x14ac:dyDescent="0.25">
      <c r="A66" s="27" t="s">
        <v>152</v>
      </c>
      <c r="B66" s="28" t="s">
        <v>99</v>
      </c>
      <c r="C66" s="34"/>
      <c r="D66" s="29"/>
      <c r="E66" s="30"/>
    </row>
    <row r="67" spans="1:5" x14ac:dyDescent="0.25">
      <c r="A67" s="27" t="s">
        <v>153</v>
      </c>
      <c r="B67" s="28" t="s">
        <v>101</v>
      </c>
      <c r="C67" s="34"/>
      <c r="D67" s="29"/>
      <c r="E67" s="30"/>
    </row>
    <row r="68" spans="1:5" ht="30" x14ac:dyDescent="0.25">
      <c r="A68" s="27" t="s">
        <v>154</v>
      </c>
      <c r="B68" s="28" t="s">
        <v>155</v>
      </c>
      <c r="C68" s="34"/>
      <c r="D68" s="29"/>
      <c r="E68" s="30"/>
    </row>
    <row r="69" spans="1:5" ht="30" x14ac:dyDescent="0.25">
      <c r="A69" s="27" t="s">
        <v>156</v>
      </c>
      <c r="B69" s="28" t="s">
        <v>157</v>
      </c>
      <c r="C69" s="35"/>
      <c r="D69" s="29"/>
      <c r="E69" s="30"/>
    </row>
    <row r="70" spans="1:5" ht="15.75" x14ac:dyDescent="0.25">
      <c r="A70" s="31" t="s">
        <v>158</v>
      </c>
      <c r="B70" s="31"/>
      <c r="C70" s="31"/>
      <c r="D70" s="31"/>
      <c r="E70" s="31"/>
    </row>
    <row r="71" spans="1:5" x14ac:dyDescent="0.25">
      <c r="A71" s="32" t="s">
        <v>159</v>
      </c>
      <c r="B71" s="32"/>
      <c r="C71" s="26"/>
      <c r="D71" s="26"/>
      <c r="E71" s="26"/>
    </row>
    <row r="72" spans="1:5" x14ac:dyDescent="0.25">
      <c r="A72" s="27" t="s">
        <v>160</v>
      </c>
      <c r="B72" s="28" t="s">
        <v>109</v>
      </c>
      <c r="C72" s="33"/>
      <c r="D72" s="29"/>
      <c r="E72" s="30"/>
    </row>
    <row r="73" spans="1:5" x14ac:dyDescent="0.25">
      <c r="A73" s="27" t="s">
        <v>161</v>
      </c>
      <c r="B73" s="28" t="s">
        <v>111</v>
      </c>
      <c r="C73" s="34"/>
      <c r="D73" s="29"/>
      <c r="E73" s="30"/>
    </row>
    <row r="74" spans="1:5" x14ac:dyDescent="0.25">
      <c r="A74" s="27" t="s">
        <v>162</v>
      </c>
      <c r="B74" s="28" t="s">
        <v>113</v>
      </c>
      <c r="C74" s="34"/>
      <c r="D74" s="29"/>
      <c r="E74" s="30"/>
    </row>
    <row r="75" spans="1:5" x14ac:dyDescent="0.25">
      <c r="A75" s="27" t="s">
        <v>163</v>
      </c>
      <c r="B75" s="28" t="s">
        <v>115</v>
      </c>
      <c r="C75" s="34"/>
      <c r="D75" s="29"/>
      <c r="E75" s="30"/>
    </row>
    <row r="76" spans="1:5" x14ac:dyDescent="0.25">
      <c r="A76" s="27" t="s">
        <v>164</v>
      </c>
      <c r="B76" s="28" t="s">
        <v>165</v>
      </c>
      <c r="C76" s="34"/>
      <c r="D76" s="29"/>
      <c r="E76" s="30"/>
    </row>
    <row r="77" spans="1:5" x14ac:dyDescent="0.25">
      <c r="A77" s="27" t="s">
        <v>166</v>
      </c>
      <c r="B77" s="28" t="s">
        <v>167</v>
      </c>
      <c r="C77" s="34"/>
      <c r="D77" s="29"/>
      <c r="E77" s="30"/>
    </row>
    <row r="78" spans="1:5" ht="255" x14ac:dyDescent="0.25">
      <c r="A78" s="27" t="s">
        <v>168</v>
      </c>
      <c r="B78" s="28" t="s">
        <v>119</v>
      </c>
      <c r="C78" s="34"/>
      <c r="D78" s="29"/>
      <c r="E78" s="30"/>
    </row>
    <row r="79" spans="1:5" x14ac:dyDescent="0.25">
      <c r="A79" s="27" t="s">
        <v>169</v>
      </c>
      <c r="B79" s="28" t="s">
        <v>121</v>
      </c>
      <c r="C79" s="34"/>
      <c r="D79" s="29"/>
      <c r="E79" s="30"/>
    </row>
    <row r="80" spans="1:5" x14ac:dyDescent="0.25">
      <c r="A80" s="27" t="s">
        <v>170</v>
      </c>
      <c r="B80" s="28" t="s">
        <v>171</v>
      </c>
      <c r="C80" s="34"/>
      <c r="D80" s="29"/>
      <c r="E80" s="30"/>
    </row>
    <row r="81" spans="1:5" ht="30" x14ac:dyDescent="0.25">
      <c r="A81" s="27" t="s">
        <v>172</v>
      </c>
      <c r="B81" s="28" t="s">
        <v>173</v>
      </c>
      <c r="C81" s="34"/>
      <c r="D81" s="29"/>
      <c r="E81" s="30"/>
    </row>
    <row r="82" spans="1:5" x14ac:dyDescent="0.25">
      <c r="A82" s="27" t="s">
        <v>174</v>
      </c>
      <c r="B82" s="28" t="s">
        <v>175</v>
      </c>
      <c r="C82" s="34"/>
      <c r="D82" s="29"/>
      <c r="E82" s="30"/>
    </row>
    <row r="83" spans="1:5" x14ac:dyDescent="0.25">
      <c r="A83" s="27" t="s">
        <v>176</v>
      </c>
      <c r="B83" s="28" t="s">
        <v>177</v>
      </c>
      <c r="C83" s="34"/>
      <c r="D83" s="29"/>
      <c r="E83" s="30"/>
    </row>
    <row r="84" spans="1:5" x14ac:dyDescent="0.25">
      <c r="A84" s="27" t="s">
        <v>178</v>
      </c>
      <c r="B84" s="28" t="s">
        <v>179</v>
      </c>
      <c r="C84" s="34"/>
      <c r="D84" s="29"/>
      <c r="E84" s="30"/>
    </row>
    <row r="85" spans="1:5" x14ac:dyDescent="0.25">
      <c r="A85" s="27" t="s">
        <v>180</v>
      </c>
      <c r="B85" s="28" t="s">
        <v>181</v>
      </c>
      <c r="C85" s="34"/>
      <c r="D85" s="29"/>
      <c r="E85" s="30"/>
    </row>
    <row r="86" spans="1:5" ht="30" x14ac:dyDescent="0.25">
      <c r="A86" s="27" t="s">
        <v>182</v>
      </c>
      <c r="B86" s="28" t="s">
        <v>183</v>
      </c>
      <c r="C86" s="34"/>
      <c r="D86" s="29"/>
      <c r="E86" s="30"/>
    </row>
    <row r="87" spans="1:5" ht="30" x14ac:dyDescent="0.25">
      <c r="A87" s="27" t="s">
        <v>184</v>
      </c>
      <c r="B87" s="28" t="s">
        <v>78</v>
      </c>
      <c r="C87" s="34"/>
      <c r="D87" s="29"/>
      <c r="E87" s="30"/>
    </row>
    <row r="88" spans="1:5" ht="30" x14ac:dyDescent="0.25">
      <c r="A88" s="27" t="s">
        <v>185</v>
      </c>
      <c r="B88" s="28" t="s">
        <v>139</v>
      </c>
      <c r="C88" s="34"/>
      <c r="D88" s="29"/>
      <c r="E88" s="30"/>
    </row>
    <row r="89" spans="1:5" x14ac:dyDescent="0.25">
      <c r="A89" s="27" t="s">
        <v>186</v>
      </c>
      <c r="B89" s="28" t="s">
        <v>80</v>
      </c>
      <c r="C89" s="35"/>
      <c r="D89" s="29"/>
      <c r="E89" s="30"/>
    </row>
    <row r="90" spans="1:5" x14ac:dyDescent="0.25">
      <c r="A90" s="32" t="s">
        <v>187</v>
      </c>
      <c r="B90" s="32"/>
      <c r="C90" s="26"/>
      <c r="D90" s="26"/>
      <c r="E90" s="26"/>
    </row>
    <row r="91" spans="1:5" x14ac:dyDescent="0.25">
      <c r="A91" s="27" t="s">
        <v>188</v>
      </c>
      <c r="B91" s="28" t="s">
        <v>83</v>
      </c>
      <c r="C91" s="33"/>
      <c r="D91" s="29"/>
      <c r="E91" s="30"/>
    </row>
    <row r="92" spans="1:5" ht="30" x14ac:dyDescent="0.25">
      <c r="A92" s="27" t="s">
        <v>189</v>
      </c>
      <c r="B92" s="28" t="s">
        <v>144</v>
      </c>
      <c r="C92" s="34"/>
      <c r="D92" s="29"/>
      <c r="E92" s="30"/>
    </row>
    <row r="93" spans="1:5" ht="30" x14ac:dyDescent="0.25">
      <c r="A93" s="27" t="s">
        <v>190</v>
      </c>
      <c r="B93" s="28" t="s">
        <v>87</v>
      </c>
      <c r="C93" s="34"/>
      <c r="D93" s="29"/>
      <c r="E93" s="30"/>
    </row>
    <row r="94" spans="1:5" x14ac:dyDescent="0.25">
      <c r="A94" s="27" t="s">
        <v>191</v>
      </c>
      <c r="B94" s="28" t="s">
        <v>89</v>
      </c>
      <c r="C94" s="34"/>
      <c r="D94" s="29"/>
      <c r="E94" s="30"/>
    </row>
    <row r="95" spans="1:5" ht="30" x14ac:dyDescent="0.25">
      <c r="A95" s="27" t="s">
        <v>192</v>
      </c>
      <c r="B95" s="28" t="s">
        <v>91</v>
      </c>
      <c r="C95" s="34"/>
      <c r="D95" s="29"/>
      <c r="E95" s="30"/>
    </row>
    <row r="96" spans="1:5" ht="30" x14ac:dyDescent="0.25">
      <c r="A96" s="27" t="s">
        <v>193</v>
      </c>
      <c r="B96" s="28" t="s">
        <v>93</v>
      </c>
      <c r="C96" s="34"/>
      <c r="D96" s="29"/>
      <c r="E96" s="30"/>
    </row>
    <row r="97" spans="1:5" ht="30" x14ac:dyDescent="0.25">
      <c r="A97" s="27" t="s">
        <v>194</v>
      </c>
      <c r="B97" s="28" t="s">
        <v>95</v>
      </c>
      <c r="C97" s="34"/>
      <c r="D97" s="29"/>
      <c r="E97" s="30"/>
    </row>
    <row r="98" spans="1:5" ht="30" x14ac:dyDescent="0.25">
      <c r="A98" s="27" t="s">
        <v>195</v>
      </c>
      <c r="B98" s="28" t="s">
        <v>97</v>
      </c>
      <c r="C98" s="34"/>
      <c r="D98" s="29"/>
      <c r="E98" s="30"/>
    </row>
    <row r="99" spans="1:5" ht="45" x14ac:dyDescent="0.25">
      <c r="A99" s="27" t="s">
        <v>196</v>
      </c>
      <c r="B99" s="28" t="s">
        <v>99</v>
      </c>
      <c r="C99" s="34"/>
      <c r="D99" s="29"/>
      <c r="E99" s="30"/>
    </row>
    <row r="100" spans="1:5" x14ac:dyDescent="0.25">
      <c r="A100" s="27" t="s">
        <v>197</v>
      </c>
      <c r="B100" s="28" t="s">
        <v>101</v>
      </c>
      <c r="C100" s="34"/>
      <c r="D100" s="29"/>
      <c r="E100" s="30"/>
    </row>
    <row r="101" spans="1:5" ht="30" x14ac:dyDescent="0.25">
      <c r="A101" s="27" t="s">
        <v>198</v>
      </c>
      <c r="B101" s="28" t="s">
        <v>155</v>
      </c>
      <c r="C101" s="34"/>
      <c r="D101" s="29"/>
      <c r="E101" s="30"/>
    </row>
    <row r="102" spans="1:5" ht="30" x14ac:dyDescent="0.25">
      <c r="A102" s="27" t="s">
        <v>199</v>
      </c>
      <c r="B102" s="28" t="s">
        <v>200</v>
      </c>
      <c r="C102" s="35"/>
      <c r="D102" s="29"/>
      <c r="E102" s="30"/>
    </row>
  </sheetData>
  <mergeCells count="18">
    <mergeCell ref="A71:B71"/>
    <mergeCell ref="A90:B90"/>
    <mergeCell ref="C8:C22"/>
    <mergeCell ref="C24:C35"/>
    <mergeCell ref="C38:C56"/>
    <mergeCell ref="C58:C69"/>
    <mergeCell ref="C72:C89"/>
    <mergeCell ref="C91:C102"/>
    <mergeCell ref="A36:E36"/>
    <mergeCell ref="A37:B37"/>
    <mergeCell ref="A57:B57"/>
    <mergeCell ref="A70:E70"/>
    <mergeCell ref="A1:E1"/>
    <mergeCell ref="A2:E2"/>
    <mergeCell ref="A3:E3"/>
    <mergeCell ref="A6:E6"/>
    <mergeCell ref="A7:B7"/>
    <mergeCell ref="A23:B23"/>
  </mergeCells>
  <conditionalFormatting sqref="D8:D22">
    <cfRule type="cellIs" dxfId="11" priority="2" operator="equal">
      <formula>"Conform"</formula>
    </cfRule>
    <cfRule type="cellIs" dxfId="10" priority="3" operator="equal">
      <formula>"Neconform"</formula>
    </cfRule>
  </conditionalFormatting>
  <conditionalFormatting sqref="D24:D35">
    <cfRule type="cellIs" dxfId="9" priority="4" operator="equal">
      <formula>"Conform"</formula>
    </cfRule>
    <cfRule type="cellIs" dxfId="8" priority="5" operator="equal">
      <formula>"Neconform"</formula>
    </cfRule>
  </conditionalFormatting>
  <conditionalFormatting sqref="D38:D56">
    <cfRule type="cellIs" dxfId="7" priority="6" operator="equal">
      <formula>"Conform"</formula>
    </cfRule>
    <cfRule type="cellIs" dxfId="6" priority="7" operator="equal">
      <formula>"Neconform"</formula>
    </cfRule>
  </conditionalFormatting>
  <conditionalFormatting sqref="D58:D69">
    <cfRule type="cellIs" dxfId="5" priority="8" operator="equal">
      <formula>"Conform"</formula>
    </cfRule>
    <cfRule type="cellIs" dxfId="4" priority="9" operator="equal">
      <formula>"Neconform"</formula>
    </cfRule>
  </conditionalFormatting>
  <conditionalFormatting sqref="D72:D89">
    <cfRule type="cellIs" dxfId="3" priority="10" operator="equal">
      <formula>"Conform"</formula>
    </cfRule>
    <cfRule type="cellIs" dxfId="2" priority="11" operator="equal">
      <formula>"Neconform"</formula>
    </cfRule>
  </conditionalFormatting>
  <conditionalFormatting sqref="D91:D102">
    <cfRule type="cellIs" dxfId="1" priority="12" operator="equal">
      <formula>"Conform"</formula>
    </cfRule>
    <cfRule type="cellIs" dxfId="0" priority="13" operator="equal">
      <formula>"Neconform"</formula>
    </cfRule>
  </conditionalFormatting>
  <dataValidations count="1">
    <dataValidation type="list" allowBlank="1" showErrorMessage="1" errorTitle="Valoare invalidă" error="Selectați Conform sau Neconform din listă." sqref="D8:D22 D24:D35 D38:D56 D58:D69 D72:D89 D91:D102">
      <formula1>"Conform,Neconform"</formula1>
      <formula2>0</formula2>
    </dataValidation>
  </dataValidations>
  <printOptions horizontalCentered="1"/>
  <pageMargins left="0.4" right="0.4" top="0.5" bottom="0.5" header="0.511811023622047" footer="0.511811023622047"/>
  <pageSetup fitToHeight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Instrucțiuni și Sumar</vt:lpstr>
      <vt:lpstr>Tabela de conformitate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Radu Vieru</cp:lastModifiedBy>
  <cp:revision>0</cp:revision>
  <dcterms:created xsi:type="dcterms:W3CDTF">2026-06-12T15:16:58Z</dcterms:created>
  <dcterms:modified xsi:type="dcterms:W3CDTF">2026-06-12T15:23:58Z</dcterms:modified>
  <dc:language>en-US</dc:language>
</cp:coreProperties>
</file>